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S:\allDEM\ALL\FOIA Requests &amp; Answers\"/>
    </mc:Choice>
  </mc:AlternateContent>
  <bookViews>
    <workbookView xWindow="0" yWindow="0" windowWidth="21692" windowHeight="7815" tabRatio="611"/>
  </bookViews>
  <sheets>
    <sheet name="FORM_Log" sheetId="3" r:id="rId1"/>
    <sheet name="SAMPLE LOG" sheetId="4" r:id="rId2"/>
  </sheets>
  <definedNames>
    <definedName name="CC_HONOLULU_BUDGET_AND_FISCAL_SERVICES">FORM_Log!$ER$12:$ER$21</definedName>
    <definedName name="CC_HONOLULU_CITY_AUDITOR">FORM_Log!$ET$12:$ET$12</definedName>
    <definedName name="CC_HONOLULU_CITY_CLERK">FORM_Log!$EU$12:$EU$12</definedName>
    <definedName name="CC_HONOLULU_CITY_COUNCIL">FORM_Log!$ES$12:$ES$12</definedName>
    <definedName name="CC_HONOLULU_COMMUNITY_SERVICES">FORM_Log!$EV$12:$EV$12</definedName>
    <definedName name="CC_HONOLULU_CORPORATION_COUNSEL">FORM_Log!$EW$12:$EW$12</definedName>
    <definedName name="CC_HONOLULU_COUNCIL_SERVICES">FORM_Log!$EX$12:$EX$12</definedName>
    <definedName name="CC_HONOLULU_CULTURE_AND_THE_ARTS">FORM_Log!$EY$12:$EY$12</definedName>
    <definedName name="CC_HONOLULU_CUSTOMER_SERVICES">FORM_Log!$EZ$12:$EZ$12</definedName>
    <definedName name="CC_HONOLULU_DESIGN_AND_CONSTRUCTION">FORM_Log!$FA$12:$FA$12</definedName>
    <definedName name="CC_HONOLULU_ECONOMIC_DEVELOPMENT">FORM_Log!$FB$12:$FB$12</definedName>
    <definedName name="CC_HONOLULU_EMERGENCY_MANAGEMENT">FORM_Log!$FC$12:$FC$12</definedName>
    <definedName name="CC_HONOLULU_ENTERPRISE_SERVICES">FORM_Log!$FD$12:$FD$12</definedName>
    <definedName name="CC_HONOLULU_ENVIRONMENTAL_SERVICES">FORM_Log!$FE$12:$FE$12</definedName>
    <definedName name="CC_HONOLULU_ETHICS_COMMISSION">FORM_Log!$FF$12:$FF$12</definedName>
    <definedName name="CC_HONOLULU_FACILITY_MAINTENANCE">FORM_Log!$FG$12:$FG$12</definedName>
    <definedName name="CC_HONOLULU_HONOLULU_AUTHORITY_FOR_RAPID_TRANSPORTATION">FORM_Log!$FH$12:$FH$12</definedName>
    <definedName name="CC_HONOLULU_HONOLULU_BOARD_OF_WATER_SUPPLY">FORM_Log!$FI$12:$FI$12</definedName>
    <definedName name="CC_HONOLULU_HONOLULU_EMERGENCY_SERVICES">FORM_Log!$FJ$12:$FJ$12</definedName>
    <definedName name="CC_HONOLULU_HONOLULU_FIRE_DEPARTMENT">FORM_Log!$FK$12:$FK$12</definedName>
    <definedName name="CC_HONOLULU_HONOLULU_POLICE_DEPARTMENT">FORM_Log!$FL$12:$FL$12</definedName>
    <definedName name="CC_HONOLULU_HOUSING">FORM_Log!$FM$12:$FM$12</definedName>
    <definedName name="CC_HONOLULU_HUMAN_RESOURCES">FORM_Log!$FN$12:$FN$12</definedName>
    <definedName name="CC_HONOLULU_INFORMATION_TECHNOLOGY">FORM_Log!$FO$12:$FO$12</definedName>
    <definedName name="CC_HONOLULU_MANAGING_DIRECTOR">FORM_Log!$FP$12:$FP$12</definedName>
    <definedName name="CC_HONOLULU_MAYOR">FORM_Log!$FQ$12:$FQ$12</definedName>
    <definedName name="CC_HONOLULU_MEDICAL_EXAMINER">FORM_Log!$FR$12:$FR$12</definedName>
    <definedName name="CC_HONOLULU_NEIGHBORHOOD_COMMISSION_OFFICE">FORM_Log!$FS$12:$FS$12</definedName>
    <definedName name="CC_HONOLULU_PARKS_AND_RECREATION">FORM_Log!$FT$12:$FT$12</definedName>
    <definedName name="CC_HONOLULU_PLANNING_AND_PERMITTING">FORM_Log!$FU$12:$FU$12</definedName>
    <definedName name="CC_HONOLULU_PROSECUTING_ATTORNEY">FORM_Log!$FV$12:$FV$12</definedName>
    <definedName name="CC_HONOLULU_ROYAL_HAWAIIAN_BAND">FORM_Log!$FW$12:$FW$12</definedName>
    <definedName name="CC_HONOLULU_TRANSPORTATION_SERVICES">FORM_Log!$FX$12:$FX$12</definedName>
    <definedName name="HAWAII_COUNTY__AGING">FORM_Log!$CG$12:$CG$12</definedName>
    <definedName name="HAWAII_COUNTY_CIVIL_DEFENSE">FORM_Log!$CH$12:$CH$12</definedName>
    <definedName name="HAWAII_COUNTY_CORPORATION_COUNSEL">FORM_Log!$CI$12:$CI$12</definedName>
    <definedName name="HAWAII_COUNTY_COUNTY_CLERK">FORM_Log!$CK$12:$CK$12</definedName>
    <definedName name="HAWAII_COUNTY_COUNTY_COUNCIL">FORM_Log!$CJ$12:$CJ$12</definedName>
    <definedName name="HAWAII_COUNTY_ENVIRONMENTAL_MANAGEMENT">FORM_Log!$CL$12:$CL$12</definedName>
    <definedName name="HAWAII_COUNTY_FINANCE">FORM_Log!$CM$12:$CM$12</definedName>
    <definedName name="HAWAII_COUNTY_FIRE">FORM_Log!$CN$12:$CN$12</definedName>
    <definedName name="HAWAII_COUNTY_FIRE_DEPARTMENT">FORM_Log!$DL$12:$DL$12</definedName>
    <definedName name="HAWAII_COUNTY_HOUSING">FORM_Log!$CO$12:$CO$12</definedName>
    <definedName name="HAWAII_COUNTY_HOUSING_AGENCY">FORM_Log!$DM$12:$DM$12</definedName>
    <definedName name="HAWAII_COUNTY_HUMAN_RESOURCES">FORM_Log!$CP$12:$CP$12</definedName>
    <definedName name="HAWAII_COUNTY_IMMIGRATION">FORM_Log!$CQ$12:$CQ$12</definedName>
    <definedName name="HAWAII_COUNTY_INFORMATION_TECHNOLOGY">FORM_Log!$CR$12:$CR$12</definedName>
    <definedName name="HAWAII_COUNTY_LEGISLATIVE_AUDITOR">FORM_Log!$CS$12:$CS$12</definedName>
    <definedName name="HAWAII_COUNTY_LIQUOR_CONTROL">FORM_Log!$CT$12:$CT$12</definedName>
    <definedName name="HAWAII_COUNTY_MASS_TRANSIT">FORM_Log!$CU$12:$CU$12</definedName>
    <definedName name="HAWAII_COUNTY_MAYOR">FORM_Log!$CV$12:$CV$12</definedName>
    <definedName name="HAWAII_COUNTY_PARKS_AND_RECREATION">FORM_Log!$CW$12:$CW$12</definedName>
    <definedName name="HAWAII_COUNTY_PLANNING">FORM_Log!$CX$12:$CX$12</definedName>
    <definedName name="HAWAII_COUNTY_POLICE">FORM_Log!$CY$12:$CY$12</definedName>
    <definedName name="HAWAII_COUNTY_PROSECUTING_ATTORNEY">FORM_Log!$CZ$12:$CZ$12</definedName>
    <definedName name="HAWAII_COUNTY_PUBLIC_WORKS">FORM_Log!$DA$12:$DA$12</definedName>
    <definedName name="HAWAII_COUNTY_RESEARCH_AND_DEVELOPMENT">FORM_Log!$DB$12:$DB$12</definedName>
    <definedName name="HAWAII_COUNTY_WATER_SUPPLY">FORM_Log!$DC$12:$DC$12</definedName>
    <definedName name="HHSC" localSheetId="0">FORM_Log!$CF$12:$CF$21</definedName>
    <definedName name="HHSC">#REF!</definedName>
    <definedName name="KAUAI_COUNTY_AGENCY_CIVIL_DEFENSE_AGENCY">FORM_Log!$DE$12:$DE$12</definedName>
    <definedName name="KAUAI_COUNTY_AGENCY_ON_ELDERLY_AFFAIRS">FORM_Log!$DD$12:$DD$12</definedName>
    <definedName name="KAUAI_COUNTY_CIVIL_DEFENSE_AGENCY">FORM_Log!$DE$12:$DE$12</definedName>
    <definedName name="KAUAI_COUNTY_COUNTY_ATTORNEY">FORM_Log!$DF$12:$DF$12</definedName>
    <definedName name="KAUAI_COUNTY_COUNTY_AUDITOR">FORM_Log!$DG$12:$DG$12</definedName>
    <definedName name="KAUAI_COUNTY_COUNTY_CLERK">FORM_Log!$DH$12:$DH$12</definedName>
    <definedName name="KAUAI_COUNTY_COUNTY_COUNCIL">FORM_Log!$DI$12:$DI$12</definedName>
    <definedName name="KAUAI_COUNTY_ECONOMIC_DEVELOPMENT">FORM_Log!$DJ$12:$DJ$12</definedName>
    <definedName name="KAUAI_COUNTY_FINANCE">FORM_Log!#REF!</definedName>
    <definedName name="KAUAI_COUNTY_FIRE_DEPARTMENT">FORM_Log!$DL$12:$DL$12</definedName>
    <definedName name="KAUAI_COUNTY_HOUSING_AGENCY">FORM_Log!$DM$12:$DM$12</definedName>
    <definedName name="KAUAI_COUNTY_LIQUOR_CONTROL">FORM_Log!$DN$12:$DN$12</definedName>
    <definedName name="KAUAI_COUNTY_MAYOR">FORM_Log!$DO$12:$DO$12</definedName>
    <definedName name="KAUAI_COUNTY_PARKS_AND_RECREATION">FORM_Log!$DP$12:$DP$12</definedName>
    <definedName name="KAUAI_COUNTY_PERSONNEL_SERVICES">FORM_Log!$DQ$12:$DQ$12</definedName>
    <definedName name="KAUAI_COUNTY_PLANNING_DEPARTMENT">FORM_Log!$DR$12:$DR$12</definedName>
    <definedName name="KAUAI_COUNTY_POLICE_DEPARTMENT">FORM_Log!$DS$12:$DS$12</definedName>
    <definedName name="KAUAI_COUNTY_PROSECUTING_ATTORNEY">FORM_Log!$DT$12:$DT$12</definedName>
    <definedName name="KAUAI_COUNTY_PUBLIC_WORKS">FORM_Log!$DU$12:$DU$12</definedName>
    <definedName name="KAUAI_COUNTY_TRANSPORTATION_AGENCY">FORM_Log!$DV$12:$DV$12</definedName>
    <definedName name="KAUAI_COUNTY_WATER_DEPARTMENT">FORM_Log!$DW$12:$DW$12</definedName>
    <definedName name="MAUI_COUNTY_CIVIL_DEFENSE_AGENCY">FORM_Log!$DY$12:$DY$12</definedName>
    <definedName name="MAUI_COUNTY_CORPORATION_COUNSEL">FORM_Log!$DZ$12:$DZ$12</definedName>
    <definedName name="MAUI_COUNTY_COUNTY_CLERK">FORM_Log!$EA$12:$EA$12</definedName>
    <definedName name="MAUI_COUNTY_COUNTY_COUNCIL">FORM_Log!$EB$12:$EB$12</definedName>
    <definedName name="MAUI_COUNTY_ENVIRONMENTAL_MANAGEMENT">FORM_Log!$EC$12:$EC$12</definedName>
    <definedName name="MAUI_COUNTY_FINANCE">FORM_Log!$ED$12:$ED$12</definedName>
    <definedName name="MAUI_COUNTY_FIRE_AND_PUBLIC_SAFETY">FORM_Log!$EE$12:$EE$12</definedName>
    <definedName name="MAUI_COUNTY_HOUSING_AND_HUMAN_CONCERNS">FORM_Log!$EF$12:$EF$12</definedName>
    <definedName name="MAUI_COUNTY_LIQUOR_CONTROL">FORM_Log!$EG$12:$EG$12</definedName>
    <definedName name="MAUI_COUNTY_MANAGEMENT">FORM_Log!$EH$12:$EH$12</definedName>
    <definedName name="MAUI_COUNTY_MAYOR">FORM_Log!$EI$12:$EI$12</definedName>
    <definedName name="MAUI_COUNTY_PARKS_AND_RECREATION">FORM_Log!$EJ$12:$EJ$12</definedName>
    <definedName name="MAUI_COUNTY_PERSONNEL_SERVICES">FORM_Log!$EK$12:$EK$12</definedName>
    <definedName name="MAUI_COUNTY_PLANNING_DEPARTMENT">FORM_Log!$EL$12:$EL$12</definedName>
    <definedName name="MAUI_COUNTY_POLICE_DEPARTMENT">FORM_Log!$EM$12:$EM$12</definedName>
    <definedName name="MAUI_COUNTY_PROSECUTING_ATTORNEY">FORM_Log!$EN$12:$EN$12</definedName>
    <definedName name="MAUI_COUNTY_PUBLIC_WORKS">FORM_Log!$EO$12:$EO$12</definedName>
    <definedName name="MAUI_COUNTY_TRANSPORTATION">FORM_Log!$EP$12:$EP$12</definedName>
    <definedName name="MAUI_COUNTY_WATER_SUPPLY">FORM_Log!$EQ$12:$EQ$12</definedName>
    <definedName name="OAHU_METROPOLITAN_PLANNING_ORGANIZATION">FORM_Log!$FY$12:$FY$12</definedName>
    <definedName name="OFFICE_OF_HAWAIIAN_AFFAIRS">FORM_Log!$CE$12:$CE$12</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FORM_Log!$BJ$189</definedName>
    <definedName name="SOH__HAWAII_HEALTH_SYSTEMS_CORPORATION__CORPORATE_OFFICE" localSheetId="0">FORM_Log!$CF$12:$CF$21</definedName>
    <definedName name="SOH__HAWAII_HEALTH_SYSTEMS_CORPORATION__CORPORATE_OFFICE">#REF!</definedName>
    <definedName name="SOH__HAWAII_HEALTH_SYSTEMS_CORPORATION__HHSC" localSheetId="0">FORM_Log!$CF$13:$CF$21</definedName>
    <definedName name="SOH__HAWAII_HEALTH_SYSTEMS_CORPORATION__HHSC">#REF!</definedName>
    <definedName name="SOH__LEGISLATURE" localSheetId="0">FORM_Log!$FZ$13:$FZ$21</definedName>
    <definedName name="SOH__LEGISLATURE">FORM_Log!$FZ$13:$FZ$21</definedName>
    <definedName name="SOH_ACCOUNTING_AND_GENERAL_SERVICES" localSheetId="0">FORM_Log!$BJ$12:$BJ$191</definedName>
    <definedName name="SOH_ACCOUNTING_AND_GENERAL_SERVICES">#REF!</definedName>
    <definedName name="SOH_AGRICULTURE" localSheetId="0">FORM_Log!$BK$12:$BK$137</definedName>
    <definedName name="SOH_AGRICULTURE">#REF!</definedName>
    <definedName name="SOH_ATTORNEY_GENERAL" localSheetId="0">FORM_Log!$BL$12:$BL$57</definedName>
    <definedName name="SOH_ATTORNEY_GENERAL">#REF!</definedName>
    <definedName name="SOH_BUDGET_AND_FINANCE" localSheetId="0">FORM_Log!$BM$12:$BM$104</definedName>
    <definedName name="SOH_BUDGET_AND_FINANCE">#REF!</definedName>
    <definedName name="SOH_BUSINESS_ECON_DEV_AND_TOURISM" localSheetId="0">FORM_Log!$BN$13:$BN$59</definedName>
    <definedName name="SOH_BUSINESS_ECON_DEV_AND_TOURISM">#REF!</definedName>
    <definedName name="SOH_COMMERCE_AND_CONSUMER_AFFAIRS" localSheetId="0">FORM_Log!$BO$13:$BO$66</definedName>
    <definedName name="SOH_COMMERCE_AND_CONSUMER_AFFAIRS">#REF!</definedName>
    <definedName name="SOH_DEFENSE" localSheetId="0">FORM_Log!$BP$13:$BP$161</definedName>
    <definedName name="SOH_DEFENSE">#REF!</definedName>
    <definedName name="SOH_EDUCATION" localSheetId="0">FORM_Log!$BQ$13:$BQ$585</definedName>
    <definedName name="SOH_EDUCATION">#REF!</definedName>
    <definedName name="SOH_GOVERNOR" localSheetId="0">FORM_Log!$BR$13:$BR$24</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FORM_Log!$CF$13:$CF$21</definedName>
    <definedName name="SOH_HAWAII_HEALTH_SYSTEMS_CORPORATION_HHSC">#REF!</definedName>
    <definedName name="SOH_HAWAIIAN_HOME_LANDS" localSheetId="0">FORM_Log!$BS$13:$BS$50</definedName>
    <definedName name="SOH_HAWAIIAN_HOME_LANDS">#REF!</definedName>
    <definedName name="SOH_HEALTH">FORM_Log!$BT$12:$BT$93</definedName>
    <definedName name="SOH_HUMAN_RESOURCES_DEVELOPMENT" localSheetId="0">FORM_Log!$BU$13:$BU$21</definedName>
    <definedName name="SOH_HUMAN_RESOURCES_DEVELOPMENT">#REF!</definedName>
    <definedName name="SOH_HUMAN_SERVICES" localSheetId="0">FORM_Log!$BV$13:$BV$431</definedName>
    <definedName name="SOH_HUMAN_SERVICES">#REF!</definedName>
    <definedName name="SOH_JUDICIARY" localSheetId="0">FORM_Log!$BW$13:$BW$112</definedName>
    <definedName name="SOH_JUDICIARY">#REF!</definedName>
    <definedName name="SOH_LABOR_AND_INDUSTRIAL_RELATIONS" localSheetId="0">FORM_Log!$BX$13:$BX$211</definedName>
    <definedName name="SOH_LABOR_AND_INDUSTRIAL_RELATIONS">#REF!</definedName>
    <definedName name="SOH_LAND_AND_NATURAL_RESOURCES" localSheetId="0">FORM_Log!$BY$13:$BY$251</definedName>
    <definedName name="SOH_LAND_AND_NATURAL_RESOURCES">#REF!</definedName>
    <definedName name="SOH_LEGISLATURE">FORM_Log!$FZ$12:$FZ$21</definedName>
    <definedName name="SOH_LT_GOVERNOR" localSheetId="0">FORM_Log!$BZ$13:$BZ$13</definedName>
    <definedName name="SOH_LT_GOVERNOR">#REF!</definedName>
    <definedName name="SOH_PUBLIC_SAFETY" localSheetId="0">FORM_Log!$CA$13:$CA$256</definedName>
    <definedName name="SOH_PUBLIC_SAFETY">#REF!</definedName>
    <definedName name="SOH_TAXATION" localSheetId="0">FORM_Log!$CB$13:$CB$72</definedName>
    <definedName name="SOH_TAXATION">#REF!</definedName>
    <definedName name="SOH_TRANSPORTATION" localSheetId="0">FORM_Log!$CC$13:$CC$404</definedName>
    <definedName name="SOH_TRANSPORTATION">#REF!</definedName>
    <definedName name="SOH_UNIVERSITY_OF_HAWAII" localSheetId="0">FORM_Log!$CD$13:$CD$102</definedName>
    <definedName name="SOH_UNIVERSITY_OF_HAWAII">#REF!</definedName>
  </definedNames>
  <calcPr calcId="152511"/>
</workbook>
</file>

<file path=xl/calcChain.xml><?xml version="1.0" encoding="utf-8"?>
<calcChain xmlns="http://schemas.openxmlformats.org/spreadsheetml/2006/main">
  <c r="N15" i="3" l="1"/>
  <c r="N16" i="3"/>
  <c r="N17" i="3"/>
  <c r="N19" i="3"/>
  <c r="N20" i="3"/>
  <c r="BE20" i="3" l="1"/>
  <c r="BH20" i="3" s="1"/>
  <c r="BA20" i="3"/>
  <c r="BD20" i="3" s="1"/>
  <c r="AV20" i="3"/>
  <c r="AU20" i="3"/>
  <c r="AT20" i="3"/>
  <c r="AS20" i="3"/>
  <c r="AR20" i="3"/>
  <c r="AQ20" i="3"/>
  <c r="AP20" i="3"/>
  <c r="AO20" i="3"/>
  <c r="AN20" i="3"/>
  <c r="AM20" i="3"/>
  <c r="AL20" i="3"/>
  <c r="AD20" i="3"/>
  <c r="Z20" i="3"/>
  <c r="AJ20" i="3" s="1"/>
  <c r="AK20" i="3" s="1"/>
  <c r="Y20" i="3"/>
  <c r="AW20" i="3"/>
  <c r="BE17" i="3"/>
  <c r="BF17" i="3" s="1"/>
  <c r="BA17" i="3"/>
  <c r="BB17" i="3" s="1"/>
  <c r="AV17" i="3"/>
  <c r="AU17" i="3"/>
  <c r="AT17" i="3"/>
  <c r="AS17" i="3"/>
  <c r="AR17" i="3"/>
  <c r="AQ17" i="3"/>
  <c r="AP17" i="3"/>
  <c r="AO17" i="3"/>
  <c r="AN17" i="3"/>
  <c r="AM17" i="3"/>
  <c r="AL17" i="3"/>
  <c r="AD17" i="3"/>
  <c r="Z17" i="3"/>
  <c r="AJ17" i="3" s="1"/>
  <c r="AK17" i="3" s="1"/>
  <c r="Y17" i="3"/>
  <c r="AW17" i="3"/>
  <c r="AW19" i="3"/>
  <c r="Y19" i="3"/>
  <c r="Z19" i="3"/>
  <c r="AB19" i="3" s="1"/>
  <c r="AE19" i="3" s="1"/>
  <c r="AI19" i="3" s="1"/>
  <c r="AD19" i="3"/>
  <c r="AJ19" i="3"/>
  <c r="AK19" i="3" s="1"/>
  <c r="AL19" i="3"/>
  <c r="AM19" i="3"/>
  <c r="AN19" i="3"/>
  <c r="AO19" i="3"/>
  <c r="AP19" i="3"/>
  <c r="AQ19" i="3"/>
  <c r="AR19" i="3"/>
  <c r="AS19" i="3"/>
  <c r="AT19" i="3"/>
  <c r="AU19" i="3"/>
  <c r="AV19" i="3"/>
  <c r="BA19" i="3"/>
  <c r="BD19" i="3" s="1"/>
  <c r="BE19" i="3"/>
  <c r="BH19" i="3" s="1"/>
  <c r="BE16" i="3"/>
  <c r="BH16" i="3" s="1"/>
  <c r="BA16" i="3"/>
  <c r="BD16" i="3" s="1"/>
  <c r="AV16" i="3"/>
  <c r="AU16" i="3"/>
  <c r="AT16" i="3"/>
  <c r="AS16" i="3"/>
  <c r="AR16" i="3"/>
  <c r="AQ16" i="3"/>
  <c r="AP16" i="3"/>
  <c r="AO16" i="3"/>
  <c r="AN16" i="3"/>
  <c r="AM16" i="3"/>
  <c r="AL16" i="3"/>
  <c r="AD16" i="3"/>
  <c r="Z16" i="3"/>
  <c r="AJ16" i="3" s="1"/>
  <c r="AK16" i="3" s="1"/>
  <c r="Y16" i="3"/>
  <c r="AW16" i="3"/>
  <c r="BE14" i="3"/>
  <c r="BH14" i="3" s="1"/>
  <c r="BA14" i="3"/>
  <c r="BD14" i="3" s="1"/>
  <c r="AV14" i="3"/>
  <c r="AU14" i="3"/>
  <c r="AT14" i="3"/>
  <c r="AS14" i="3"/>
  <c r="AR14" i="3"/>
  <c r="AQ14" i="3"/>
  <c r="AP14" i="3"/>
  <c r="AO14" i="3"/>
  <c r="AN14" i="3"/>
  <c r="AM14" i="3"/>
  <c r="AL14" i="3"/>
  <c r="AD14" i="3"/>
  <c r="Z14" i="3"/>
  <c r="AJ14" i="3" s="1"/>
  <c r="AK14" i="3" s="1"/>
  <c r="Y14" i="3"/>
  <c r="N14" i="3"/>
  <c r="AW14" i="3" s="1"/>
  <c r="AZ14" i="3" s="1"/>
  <c r="Y15" i="3"/>
  <c r="Z15" i="3"/>
  <c r="AJ15" i="3" s="1"/>
  <c r="AK15" i="3" s="1"/>
  <c r="AD15" i="3"/>
  <c r="AL15" i="3"/>
  <c r="AM15" i="3"/>
  <c r="AN15" i="3"/>
  <c r="AO15" i="3"/>
  <c r="AP15" i="3"/>
  <c r="AQ15" i="3"/>
  <c r="AR15" i="3"/>
  <c r="AS15" i="3"/>
  <c r="AT15" i="3"/>
  <c r="AU15" i="3"/>
  <c r="AV15" i="3"/>
  <c r="AW15" i="3"/>
  <c r="AY15" i="3" s="1"/>
  <c r="BA15" i="3"/>
  <c r="BC15" i="3" s="1"/>
  <c r="BE15" i="3"/>
  <c r="BG15" i="3" s="1"/>
  <c r="BE23" i="3"/>
  <c r="BH23" i="3" s="1"/>
  <c r="BA23" i="3"/>
  <c r="BD23" i="3" s="1"/>
  <c r="AV23" i="3"/>
  <c r="AU23" i="3"/>
  <c r="AT23" i="3"/>
  <c r="AS23" i="3"/>
  <c r="AR23" i="3"/>
  <c r="AQ23" i="3"/>
  <c r="AP23" i="3"/>
  <c r="AO23" i="3"/>
  <c r="AN23" i="3"/>
  <c r="AM23" i="3"/>
  <c r="AL23" i="3"/>
  <c r="AD23" i="3"/>
  <c r="Z23" i="3"/>
  <c r="AB23" i="3" s="1"/>
  <c r="AE23" i="3" s="1"/>
  <c r="AI23" i="3" s="1"/>
  <c r="Y23" i="3"/>
  <c r="N23" i="3"/>
  <c r="AW23" i="3" s="1"/>
  <c r="BE22" i="3"/>
  <c r="BG22" i="3" s="1"/>
  <c r="BA22" i="3"/>
  <c r="BC22" i="3" s="1"/>
  <c r="AV22" i="3"/>
  <c r="AU22" i="3"/>
  <c r="AT22" i="3"/>
  <c r="AS22" i="3"/>
  <c r="AR22" i="3"/>
  <c r="AQ22" i="3"/>
  <c r="AP22" i="3"/>
  <c r="AO22" i="3"/>
  <c r="AN22" i="3"/>
  <c r="AM22" i="3"/>
  <c r="AL22" i="3"/>
  <c r="AD22" i="3"/>
  <c r="Z22" i="3"/>
  <c r="AJ22" i="3" s="1"/>
  <c r="AK22" i="3" s="1"/>
  <c r="Y22" i="3"/>
  <c r="N22" i="3"/>
  <c r="AW22" i="3" s="1"/>
  <c r="BC17" i="3" l="1"/>
  <c r="BF15" i="3"/>
  <c r="BH17" i="3"/>
  <c r="BD15" i="3"/>
  <c r="BH15" i="3"/>
  <c r="BB15" i="3"/>
  <c r="BB19" i="3"/>
  <c r="AZ15" i="3"/>
  <c r="AX15" i="3"/>
  <c r="BD22" i="3"/>
  <c r="AB15" i="3"/>
  <c r="AE15" i="3" s="1"/>
  <c r="BF16" i="3"/>
  <c r="BC19" i="3"/>
  <c r="BD17" i="3"/>
  <c r="BB20" i="3"/>
  <c r="BF20" i="3"/>
  <c r="BG19" i="3"/>
  <c r="BC20" i="3"/>
  <c r="BG20" i="3"/>
  <c r="AB14" i="3"/>
  <c r="AE14" i="3" s="1"/>
  <c r="BB16" i="3"/>
  <c r="BF19" i="3"/>
  <c r="BG17" i="3"/>
  <c r="AZ20" i="3"/>
  <c r="AX20" i="3"/>
  <c r="AY20" i="3"/>
  <c r="AB20" i="3"/>
  <c r="AE20" i="3" s="1"/>
  <c r="AI20" i="3" s="1"/>
  <c r="AZ19" i="3"/>
  <c r="AX19" i="3"/>
  <c r="AY19" i="3"/>
  <c r="AZ17" i="3"/>
  <c r="AY17" i="3"/>
  <c r="AX17" i="3"/>
  <c r="AJ23" i="3"/>
  <c r="AK23" i="3" s="1"/>
  <c r="AB17" i="3"/>
  <c r="AE17" i="3" s="1"/>
  <c r="AI17" i="3" s="1"/>
  <c r="AZ16" i="3"/>
  <c r="AX16" i="3"/>
  <c r="AY16" i="3"/>
  <c r="BB22" i="3"/>
  <c r="BH22" i="3"/>
  <c r="BF23" i="3"/>
  <c r="AB16" i="3"/>
  <c r="AE16" i="3" s="1"/>
  <c r="BC16" i="3"/>
  <c r="BG16" i="3"/>
  <c r="BF22" i="3"/>
  <c r="AB22" i="3"/>
  <c r="AE22" i="3" s="1"/>
  <c r="AI22" i="3" s="1"/>
  <c r="BB23" i="3"/>
  <c r="BG23" i="3"/>
  <c r="AX14" i="3"/>
  <c r="BB14" i="3"/>
  <c r="BF14" i="3"/>
  <c r="BC23" i="3"/>
  <c r="AY14" i="3"/>
  <c r="BC14" i="3"/>
  <c r="BG14" i="3"/>
  <c r="AZ22" i="3"/>
  <c r="AY22" i="3"/>
  <c r="AX22" i="3"/>
  <c r="AZ23" i="3"/>
  <c r="AY23" i="3"/>
  <c r="AX23" i="3"/>
  <c r="Z12" i="3"/>
  <c r="Z13" i="3"/>
  <c r="B10" i="3" l="1"/>
  <c r="A10" i="3"/>
  <c r="AL5" i="4" l="1"/>
  <c r="AM5" i="4"/>
  <c r="AN5" i="4"/>
  <c r="AO5" i="4"/>
  <c r="AT5" i="4"/>
  <c r="AX5" i="4"/>
  <c r="BA5" i="4" s="1"/>
  <c r="AL6" i="4"/>
  <c r="AM6" i="4"/>
  <c r="AN6" i="4"/>
  <c r="AO6" i="4"/>
  <c r="AT6" i="4"/>
  <c r="AW6" i="4" s="1"/>
  <c r="AV6" i="4"/>
  <c r="AX6" i="4"/>
  <c r="AL7" i="4"/>
  <c r="AM7" i="4"/>
  <c r="AN7" i="4"/>
  <c r="AO7" i="4"/>
  <c r="AT7" i="4"/>
  <c r="AX7" i="4"/>
  <c r="BA7" i="4" s="1"/>
  <c r="AZ7" i="4"/>
  <c r="AL8" i="4"/>
  <c r="AT8" i="4"/>
  <c r="AU8" i="4" s="1"/>
  <c r="AX8" i="4"/>
  <c r="BA8" i="4" s="1"/>
  <c r="AL12" i="4"/>
  <c r="AM12" i="4"/>
  <c r="AN12" i="4"/>
  <c r="AO12" i="4"/>
  <c r="AP12" i="4"/>
  <c r="AR12" i="4" s="1"/>
  <c r="AT12" i="4"/>
  <c r="AX12" i="4"/>
  <c r="AZ12" i="4" s="1"/>
  <c r="AL13" i="4"/>
  <c r="AM13" i="4"/>
  <c r="AN13" i="4"/>
  <c r="AO13" i="4"/>
  <c r="AT13" i="4"/>
  <c r="AX13" i="4"/>
  <c r="BA13" i="4" s="1"/>
  <c r="AY13" i="4"/>
  <c r="AZ13" i="4"/>
  <c r="AL14" i="4"/>
  <c r="AM14" i="4"/>
  <c r="AN14" i="4"/>
  <c r="AO14" i="4"/>
  <c r="AT14" i="4"/>
  <c r="AW14" i="4" s="1"/>
  <c r="AV14" i="4"/>
  <c r="AX14" i="4"/>
  <c r="BA14" i="4" s="1"/>
  <c r="AL15" i="4"/>
  <c r="AT15" i="4"/>
  <c r="AX15" i="4"/>
  <c r="AY15" i="4"/>
  <c r="AL16" i="4"/>
  <c r="AM16" i="4"/>
  <c r="AN16" i="4"/>
  <c r="AO16" i="4"/>
  <c r="AT16" i="4"/>
  <c r="AX16" i="4"/>
  <c r="AL17" i="4"/>
  <c r="AM17" i="4"/>
  <c r="AN17" i="4"/>
  <c r="AO17" i="4"/>
  <c r="AT17" i="4"/>
  <c r="AX17" i="4"/>
  <c r="BA17" i="4" s="1"/>
  <c r="AL18" i="4"/>
  <c r="AM18" i="4"/>
  <c r="AN18" i="4"/>
  <c r="AO18" i="4"/>
  <c r="AT18" i="4"/>
  <c r="AU18" i="4" s="1"/>
  <c r="AX18" i="4"/>
  <c r="AL19" i="4"/>
  <c r="AM19" i="4"/>
  <c r="AN19" i="4"/>
  <c r="AO19" i="4"/>
  <c r="AT19" i="4"/>
  <c r="AU19" i="4" s="1"/>
  <c r="AX19" i="4"/>
  <c r="AL20" i="4"/>
  <c r="AM20" i="4"/>
  <c r="AN20" i="4"/>
  <c r="AO20" i="4"/>
  <c r="AT20" i="4"/>
  <c r="AX20" i="4"/>
  <c r="BA20" i="4" s="1"/>
  <c r="AZ20" i="4"/>
  <c r="AL21" i="4"/>
  <c r="AM21" i="4"/>
  <c r="AN21" i="4"/>
  <c r="AO21" i="4"/>
  <c r="AT21" i="4"/>
  <c r="AW21" i="4" s="1"/>
  <c r="AU21" i="4"/>
  <c r="AX21" i="4"/>
  <c r="AL22" i="4"/>
  <c r="AM22" i="4"/>
  <c r="AN22" i="4"/>
  <c r="AO22" i="4"/>
  <c r="AT22" i="4"/>
  <c r="AX22" i="4"/>
  <c r="BA22" i="4" s="1"/>
  <c r="AL23" i="4"/>
  <c r="AM23" i="4"/>
  <c r="AN23" i="4"/>
  <c r="AO23" i="4"/>
  <c r="AT23" i="4"/>
  <c r="AX23" i="4"/>
  <c r="AY23" i="4"/>
  <c r="AL24" i="4"/>
  <c r="AM24" i="4"/>
  <c r="AN24" i="4"/>
  <c r="AO24" i="4"/>
  <c r="AT24" i="4"/>
  <c r="AX24" i="4"/>
  <c r="AL25" i="4"/>
  <c r="AM25" i="4"/>
  <c r="AN25" i="4"/>
  <c r="AO25" i="4"/>
  <c r="AT25" i="4"/>
  <c r="AW25" i="4" s="1"/>
  <c r="AX25" i="4"/>
  <c r="AL26" i="4"/>
  <c r="AM26" i="4"/>
  <c r="AN26" i="4"/>
  <c r="AO26" i="4"/>
  <c r="AT26" i="4"/>
  <c r="AW26" i="4" s="1"/>
  <c r="AU26" i="4"/>
  <c r="AV26" i="4"/>
  <c r="AX26" i="4"/>
  <c r="AY26" i="4" s="1"/>
  <c r="AL27" i="4"/>
  <c r="AM27" i="4"/>
  <c r="AN27" i="4"/>
  <c r="AO27" i="4"/>
  <c r="AT27" i="4"/>
  <c r="AW27" i="4" s="1"/>
  <c r="AX27" i="4"/>
  <c r="AL28" i="4"/>
  <c r="AM28" i="4"/>
  <c r="AN28" i="4"/>
  <c r="AO28" i="4"/>
  <c r="AT28" i="4"/>
  <c r="AX28" i="4"/>
  <c r="AL29" i="4"/>
  <c r="AM29" i="4"/>
  <c r="AN29" i="4"/>
  <c r="AO29" i="4"/>
  <c r="AT29" i="4"/>
  <c r="AV29" i="4" s="1"/>
  <c r="AX29" i="4"/>
  <c r="AL30" i="4"/>
  <c r="AM30" i="4"/>
  <c r="AN30" i="4"/>
  <c r="AO30" i="4"/>
  <c r="AT30" i="4"/>
  <c r="AW30" i="4" s="1"/>
  <c r="AX30" i="4"/>
  <c r="BA30" i="4" s="1"/>
  <c r="AL31" i="4"/>
  <c r="AM31" i="4"/>
  <c r="AN31" i="4"/>
  <c r="AO31" i="4"/>
  <c r="AT31" i="4"/>
  <c r="AW31" i="4" s="1"/>
  <c r="AX31" i="4"/>
  <c r="BA31" i="4" s="1"/>
  <c r="AY31" i="4"/>
  <c r="AZ31" i="4"/>
  <c r="AL32" i="4"/>
  <c r="AM32" i="4"/>
  <c r="AN32" i="4"/>
  <c r="AO32" i="4"/>
  <c r="AT32" i="4"/>
  <c r="AX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W53" i="4"/>
  <c r="AX53" i="4"/>
  <c r="AL54" i="4"/>
  <c r="AM54" i="4"/>
  <c r="AN54" i="4"/>
  <c r="AO54" i="4"/>
  <c r="AT54" i="4"/>
  <c r="AW54" i="4" s="1"/>
  <c r="AX54" i="4"/>
  <c r="BA54" i="4" s="1"/>
  <c r="AL55" i="4"/>
  <c r="AM55" i="4"/>
  <c r="AN55" i="4"/>
  <c r="AO55" i="4"/>
  <c r="AT55" i="4"/>
  <c r="AW55" i="4" s="1"/>
  <c r="AX55" i="4"/>
  <c r="BA55" i="4" s="1"/>
  <c r="AL56" i="4"/>
  <c r="AM56" i="4"/>
  <c r="AN56" i="4"/>
  <c r="AO56" i="4"/>
  <c r="AT56" i="4"/>
  <c r="AX56" i="4"/>
  <c r="BA56" i="4" s="1"/>
  <c r="AL57" i="4"/>
  <c r="AM57" i="4"/>
  <c r="AN57" i="4"/>
  <c r="AO57" i="4"/>
  <c r="AT57" i="4"/>
  <c r="AW57" i="4" s="1"/>
  <c r="AU57" i="4"/>
  <c r="AX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c r="AL97" i="4"/>
  <c r="AM97" i="4"/>
  <c r="AN97" i="4"/>
  <c r="AO97" i="4"/>
  <c r="AT97" i="4"/>
  <c r="AU97" i="4" s="1"/>
  <c r="AX97" i="4"/>
  <c r="AL98" i="4"/>
  <c r="AM98" i="4"/>
  <c r="AN98" i="4"/>
  <c r="AO98" i="4"/>
  <c r="AT98" i="4"/>
  <c r="AX98" i="4"/>
  <c r="AY98" i="4"/>
  <c r="AL99" i="4"/>
  <c r="AM99" i="4"/>
  <c r="AN99" i="4"/>
  <c r="AO99" i="4"/>
  <c r="AT99" i="4"/>
  <c r="AV99" i="4" s="1"/>
  <c r="AX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s="1"/>
  <c r="AX106" i="4"/>
  <c r="AL107" i="4"/>
  <c r="AM107" i="4"/>
  <c r="AN107" i="4"/>
  <c r="AO107" i="4"/>
  <c r="AT107" i="4"/>
  <c r="AV107" i="4" s="1"/>
  <c r="AX107" i="4"/>
  <c r="AZ107" i="4" s="1"/>
  <c r="BA107" i="4"/>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U114" i="4" s="1"/>
  <c r="AX114" i="4"/>
  <c r="AL115" i="4"/>
  <c r="AM115" i="4"/>
  <c r="AN115" i="4"/>
  <c r="AO115" i="4"/>
  <c r="AT115" i="4"/>
  <c r="AU115" i="4" s="1"/>
  <c r="AX115" i="4"/>
  <c r="AY115" i="4" s="1"/>
  <c r="AL116" i="4"/>
  <c r="AM116" i="4"/>
  <c r="AN116" i="4"/>
  <c r="AO116" i="4"/>
  <c r="AT116" i="4"/>
  <c r="AX116" i="4"/>
  <c r="AZ116" i="4" s="1"/>
  <c r="AL117" i="4"/>
  <c r="AM117" i="4"/>
  <c r="AN117" i="4"/>
  <c r="AO117" i="4"/>
  <c r="AT117" i="4"/>
  <c r="AX117" i="4"/>
  <c r="AZ117" i="4" s="1"/>
  <c r="AY117" i="4"/>
  <c r="AL118" i="4"/>
  <c r="AM118" i="4"/>
  <c r="AN118" i="4"/>
  <c r="AO118" i="4"/>
  <c r="AT118" i="4"/>
  <c r="AV118" i="4" s="1"/>
  <c r="AX118" i="4"/>
  <c r="AL119" i="4"/>
  <c r="AM119" i="4"/>
  <c r="AN119" i="4"/>
  <c r="AO119" i="4"/>
  <c r="AT119" i="4"/>
  <c r="AX119" i="4"/>
  <c r="AY119" i="4" s="1"/>
  <c r="AL120" i="4"/>
  <c r="AM120" i="4"/>
  <c r="AN120" i="4"/>
  <c r="AO120" i="4"/>
  <c r="AT120" i="4"/>
  <c r="AX120" i="4"/>
  <c r="AY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AL128" i="4"/>
  <c r="AM128" i="4"/>
  <c r="AN128" i="4"/>
  <c r="AO128" i="4"/>
  <c r="AT128" i="4"/>
  <c r="AW128" i="4" s="1"/>
  <c r="AX128" i="4"/>
  <c r="AL129" i="4"/>
  <c r="AM129" i="4"/>
  <c r="AN129" i="4"/>
  <c r="AO129" i="4"/>
  <c r="AT129" i="4"/>
  <c r="AW129" i="4" s="1"/>
  <c r="AU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X133" i="4"/>
  <c r="AL134" i="4"/>
  <c r="AM134" i="4"/>
  <c r="AN134" i="4"/>
  <c r="AO134" i="4"/>
  <c r="AT134" i="4"/>
  <c r="AX134" i="4"/>
  <c r="BA134" i="4" s="1"/>
  <c r="AL135" i="4"/>
  <c r="AM135" i="4"/>
  <c r="AN135" i="4"/>
  <c r="AO135" i="4"/>
  <c r="AT135" i="4"/>
  <c r="AW135" i="4" s="1"/>
  <c r="AX135" i="4"/>
  <c r="BA135" i="4" s="1"/>
  <c r="AL136" i="4"/>
  <c r="AM136" i="4"/>
  <c r="AN136" i="4"/>
  <c r="AO136" i="4"/>
  <c r="AT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c r="AL140" i="4"/>
  <c r="AM140" i="4"/>
  <c r="AN140" i="4"/>
  <c r="AO140" i="4"/>
  <c r="AT140" i="4"/>
  <c r="AU140" i="4"/>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s="1"/>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U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BA180" i="4" s="1"/>
  <c r="AL181" i="4"/>
  <c r="AM181" i="4"/>
  <c r="AN181" i="4"/>
  <c r="AO181" i="4"/>
  <c r="AT181" i="4"/>
  <c r="AV181" i="4" s="1"/>
  <c r="AX181" i="4"/>
  <c r="AZ181" i="4" s="1"/>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X185" i="4"/>
  <c r="AL186" i="4"/>
  <c r="AM186" i="4"/>
  <c r="AN186" i="4"/>
  <c r="AO186" i="4"/>
  <c r="AT186" i="4"/>
  <c r="AX186" i="4"/>
  <c r="AZ186" i="4" s="1"/>
  <c r="AY186" i="4"/>
  <c r="AL187" i="4"/>
  <c r="AM187" i="4"/>
  <c r="AN187" i="4"/>
  <c r="AO187" i="4"/>
  <c r="AT187" i="4"/>
  <c r="AX187" i="4"/>
  <c r="AL188" i="4"/>
  <c r="AM188" i="4"/>
  <c r="AN188" i="4"/>
  <c r="AO188" i="4"/>
  <c r="AT188" i="4"/>
  <c r="AU188" i="4"/>
  <c r="AX188" i="4"/>
  <c r="AZ188" i="4" s="1"/>
  <c r="AL189" i="4"/>
  <c r="AM189" i="4"/>
  <c r="AN189" i="4"/>
  <c r="AO189" i="4"/>
  <c r="AT189" i="4"/>
  <c r="AV189" i="4" s="1"/>
  <c r="AX189" i="4"/>
  <c r="AY189" i="4"/>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L194" i="4"/>
  <c r="AM194" i="4"/>
  <c r="AN194" i="4"/>
  <c r="AO194" i="4"/>
  <c r="AT194" i="4"/>
  <c r="AX194" i="4"/>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L248" i="4"/>
  <c r="AM248" i="4"/>
  <c r="AN248" i="4"/>
  <c r="AO248" i="4"/>
  <c r="AT248" i="4"/>
  <c r="AU248" i="4" s="1"/>
  <c r="AX248" i="4"/>
  <c r="AY248" i="4" s="1"/>
  <c r="AL249" i="4"/>
  <c r="AM249" i="4"/>
  <c r="AN249" i="4"/>
  <c r="AO249" i="4"/>
  <c r="AT249" i="4"/>
  <c r="AU249" i="4" s="1"/>
  <c r="AV249" i="4"/>
  <c r="AW249" i="4"/>
  <c r="AX249" i="4"/>
  <c r="AY249" i="4" s="1"/>
  <c r="AL250" i="4"/>
  <c r="AM250" i="4"/>
  <c r="AN250" i="4"/>
  <c r="AO250" i="4"/>
  <c r="AT250" i="4"/>
  <c r="AX250" i="4"/>
  <c r="AZ250" i="4" s="1"/>
  <c r="AL251" i="4"/>
  <c r="AM251" i="4"/>
  <c r="AN251" i="4"/>
  <c r="AO251" i="4"/>
  <c r="AT251" i="4"/>
  <c r="AU251" i="4" s="1"/>
  <c r="AX251" i="4"/>
  <c r="AY251" i="4" s="1"/>
  <c r="AL252" i="4"/>
  <c r="AM252" i="4"/>
  <c r="AN252" i="4"/>
  <c r="AO252" i="4"/>
  <c r="AT252" i="4"/>
  <c r="AU252" i="4" s="1"/>
  <c r="AX252" i="4"/>
  <c r="AL253" i="4"/>
  <c r="AM253" i="4"/>
  <c r="AN253" i="4"/>
  <c r="AO253" i="4"/>
  <c r="AT253" i="4"/>
  <c r="AU253" i="4" s="1"/>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Z256" i="4"/>
  <c r="AL257" i="4"/>
  <c r="AM257" i="4"/>
  <c r="AN257" i="4"/>
  <c r="AO257" i="4"/>
  <c r="AT257" i="4"/>
  <c r="AX257" i="4"/>
  <c r="AY257" i="4" s="1"/>
  <c r="AL258" i="4"/>
  <c r="AM258" i="4"/>
  <c r="AN258" i="4"/>
  <c r="AO258" i="4"/>
  <c r="AT258" i="4"/>
  <c r="AU258" i="4" s="1"/>
  <c r="AW258" i="4"/>
  <c r="AX258" i="4"/>
  <c r="AZ258" i="4" s="1"/>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W261" i="4"/>
  <c r="AX261" i="4"/>
  <c r="AY261" i="4" s="1"/>
  <c r="AL262" i="4"/>
  <c r="AM262" i="4"/>
  <c r="AN262" i="4"/>
  <c r="AO262" i="4"/>
  <c r="AT262" i="4"/>
  <c r="AX262" i="4"/>
  <c r="AY262" i="4" s="1"/>
  <c r="AL263" i="4"/>
  <c r="AM263" i="4"/>
  <c r="AN263" i="4"/>
  <c r="AO263" i="4"/>
  <c r="AT263" i="4"/>
  <c r="AX263" i="4"/>
  <c r="AL264" i="4"/>
  <c r="AM264" i="4"/>
  <c r="AN264" i="4"/>
  <c r="AO264" i="4"/>
  <c r="AT264" i="4"/>
  <c r="AX264" i="4"/>
  <c r="AL265" i="4"/>
  <c r="AM265" i="4"/>
  <c r="AN265" i="4"/>
  <c r="AO265" i="4"/>
  <c r="AT265" i="4"/>
  <c r="AV265" i="4"/>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L310" i="4"/>
  <c r="AM310" i="4"/>
  <c r="AN310" i="4"/>
  <c r="AO310" i="4"/>
  <c r="AT310" i="4"/>
  <c r="AU310" i="4" s="1"/>
  <c r="AX310" i="4"/>
  <c r="AY310" i="4" s="1"/>
  <c r="AL311" i="4"/>
  <c r="AM311" i="4"/>
  <c r="AN311" i="4"/>
  <c r="AO311" i="4"/>
  <c r="AT311" i="4"/>
  <c r="AX311" i="4"/>
  <c r="AY311" i="4" s="1"/>
  <c r="AL312" i="4"/>
  <c r="AM312" i="4"/>
  <c r="AN312" i="4"/>
  <c r="AO312" i="4"/>
  <c r="AT312" i="4"/>
  <c r="AU312" i="4" s="1"/>
  <c r="AV312" i="4"/>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BA315" i="4"/>
  <c r="AL316" i="4"/>
  <c r="AM316" i="4"/>
  <c r="AN316" i="4"/>
  <c r="AO316" i="4"/>
  <c r="AT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V339" i="4" s="1"/>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L377" i="4"/>
  <c r="AM377" i="4"/>
  <c r="AN377" i="4"/>
  <c r="AO377" i="4"/>
  <c r="AT377" i="4"/>
  <c r="AV377" i="4" s="1"/>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X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L412" i="4"/>
  <c r="AM412" i="4"/>
  <c r="AN412" i="4"/>
  <c r="AO412" i="4"/>
  <c r="AT412" i="4"/>
  <c r="AU412" i="4" s="1"/>
  <c r="AX412" i="4"/>
  <c r="AL413" i="4"/>
  <c r="AM413" i="4"/>
  <c r="AN413" i="4"/>
  <c r="AO413" i="4"/>
  <c r="AT413" i="4"/>
  <c r="AU413" i="4" s="1"/>
  <c r="AX413" i="4"/>
  <c r="AZ413" i="4" s="1"/>
  <c r="AL414" i="4"/>
  <c r="AM414" i="4"/>
  <c r="AN414" i="4"/>
  <c r="AO414" i="4"/>
  <c r="AT414" i="4"/>
  <c r="AV414" i="4" s="1"/>
  <c r="AX414" i="4"/>
  <c r="BA414" i="4" s="1"/>
  <c r="AL415" i="4"/>
  <c r="AM415" i="4"/>
  <c r="AN415" i="4"/>
  <c r="AO415" i="4"/>
  <c r="AT415" i="4"/>
  <c r="AU415" i="4" s="1"/>
  <c r="AW415" i="4"/>
  <c r="AX415" i="4"/>
  <c r="AL416" i="4"/>
  <c r="AM416" i="4"/>
  <c r="AN416" i="4"/>
  <c r="AO416" i="4"/>
  <c r="AT416" i="4"/>
  <c r="AX416" i="4"/>
  <c r="AZ416" i="4" s="1"/>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L422" i="4"/>
  <c r="AM422" i="4"/>
  <c r="AN422" i="4"/>
  <c r="AO422" i="4"/>
  <c r="AT422" i="4"/>
  <c r="AX422" i="4"/>
  <c r="AY422" i="4"/>
  <c r="AL423" i="4"/>
  <c r="AM423" i="4"/>
  <c r="AN423" i="4"/>
  <c r="AO423" i="4"/>
  <c r="AT423" i="4"/>
  <c r="AV423" i="4" s="1"/>
  <c r="AX423" i="4"/>
  <c r="AL424" i="4"/>
  <c r="AM424" i="4"/>
  <c r="AN424" i="4"/>
  <c r="AO424" i="4"/>
  <c r="AT424" i="4"/>
  <c r="AX424" i="4"/>
  <c r="AL425" i="4"/>
  <c r="AM425" i="4"/>
  <c r="AN425" i="4"/>
  <c r="AO425" i="4"/>
  <c r="AT425" i="4"/>
  <c r="AV425" i="4" s="1"/>
  <c r="AX425" i="4"/>
  <c r="AL426" i="4"/>
  <c r="AM426" i="4"/>
  <c r="AN426" i="4"/>
  <c r="AO426" i="4"/>
  <c r="AT426" i="4"/>
  <c r="AU426" i="4" s="1"/>
  <c r="AV426" i="4"/>
  <c r="AX426" i="4"/>
  <c r="AZ426" i="4" s="1"/>
  <c r="AL427" i="4"/>
  <c r="AM427" i="4"/>
  <c r="AN427" i="4"/>
  <c r="AO427" i="4"/>
  <c r="AT427" i="4"/>
  <c r="AX427" i="4"/>
  <c r="AY427" i="4"/>
  <c r="AL428" i="4"/>
  <c r="AM428" i="4"/>
  <c r="AN428" i="4"/>
  <c r="AO428" i="4"/>
  <c r="AT428" i="4"/>
  <c r="AW428" i="4" s="1"/>
  <c r="AX428" i="4"/>
  <c r="AL429" i="4"/>
  <c r="AM429" i="4"/>
  <c r="AN429" i="4"/>
  <c r="AO429" i="4"/>
  <c r="AT429" i="4"/>
  <c r="AU429" i="4" s="1"/>
  <c r="AX429" i="4"/>
  <c r="AZ429" i="4" s="1"/>
  <c r="AY429" i="4"/>
  <c r="BA429" i="4"/>
  <c r="AL430" i="4"/>
  <c r="AM430" i="4"/>
  <c r="AN430" i="4"/>
  <c r="AO430" i="4"/>
  <c r="AT430" i="4"/>
  <c r="AX430" i="4"/>
  <c r="AZ430" i="4" s="1"/>
  <c r="AL431" i="4"/>
  <c r="AM431" i="4"/>
  <c r="AN431" i="4"/>
  <c r="AO431" i="4"/>
  <c r="AT431" i="4"/>
  <c r="AX431" i="4"/>
  <c r="AL432" i="4"/>
  <c r="AM432" i="4"/>
  <c r="AN432" i="4"/>
  <c r="AO432" i="4"/>
  <c r="AT432" i="4"/>
  <c r="AU432" i="4" s="1"/>
  <c r="AX432" i="4"/>
  <c r="AY432" i="4" s="1"/>
  <c r="AL433" i="4"/>
  <c r="AM433" i="4"/>
  <c r="AN433" i="4"/>
  <c r="AO433" i="4"/>
  <c r="AT433" i="4"/>
  <c r="AX433" i="4"/>
  <c r="AL434" i="4"/>
  <c r="AM434" i="4"/>
  <c r="AN434" i="4"/>
  <c r="AO434" i="4"/>
  <c r="AT434" i="4"/>
  <c r="AV434" i="4"/>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s="1"/>
  <c r="AL438" i="4"/>
  <c r="AM438" i="4"/>
  <c r="AN438" i="4"/>
  <c r="AO438" i="4"/>
  <c r="AT438" i="4"/>
  <c r="AV438" i="4" s="1"/>
  <c r="AX438" i="4"/>
  <c r="AZ438" i="4" s="1"/>
  <c r="AY438" i="4"/>
  <c r="AL439" i="4"/>
  <c r="AM439" i="4"/>
  <c r="AN439" i="4"/>
  <c r="AO439" i="4"/>
  <c r="AT439" i="4"/>
  <c r="AW439" i="4" s="1"/>
  <c r="AX439" i="4"/>
  <c r="AY439" i="4"/>
  <c r="AL440" i="4"/>
  <c r="AM440" i="4"/>
  <c r="AN440" i="4"/>
  <c r="AO440" i="4"/>
  <c r="AT440" i="4"/>
  <c r="AU440" i="4" s="1"/>
  <c r="AX440" i="4"/>
  <c r="AY440" i="4" s="1"/>
  <c r="AL441" i="4"/>
  <c r="AM441" i="4"/>
  <c r="AN441" i="4"/>
  <c r="AO441" i="4"/>
  <c r="AT441" i="4"/>
  <c r="AU441" i="4" s="1"/>
  <c r="AX441" i="4"/>
  <c r="AZ441" i="4" s="1"/>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V445" i="4" s="1"/>
  <c r="AX445" i="4"/>
  <c r="AY445" i="4" s="1"/>
  <c r="AL446" i="4"/>
  <c r="AM446" i="4"/>
  <c r="AN446" i="4"/>
  <c r="AO446" i="4"/>
  <c r="AT446" i="4"/>
  <c r="AV446" i="4" s="1"/>
  <c r="AX446" i="4"/>
  <c r="AY446" i="4" s="1"/>
  <c r="AL447" i="4"/>
  <c r="AM447" i="4"/>
  <c r="AN447" i="4"/>
  <c r="AO447" i="4"/>
  <c r="AT447" i="4"/>
  <c r="AX447" i="4"/>
  <c r="AL448" i="4"/>
  <c r="AM448" i="4"/>
  <c r="AN448" i="4"/>
  <c r="AO448" i="4"/>
  <c r="AT448" i="4"/>
  <c r="AX448" i="4"/>
  <c r="BA448" i="4" s="1"/>
  <c r="AL449" i="4"/>
  <c r="AM449" i="4"/>
  <c r="AN449" i="4"/>
  <c r="AO449" i="4"/>
  <c r="AT449" i="4"/>
  <c r="AU449" i="4" s="1"/>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V453" i="4" s="1"/>
  <c r="AX453" i="4"/>
  <c r="AY453" i="4" s="1"/>
  <c r="AL454" i="4"/>
  <c r="AM454" i="4"/>
  <c r="AN454" i="4"/>
  <c r="AO454" i="4"/>
  <c r="AT454" i="4"/>
  <c r="AV454" i="4" s="1"/>
  <c r="AX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BA457" i="4"/>
  <c r="AL458" i="4"/>
  <c r="AM458" i="4"/>
  <c r="AN458" i="4"/>
  <c r="AO458" i="4"/>
  <c r="AT458" i="4"/>
  <c r="AV458" i="4" s="1"/>
  <c r="AX458" i="4"/>
  <c r="AZ458" i="4" s="1"/>
  <c r="AL459" i="4"/>
  <c r="AM459" i="4"/>
  <c r="AN459" i="4"/>
  <c r="AO459" i="4"/>
  <c r="AT459" i="4"/>
  <c r="AX459" i="4"/>
  <c r="BA459" i="4"/>
  <c r="AL460" i="4"/>
  <c r="AM460" i="4"/>
  <c r="AN460" i="4"/>
  <c r="AO460" i="4"/>
  <c r="AT460" i="4"/>
  <c r="AU460" i="4" s="1"/>
  <c r="AX460" i="4"/>
  <c r="AL461" i="4"/>
  <c r="AM461" i="4"/>
  <c r="AN461" i="4"/>
  <c r="AO461" i="4"/>
  <c r="AT461" i="4"/>
  <c r="AX461" i="4"/>
  <c r="AZ461" i="4" s="1"/>
  <c r="AL462" i="4"/>
  <c r="AM462" i="4"/>
  <c r="AN462" i="4"/>
  <c r="AO462" i="4"/>
  <c r="AT462" i="4"/>
  <c r="AX462" i="4"/>
  <c r="AY462" i="4" s="1"/>
  <c r="AL463" i="4"/>
  <c r="AM463" i="4"/>
  <c r="AN463" i="4"/>
  <c r="AO463" i="4"/>
  <c r="AT463" i="4"/>
  <c r="AX463" i="4"/>
  <c r="BA463" i="4" s="1"/>
  <c r="AL464" i="4"/>
  <c r="AM464" i="4"/>
  <c r="AN464" i="4"/>
  <c r="AO464" i="4"/>
  <c r="AT464" i="4"/>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c r="AL469" i="4"/>
  <c r="AM469" i="4"/>
  <c r="AN469" i="4"/>
  <c r="AO469" i="4"/>
  <c r="AT469" i="4"/>
  <c r="AV469" i="4" s="1"/>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s="1"/>
  <c r="AL487" i="4"/>
  <c r="AM487" i="4"/>
  <c r="AN487" i="4"/>
  <c r="AO487" i="4"/>
  <c r="AT487" i="4"/>
  <c r="AX487" i="4"/>
  <c r="AL488" i="4"/>
  <c r="AM488" i="4"/>
  <c r="AN488" i="4"/>
  <c r="AO488" i="4"/>
  <c r="AT488" i="4"/>
  <c r="AW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X491" i="4"/>
  <c r="BA491" i="4"/>
  <c r="AL492" i="4"/>
  <c r="AM492" i="4"/>
  <c r="AN492" i="4"/>
  <c r="AO492" i="4"/>
  <c r="AT492" i="4"/>
  <c r="AU492" i="4" s="1"/>
  <c r="AX492" i="4"/>
  <c r="AL493" i="4"/>
  <c r="AM493" i="4"/>
  <c r="AN493" i="4"/>
  <c r="AO493" i="4"/>
  <c r="AT493" i="4"/>
  <c r="AX493" i="4"/>
  <c r="AL494" i="4"/>
  <c r="AM494" i="4"/>
  <c r="AN494" i="4"/>
  <c r="AO494" i="4"/>
  <c r="AT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V498" i="4" s="1"/>
  <c r="AX498" i="4"/>
  <c r="BA498" i="4"/>
  <c r="AL499" i="4"/>
  <c r="AM499" i="4"/>
  <c r="AN499" i="4"/>
  <c r="AO499" i="4"/>
  <c r="AT499" i="4"/>
  <c r="AX499" i="4"/>
  <c r="BA499" i="4" s="1"/>
  <c r="AL500" i="4"/>
  <c r="AM500" i="4"/>
  <c r="AN500" i="4"/>
  <c r="AO500" i="4"/>
  <c r="AT500" i="4"/>
  <c r="AX500" i="4"/>
  <c r="BA500" i="4" s="1"/>
  <c r="AL501" i="4"/>
  <c r="AM501" i="4"/>
  <c r="AN501" i="4"/>
  <c r="AO501" i="4"/>
  <c r="AT501" i="4"/>
  <c r="AW501" i="4"/>
  <c r="AX501" i="4"/>
  <c r="BA501" i="4" s="1"/>
  <c r="AL502" i="4"/>
  <c r="AM502" i="4"/>
  <c r="AN502" i="4"/>
  <c r="AO502" i="4"/>
  <c r="AT502" i="4"/>
  <c r="AU502" i="4"/>
  <c r="AX502" i="4"/>
  <c r="AY502" i="4" s="1"/>
  <c r="AL503" i="4"/>
  <c r="AM503" i="4"/>
  <c r="AN503" i="4"/>
  <c r="AO503" i="4"/>
  <c r="AT503" i="4"/>
  <c r="AW503" i="4" s="1"/>
  <c r="AX503" i="4"/>
  <c r="AL504" i="4"/>
  <c r="AM504" i="4"/>
  <c r="AN504" i="4"/>
  <c r="AO504" i="4"/>
  <c r="AT504" i="4"/>
  <c r="AV504" i="4" s="1"/>
  <c r="AX504" i="4"/>
  <c r="AL505" i="4"/>
  <c r="AM505" i="4"/>
  <c r="AN505" i="4"/>
  <c r="AO505" i="4"/>
  <c r="AT505" i="4"/>
  <c r="AV505" i="4"/>
  <c r="AX505" i="4"/>
  <c r="AL506" i="4"/>
  <c r="AM506" i="4"/>
  <c r="AN506" i="4"/>
  <c r="AO506" i="4"/>
  <c r="AT506" i="4"/>
  <c r="AU506" i="4" s="1"/>
  <c r="AX506" i="4"/>
  <c r="BA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V510" i="4"/>
  <c r="AX510" i="4"/>
  <c r="AL511" i="4"/>
  <c r="AM511" i="4"/>
  <c r="AN511" i="4"/>
  <c r="AO511" i="4"/>
  <c r="AT511" i="4"/>
  <c r="AU511" i="4" s="1"/>
  <c r="AX511" i="4"/>
  <c r="BA511" i="4" s="1"/>
  <c r="AL512" i="4"/>
  <c r="AM512" i="4"/>
  <c r="AN512" i="4"/>
  <c r="AO512" i="4"/>
  <c r="AT512" i="4"/>
  <c r="AW512" i="4" s="1"/>
  <c r="AX512" i="4"/>
  <c r="AL513" i="4"/>
  <c r="AM513" i="4"/>
  <c r="AN513" i="4"/>
  <c r="AO513" i="4"/>
  <c r="AT513" i="4"/>
  <c r="AW513" i="4" s="1"/>
  <c r="AX513" i="4"/>
  <c r="AL514" i="4"/>
  <c r="AM514" i="4"/>
  <c r="AN514" i="4"/>
  <c r="AO514" i="4"/>
  <c r="AT514" i="4"/>
  <c r="AW514" i="4" s="1"/>
  <c r="AX514" i="4"/>
  <c r="AL515" i="4"/>
  <c r="AM515" i="4"/>
  <c r="AN515" i="4"/>
  <c r="AO515" i="4"/>
  <c r="AT515" i="4"/>
  <c r="AU515" i="4" s="1"/>
  <c r="AV515" i="4"/>
  <c r="AX515" i="4"/>
  <c r="AZ515" i="4" s="1"/>
  <c r="AL516" i="4"/>
  <c r="AM516" i="4"/>
  <c r="AN516" i="4"/>
  <c r="AO516" i="4"/>
  <c r="AT516" i="4"/>
  <c r="AW516" i="4" s="1"/>
  <c r="AX516" i="4"/>
  <c r="AL517" i="4"/>
  <c r="AM517" i="4"/>
  <c r="AN517" i="4"/>
  <c r="AO517" i="4"/>
  <c r="AT517" i="4"/>
  <c r="AX517" i="4"/>
  <c r="AY517" i="4" s="1"/>
  <c r="AL518" i="4"/>
  <c r="AM518" i="4"/>
  <c r="AN518" i="4"/>
  <c r="AO518" i="4"/>
  <c r="AT518" i="4"/>
  <c r="AU518" i="4" s="1"/>
  <c r="AX518" i="4"/>
  <c r="AL519" i="4"/>
  <c r="AM519" i="4"/>
  <c r="AN519" i="4"/>
  <c r="AO519" i="4"/>
  <c r="AT519" i="4"/>
  <c r="AV519" i="4" s="1"/>
  <c r="AU519" i="4"/>
  <c r="AW519" i="4"/>
  <c r="AX519" i="4"/>
  <c r="AZ519" i="4" s="1"/>
  <c r="AL520" i="4"/>
  <c r="AM520" i="4"/>
  <c r="AN520" i="4"/>
  <c r="AO520" i="4"/>
  <c r="AT520" i="4"/>
  <c r="AW520" i="4" s="1"/>
  <c r="AX520" i="4"/>
  <c r="AL521" i="4"/>
  <c r="AM521" i="4"/>
  <c r="AN521" i="4"/>
  <c r="AO521" i="4"/>
  <c r="AT521" i="4"/>
  <c r="AX521" i="4"/>
  <c r="AY521" i="4" s="1"/>
  <c r="AL522" i="4"/>
  <c r="AM522" i="4"/>
  <c r="AN522" i="4"/>
  <c r="AO522" i="4"/>
  <c r="AT522" i="4"/>
  <c r="AW522" i="4" s="1"/>
  <c r="AX522" i="4"/>
  <c r="AL523" i="4"/>
  <c r="AM523" i="4"/>
  <c r="AN523" i="4"/>
  <c r="AO523" i="4"/>
  <c r="AT523" i="4"/>
  <c r="AU523" i="4" s="1"/>
  <c r="AX523" i="4"/>
  <c r="AZ523" i="4" s="1"/>
  <c r="AY523" i="4"/>
  <c r="BA523" i="4"/>
  <c r="AL524" i="4"/>
  <c r="AM524" i="4"/>
  <c r="AN524" i="4"/>
  <c r="AO524" i="4"/>
  <c r="AT524" i="4"/>
  <c r="AX524" i="4"/>
  <c r="AL525" i="4"/>
  <c r="AM525" i="4"/>
  <c r="AN525" i="4"/>
  <c r="AO525" i="4"/>
  <c r="AT525" i="4"/>
  <c r="AW525" i="4" s="1"/>
  <c r="AX525" i="4"/>
  <c r="AY525" i="4" s="1"/>
  <c r="AL526" i="4"/>
  <c r="AM526" i="4"/>
  <c r="AN526" i="4"/>
  <c r="AO526" i="4"/>
  <c r="AT526" i="4"/>
  <c r="AU526" i="4" s="1"/>
  <c r="AX526" i="4"/>
  <c r="AL527" i="4"/>
  <c r="AM527" i="4"/>
  <c r="AN527" i="4"/>
  <c r="AO527" i="4"/>
  <c r="AT527" i="4"/>
  <c r="AU527" i="4" s="1"/>
  <c r="AX527" i="4"/>
  <c r="AZ527" i="4" s="1"/>
  <c r="AL528" i="4"/>
  <c r="AM528" i="4"/>
  <c r="AN528" i="4"/>
  <c r="AO528" i="4"/>
  <c r="AT528" i="4"/>
  <c r="AW528" i="4" s="1"/>
  <c r="AX528" i="4"/>
  <c r="AL529" i="4"/>
  <c r="AM529" i="4"/>
  <c r="AN529" i="4"/>
  <c r="AO529" i="4"/>
  <c r="AT529" i="4"/>
  <c r="AW529" i="4" s="1"/>
  <c r="AX529" i="4"/>
  <c r="AZ529" i="4" s="1"/>
  <c r="BA529" i="4"/>
  <c r="AL530" i="4"/>
  <c r="AM530" i="4"/>
  <c r="AN530" i="4"/>
  <c r="AO530" i="4"/>
  <c r="AT530" i="4"/>
  <c r="AU530" i="4" s="1"/>
  <c r="AX530" i="4"/>
  <c r="AL531" i="4"/>
  <c r="AM531" i="4"/>
  <c r="AN531" i="4"/>
  <c r="AO531" i="4"/>
  <c r="AT531" i="4"/>
  <c r="AU531" i="4" s="1"/>
  <c r="AV531" i="4"/>
  <c r="AW531" i="4"/>
  <c r="AX531" i="4"/>
  <c r="BA531" i="4" s="1"/>
  <c r="AL532" i="4"/>
  <c r="AM532" i="4"/>
  <c r="AN532" i="4"/>
  <c r="AO532" i="4"/>
  <c r="AT532" i="4"/>
  <c r="AW532" i="4" s="1"/>
  <c r="AX532" i="4"/>
  <c r="AL533" i="4"/>
  <c r="AM533" i="4"/>
  <c r="AN533" i="4"/>
  <c r="AO533" i="4"/>
  <c r="AT533" i="4"/>
  <c r="AX533" i="4"/>
  <c r="AY533" i="4"/>
  <c r="AL534" i="4"/>
  <c r="AM534" i="4"/>
  <c r="AN534" i="4"/>
  <c r="AO534" i="4"/>
  <c r="AT534" i="4"/>
  <c r="AU534" i="4" s="1"/>
  <c r="AX534" i="4"/>
  <c r="AL535" i="4"/>
  <c r="AM535" i="4"/>
  <c r="AN535" i="4"/>
  <c r="AO535" i="4"/>
  <c r="AT535" i="4"/>
  <c r="AU535" i="4"/>
  <c r="AV535" i="4"/>
  <c r="AW535" i="4"/>
  <c r="AX535" i="4"/>
  <c r="AZ535" i="4" s="1"/>
  <c r="AL536" i="4"/>
  <c r="AM536" i="4"/>
  <c r="AN536" i="4"/>
  <c r="AO536" i="4"/>
  <c r="AT536" i="4"/>
  <c r="AW536" i="4" s="1"/>
  <c r="AX536" i="4"/>
  <c r="AL537" i="4"/>
  <c r="AM537" i="4"/>
  <c r="AN537" i="4"/>
  <c r="AO537" i="4"/>
  <c r="AT537" i="4"/>
  <c r="AW537" i="4" s="1"/>
  <c r="AX537" i="4"/>
  <c r="AY537" i="4"/>
  <c r="AL538" i="4"/>
  <c r="AM538" i="4"/>
  <c r="AN538" i="4"/>
  <c r="AO538" i="4"/>
  <c r="AT538" i="4"/>
  <c r="AU538" i="4" s="1"/>
  <c r="AX538" i="4"/>
  <c r="AZ538" i="4" s="1"/>
  <c r="AL539" i="4"/>
  <c r="AM539" i="4"/>
  <c r="AN539" i="4"/>
  <c r="AO539" i="4"/>
  <c r="AT539" i="4"/>
  <c r="AX539" i="4"/>
  <c r="AY539" i="4" s="1"/>
  <c r="AL540" i="4"/>
  <c r="AM540" i="4"/>
  <c r="AN540" i="4"/>
  <c r="AO540" i="4"/>
  <c r="AT540" i="4"/>
  <c r="AU540" i="4" s="1"/>
  <c r="AX540" i="4"/>
  <c r="AL541" i="4"/>
  <c r="AM541" i="4"/>
  <c r="AN541" i="4"/>
  <c r="AO541" i="4"/>
  <c r="AT541" i="4"/>
  <c r="AU541" i="4" s="1"/>
  <c r="AX541" i="4"/>
  <c r="BA541" i="4" s="1"/>
  <c r="AL542" i="4"/>
  <c r="AM542" i="4"/>
  <c r="AN542" i="4"/>
  <c r="AO542" i="4"/>
  <c r="AT542" i="4"/>
  <c r="AV542" i="4" s="1"/>
  <c r="AU542" i="4"/>
  <c r="AW542" i="4"/>
  <c r="AX542" i="4"/>
  <c r="AY542" i="4" s="1"/>
  <c r="AZ542" i="4"/>
  <c r="AL543" i="4"/>
  <c r="AM543" i="4"/>
  <c r="AN543" i="4"/>
  <c r="AO543" i="4"/>
  <c r="AT543" i="4"/>
  <c r="AW543" i="4" s="1"/>
  <c r="AX543" i="4"/>
  <c r="AY543" i="4" s="1"/>
  <c r="BA543" i="4"/>
  <c r="AL544" i="4"/>
  <c r="AM544" i="4"/>
  <c r="AN544" i="4"/>
  <c r="AO544" i="4"/>
  <c r="AT544" i="4"/>
  <c r="AX544" i="4"/>
  <c r="AZ544" i="4" s="1"/>
  <c r="AL545" i="4"/>
  <c r="AM545" i="4"/>
  <c r="AN545" i="4"/>
  <c r="AO545" i="4"/>
  <c r="AT545" i="4"/>
  <c r="AV545" i="4" s="1"/>
  <c r="AX545" i="4"/>
  <c r="AY545" i="4" s="1"/>
  <c r="BA545" i="4"/>
  <c r="AL546" i="4"/>
  <c r="AM546" i="4"/>
  <c r="AN546" i="4"/>
  <c r="AO546" i="4"/>
  <c r="AT546" i="4"/>
  <c r="AV546" i="4" s="1"/>
  <c r="AX546" i="4"/>
  <c r="AL547" i="4"/>
  <c r="AM547" i="4"/>
  <c r="AN547" i="4"/>
  <c r="AO547" i="4"/>
  <c r="AT547" i="4"/>
  <c r="AU547" i="4" s="1"/>
  <c r="AX547" i="4"/>
  <c r="BA547" i="4"/>
  <c r="AL548" i="4"/>
  <c r="AM548" i="4"/>
  <c r="AN548" i="4"/>
  <c r="AO548" i="4"/>
  <c r="AT548" i="4"/>
  <c r="AW548" i="4" s="1"/>
  <c r="AX548" i="4"/>
  <c r="AY548" i="4" s="1"/>
  <c r="AZ548" i="4"/>
  <c r="AL549" i="4"/>
  <c r="AM549" i="4"/>
  <c r="AN549" i="4"/>
  <c r="AO549" i="4"/>
  <c r="AT549" i="4"/>
  <c r="AX549" i="4"/>
  <c r="AY549" i="4" s="1"/>
  <c r="AZ549" i="4"/>
  <c r="BA549" i="4"/>
  <c r="AL550" i="4"/>
  <c r="AM550" i="4"/>
  <c r="AN550" i="4"/>
  <c r="AO550" i="4"/>
  <c r="AT550" i="4"/>
  <c r="AU550" i="4"/>
  <c r="AX550" i="4"/>
  <c r="AY550" i="4" s="1"/>
  <c r="AL551" i="4"/>
  <c r="AM551" i="4"/>
  <c r="AN551" i="4"/>
  <c r="AO551" i="4"/>
  <c r="AT551" i="4"/>
  <c r="AW551" i="4" s="1"/>
  <c r="AX551" i="4"/>
  <c r="AY551" i="4" s="1"/>
  <c r="AZ551" i="4"/>
  <c r="BA551" i="4"/>
  <c r="AL552" i="4"/>
  <c r="AM552" i="4"/>
  <c r="AN552" i="4"/>
  <c r="AO552" i="4"/>
  <c r="AT552" i="4"/>
  <c r="AU552" i="4" s="1"/>
  <c r="AV552" i="4"/>
  <c r="AX552" i="4"/>
  <c r="BA552" i="4" s="1"/>
  <c r="AL553" i="4"/>
  <c r="AM553" i="4"/>
  <c r="AN553" i="4"/>
  <c r="AO553" i="4"/>
  <c r="AT553" i="4"/>
  <c r="AV553" i="4" s="1"/>
  <c r="AX553" i="4"/>
  <c r="AZ553" i="4"/>
  <c r="AL554" i="4"/>
  <c r="AM554" i="4"/>
  <c r="AN554" i="4"/>
  <c r="AO554" i="4"/>
  <c r="AT554" i="4"/>
  <c r="AW554" i="4" s="1"/>
  <c r="AX554" i="4"/>
  <c r="AY554" i="4" s="1"/>
  <c r="AL555" i="4"/>
  <c r="AM555" i="4"/>
  <c r="AN555" i="4"/>
  <c r="AO555" i="4"/>
  <c r="AT555" i="4"/>
  <c r="AV555" i="4" s="1"/>
  <c r="AX555" i="4"/>
  <c r="AY555" i="4" s="1"/>
  <c r="AL556" i="4"/>
  <c r="AM556" i="4"/>
  <c r="AN556" i="4"/>
  <c r="AO556" i="4"/>
  <c r="AT556" i="4"/>
  <c r="AW556" i="4" s="1"/>
  <c r="AX556" i="4"/>
  <c r="AL557" i="4"/>
  <c r="AM557" i="4"/>
  <c r="AN557" i="4"/>
  <c r="AO557" i="4"/>
  <c r="AT557" i="4"/>
  <c r="AW557" i="4" s="1"/>
  <c r="AU557" i="4"/>
  <c r="AX557" i="4"/>
  <c r="BA557" i="4" s="1"/>
  <c r="AL558" i="4"/>
  <c r="AM558" i="4"/>
  <c r="AN558" i="4"/>
  <c r="AO558" i="4"/>
  <c r="AT558" i="4"/>
  <c r="AV558" i="4" s="1"/>
  <c r="AX558" i="4"/>
  <c r="AY558" i="4" s="1"/>
  <c r="BA558" i="4"/>
  <c r="AL559" i="4"/>
  <c r="AM559" i="4"/>
  <c r="AN559" i="4"/>
  <c r="AO559" i="4"/>
  <c r="AT559" i="4"/>
  <c r="AU559" i="4" s="1"/>
  <c r="AX559" i="4"/>
  <c r="BA559" i="4" s="1"/>
  <c r="AL560" i="4"/>
  <c r="AM560" i="4"/>
  <c r="AN560" i="4"/>
  <c r="AO560" i="4"/>
  <c r="AT560" i="4"/>
  <c r="AU560" i="4" s="1"/>
  <c r="AX560" i="4"/>
  <c r="AY560" i="4" s="1"/>
  <c r="AL561" i="4"/>
  <c r="AM561" i="4"/>
  <c r="AN561" i="4"/>
  <c r="AO561" i="4"/>
  <c r="AT561" i="4"/>
  <c r="AV561" i="4" s="1"/>
  <c r="AX561" i="4"/>
  <c r="AL562" i="4"/>
  <c r="AM562" i="4"/>
  <c r="AN562" i="4"/>
  <c r="AO562" i="4"/>
  <c r="AT562" i="4"/>
  <c r="AX562" i="4"/>
  <c r="BA562" i="4"/>
  <c r="AL563" i="4"/>
  <c r="AM563" i="4"/>
  <c r="AN563" i="4"/>
  <c r="AO563" i="4"/>
  <c r="AT563" i="4"/>
  <c r="AX563" i="4"/>
  <c r="AZ563" i="4" s="1"/>
  <c r="AL564" i="4"/>
  <c r="AM564" i="4"/>
  <c r="AN564" i="4"/>
  <c r="AO564" i="4"/>
  <c r="AT564" i="4"/>
  <c r="AV564" i="4" s="1"/>
  <c r="AU564" i="4"/>
  <c r="AX564" i="4"/>
  <c r="AL565" i="4"/>
  <c r="AM565" i="4"/>
  <c r="AN565" i="4"/>
  <c r="AO565" i="4"/>
  <c r="AT565" i="4"/>
  <c r="AX565" i="4"/>
  <c r="AY565" i="4" s="1"/>
  <c r="AL566" i="4"/>
  <c r="AM566" i="4"/>
  <c r="AN566" i="4"/>
  <c r="AO566" i="4"/>
  <c r="AT566" i="4"/>
  <c r="AW566" i="4" s="1"/>
  <c r="AX566" i="4"/>
  <c r="AL567" i="4"/>
  <c r="AM567" i="4"/>
  <c r="AN567" i="4"/>
  <c r="AO567" i="4"/>
  <c r="AT567" i="4"/>
  <c r="AW567" i="4" s="1"/>
  <c r="AU567" i="4"/>
  <c r="AX567" i="4"/>
  <c r="AY567" i="4" s="1"/>
  <c r="AZ567" i="4"/>
  <c r="BA567" i="4"/>
  <c r="AL568" i="4"/>
  <c r="AM568" i="4"/>
  <c r="AN568" i="4"/>
  <c r="AO568" i="4"/>
  <c r="AT568" i="4"/>
  <c r="AU568" i="4" s="1"/>
  <c r="AX568" i="4"/>
  <c r="AL569" i="4"/>
  <c r="AM569" i="4"/>
  <c r="AN569" i="4"/>
  <c r="AO569" i="4"/>
  <c r="AT569" i="4"/>
  <c r="AV569" i="4" s="1"/>
  <c r="AX569" i="4"/>
  <c r="AY569" i="4" s="1"/>
  <c r="BA569" i="4"/>
  <c r="AL570" i="4"/>
  <c r="AM570" i="4"/>
  <c r="AN570" i="4"/>
  <c r="AO570" i="4"/>
  <c r="AT570" i="4"/>
  <c r="AU570" i="4"/>
  <c r="AX570" i="4"/>
  <c r="AL571" i="4"/>
  <c r="AM571" i="4"/>
  <c r="AN571" i="4"/>
  <c r="AO571" i="4"/>
  <c r="AT571" i="4"/>
  <c r="AU571" i="4" s="1"/>
  <c r="AX571" i="4"/>
  <c r="AY571" i="4" s="1"/>
  <c r="AL572" i="4"/>
  <c r="AM572" i="4"/>
  <c r="AN572" i="4"/>
  <c r="AO572" i="4"/>
  <c r="AT572" i="4"/>
  <c r="AU572" i="4" s="1"/>
  <c r="AX572" i="4"/>
  <c r="AY572" i="4" s="1"/>
  <c r="AL573" i="4"/>
  <c r="AM573" i="4"/>
  <c r="AN573" i="4"/>
  <c r="AO573" i="4"/>
  <c r="AT573" i="4"/>
  <c r="AU573" i="4" s="1"/>
  <c r="AX573" i="4"/>
  <c r="AY573" i="4" s="1"/>
  <c r="AZ573" i="4"/>
  <c r="BA573" i="4"/>
  <c r="AL574" i="4"/>
  <c r="AM574" i="4"/>
  <c r="AN574" i="4"/>
  <c r="AO574" i="4"/>
  <c r="AT574" i="4"/>
  <c r="AV574" i="4" s="1"/>
  <c r="AX574" i="4"/>
  <c r="AL575" i="4"/>
  <c r="AM575" i="4"/>
  <c r="AN575" i="4"/>
  <c r="AO575" i="4"/>
  <c r="AT575" i="4"/>
  <c r="AX575" i="4"/>
  <c r="AY575" i="4" s="1"/>
  <c r="AL576" i="4"/>
  <c r="AM576" i="4"/>
  <c r="AN576" i="4"/>
  <c r="AO576" i="4"/>
  <c r="AT576" i="4"/>
  <c r="AU576" i="4" s="1"/>
  <c r="AX576" i="4"/>
  <c r="AY576" i="4" s="1"/>
  <c r="AL577" i="4"/>
  <c r="AM577" i="4"/>
  <c r="AN577" i="4"/>
  <c r="AO577" i="4"/>
  <c r="AT577" i="4"/>
  <c r="AV577" i="4" s="1"/>
  <c r="AX577" i="4"/>
  <c r="AZ577" i="4" s="1"/>
  <c r="AL578" i="4"/>
  <c r="AM578" i="4"/>
  <c r="AN578" i="4"/>
  <c r="AO578" i="4"/>
  <c r="AT578" i="4"/>
  <c r="AW578" i="4" s="1"/>
  <c r="AU578" i="4"/>
  <c r="AX578" i="4"/>
  <c r="AY578" i="4" s="1"/>
  <c r="AZ578" i="4"/>
  <c r="BA578" i="4"/>
  <c r="AL579" i="4"/>
  <c r="AM579" i="4"/>
  <c r="AN579" i="4"/>
  <c r="AO579" i="4"/>
  <c r="AT579" i="4"/>
  <c r="AU579" i="4" s="1"/>
  <c r="AV579" i="4"/>
  <c r="AX579" i="4"/>
  <c r="AZ579" i="4"/>
  <c r="AL580" i="4"/>
  <c r="AM580" i="4"/>
  <c r="AN580" i="4"/>
  <c r="AO580" i="4"/>
  <c r="AT580" i="4"/>
  <c r="AV580" i="4" s="1"/>
  <c r="AX580" i="4"/>
  <c r="AY580" i="4" s="1"/>
  <c r="AL581" i="4"/>
  <c r="AM581" i="4"/>
  <c r="AN581" i="4"/>
  <c r="AO581" i="4"/>
  <c r="AT581" i="4"/>
  <c r="AX581" i="4"/>
  <c r="AY581" i="4" s="1"/>
  <c r="AZ581" i="4"/>
  <c r="AL582" i="4"/>
  <c r="AM582" i="4"/>
  <c r="AN582" i="4"/>
  <c r="AO582" i="4"/>
  <c r="AT582" i="4"/>
  <c r="AU582" i="4" s="1"/>
  <c r="AX582" i="4"/>
  <c r="AL583" i="4"/>
  <c r="AM583" i="4"/>
  <c r="AN583" i="4"/>
  <c r="AO583" i="4"/>
  <c r="AT583" i="4"/>
  <c r="AW583" i="4" s="1"/>
  <c r="AX583" i="4"/>
  <c r="AZ583" i="4" s="1"/>
  <c r="AL584" i="4"/>
  <c r="AM584" i="4"/>
  <c r="AN584" i="4"/>
  <c r="AO584" i="4"/>
  <c r="AT584" i="4"/>
  <c r="AU584" i="4" s="1"/>
  <c r="AV584" i="4"/>
  <c r="AW584" i="4"/>
  <c r="AX584" i="4"/>
  <c r="AY584" i="4" s="1"/>
  <c r="AL585" i="4"/>
  <c r="AM585" i="4"/>
  <c r="AN585" i="4"/>
  <c r="AO585" i="4"/>
  <c r="AT585" i="4"/>
  <c r="AV585" i="4" s="1"/>
  <c r="AX585" i="4"/>
  <c r="AY585" i="4" s="1"/>
  <c r="BA585" i="4"/>
  <c r="AL586" i="4"/>
  <c r="AM586" i="4"/>
  <c r="AN586" i="4"/>
  <c r="AO586" i="4"/>
  <c r="AT586" i="4"/>
  <c r="AU586" i="4"/>
  <c r="AX586" i="4"/>
  <c r="AL587" i="4"/>
  <c r="AM587" i="4"/>
  <c r="AN587" i="4"/>
  <c r="AO587" i="4"/>
  <c r="AT587" i="4"/>
  <c r="AV587" i="4" s="1"/>
  <c r="AX587" i="4"/>
  <c r="AZ587" i="4" s="1"/>
  <c r="AL588" i="4"/>
  <c r="AM588" i="4"/>
  <c r="AN588" i="4"/>
  <c r="AO588" i="4"/>
  <c r="AT588" i="4"/>
  <c r="AW588" i="4" s="1"/>
  <c r="AX588" i="4"/>
  <c r="AL589" i="4"/>
  <c r="AM589" i="4"/>
  <c r="AN589" i="4"/>
  <c r="AO589" i="4"/>
  <c r="AT589" i="4"/>
  <c r="AW589" i="4" s="1"/>
  <c r="AU589" i="4"/>
  <c r="AX589" i="4"/>
  <c r="AZ589" i="4"/>
  <c r="AL590" i="4"/>
  <c r="AM590" i="4"/>
  <c r="AN590" i="4"/>
  <c r="AO590" i="4"/>
  <c r="AT590" i="4"/>
  <c r="AV590" i="4" s="1"/>
  <c r="AU590" i="4"/>
  <c r="AW590" i="4"/>
  <c r="AX590" i="4"/>
  <c r="AY590" i="4" s="1"/>
  <c r="AL591" i="4"/>
  <c r="AM591" i="4"/>
  <c r="AN591" i="4"/>
  <c r="AO591" i="4"/>
  <c r="AT591" i="4"/>
  <c r="AU591" i="4" s="1"/>
  <c r="AX591" i="4"/>
  <c r="AY591" i="4" s="1"/>
  <c r="AZ591" i="4"/>
  <c r="BA591" i="4"/>
  <c r="AL592" i="4"/>
  <c r="AM592" i="4"/>
  <c r="AN592" i="4"/>
  <c r="AO592" i="4"/>
  <c r="AT592" i="4"/>
  <c r="AU592" i="4"/>
  <c r="AX592" i="4"/>
  <c r="AL593" i="4"/>
  <c r="AM593" i="4"/>
  <c r="AN593" i="4"/>
  <c r="AO593" i="4"/>
  <c r="AT593" i="4"/>
  <c r="AV593" i="4" s="1"/>
  <c r="AX593" i="4"/>
  <c r="BA593" i="4" s="1"/>
  <c r="AL594" i="4"/>
  <c r="AM594" i="4"/>
  <c r="AN594" i="4"/>
  <c r="AO594" i="4"/>
  <c r="AT594" i="4"/>
  <c r="AV594" i="4" s="1"/>
  <c r="AW594" i="4"/>
  <c r="AX594" i="4"/>
  <c r="AY594" i="4" s="1"/>
  <c r="AL595" i="4"/>
  <c r="AM595" i="4"/>
  <c r="AN595" i="4"/>
  <c r="AO595" i="4"/>
  <c r="AT595" i="4"/>
  <c r="AU595" i="4" s="1"/>
  <c r="AX595" i="4"/>
  <c r="AY595" i="4" s="1"/>
  <c r="AL596" i="4"/>
  <c r="AM596" i="4"/>
  <c r="AN596" i="4"/>
  <c r="AO596" i="4"/>
  <c r="AT596" i="4"/>
  <c r="AX596" i="4"/>
  <c r="AY596" i="4" s="1"/>
  <c r="AL597" i="4"/>
  <c r="AM597" i="4"/>
  <c r="AN597" i="4"/>
  <c r="AO597" i="4"/>
  <c r="AT597" i="4"/>
  <c r="AW597" i="4" s="1"/>
  <c r="AX597" i="4"/>
  <c r="AL598" i="4"/>
  <c r="AM598" i="4"/>
  <c r="AN598" i="4"/>
  <c r="AO598" i="4"/>
  <c r="AT598" i="4"/>
  <c r="AW598" i="4"/>
  <c r="AX598" i="4"/>
  <c r="AL599" i="4"/>
  <c r="AM599" i="4"/>
  <c r="AN599" i="4"/>
  <c r="AO599" i="4"/>
  <c r="AT599" i="4"/>
  <c r="AW599" i="4" s="1"/>
  <c r="AU599" i="4"/>
  <c r="AV599" i="4"/>
  <c r="AX599" i="4"/>
  <c r="AZ599" i="4"/>
  <c r="AL600" i="4"/>
  <c r="AM600" i="4"/>
  <c r="AN600" i="4"/>
  <c r="AO600" i="4"/>
  <c r="AT600" i="4"/>
  <c r="AU600" i="4" s="1"/>
  <c r="AV600" i="4"/>
  <c r="AX600" i="4"/>
  <c r="AZ600" i="4"/>
  <c r="AL601" i="4"/>
  <c r="AM601" i="4"/>
  <c r="AN601" i="4"/>
  <c r="AO601" i="4"/>
  <c r="AT601" i="4"/>
  <c r="AV601" i="4" s="1"/>
  <c r="AX601" i="4"/>
  <c r="AY601" i="4" s="1"/>
  <c r="AL602" i="4"/>
  <c r="AM602" i="4"/>
  <c r="AN602" i="4"/>
  <c r="AO602" i="4"/>
  <c r="AT602" i="4"/>
  <c r="AU602" i="4"/>
  <c r="AX602" i="4"/>
  <c r="AZ602" i="4"/>
  <c r="AL603" i="4"/>
  <c r="AM603" i="4"/>
  <c r="AN603" i="4"/>
  <c r="AO603" i="4"/>
  <c r="AT603" i="4"/>
  <c r="AX603" i="4"/>
  <c r="AZ603" i="4"/>
  <c r="AL604" i="4"/>
  <c r="AM604" i="4"/>
  <c r="AN604" i="4"/>
  <c r="AO604" i="4"/>
  <c r="AT604" i="4"/>
  <c r="AU604" i="4" s="1"/>
  <c r="AX604" i="4"/>
  <c r="AZ604" i="4" s="1"/>
  <c r="AL605" i="4"/>
  <c r="AM605" i="4"/>
  <c r="AN605" i="4"/>
  <c r="AO605" i="4"/>
  <c r="AT605" i="4"/>
  <c r="AU605" i="4" s="1"/>
  <c r="AV605" i="4"/>
  <c r="AX605" i="4"/>
  <c r="AZ605" i="4" s="1"/>
  <c r="AL606" i="4"/>
  <c r="AM606" i="4"/>
  <c r="AN606" i="4"/>
  <c r="AO606" i="4"/>
  <c r="AT606" i="4"/>
  <c r="AX606" i="4"/>
  <c r="AY606" i="4" s="1"/>
  <c r="AL607" i="4"/>
  <c r="AM607" i="4"/>
  <c r="AN607" i="4"/>
  <c r="AO607" i="4"/>
  <c r="AT607" i="4"/>
  <c r="AW607" i="4" s="1"/>
  <c r="AX607" i="4"/>
  <c r="BA607" i="4"/>
  <c r="AL608" i="4"/>
  <c r="AM608" i="4"/>
  <c r="AN608" i="4"/>
  <c r="AO608" i="4"/>
  <c r="AT608" i="4"/>
  <c r="AX608" i="4"/>
  <c r="BA608" i="4" s="1"/>
  <c r="AL609" i="4"/>
  <c r="AM609" i="4"/>
  <c r="AN609" i="4"/>
  <c r="AO609" i="4"/>
  <c r="AT609" i="4"/>
  <c r="AV609" i="4"/>
  <c r="AX609" i="4"/>
  <c r="BA609" i="4"/>
  <c r="AL610" i="4"/>
  <c r="AM610" i="4"/>
  <c r="AN610" i="4"/>
  <c r="AO610" i="4"/>
  <c r="AT610" i="4"/>
  <c r="AU610" i="4" s="1"/>
  <c r="AX610" i="4"/>
  <c r="AZ610" i="4"/>
  <c r="AL611" i="4"/>
  <c r="AM611" i="4"/>
  <c r="AN611" i="4"/>
  <c r="AO611" i="4"/>
  <c r="AT611" i="4"/>
  <c r="AU611" i="4" s="1"/>
  <c r="AX611" i="4"/>
  <c r="AL612" i="4"/>
  <c r="AM612" i="4"/>
  <c r="AN612" i="4"/>
  <c r="AO612" i="4"/>
  <c r="AT612" i="4"/>
  <c r="AW612" i="4"/>
  <c r="AX612" i="4"/>
  <c r="AL613" i="4"/>
  <c r="AM613" i="4"/>
  <c r="AN613" i="4"/>
  <c r="AO613" i="4"/>
  <c r="AT613" i="4"/>
  <c r="AV613" i="4" s="1"/>
  <c r="AX613" i="4"/>
  <c r="BA613" i="4" s="1"/>
  <c r="AL614" i="4"/>
  <c r="AM614" i="4"/>
  <c r="AN614" i="4"/>
  <c r="AO614" i="4"/>
  <c r="AT614" i="4"/>
  <c r="AX614" i="4"/>
  <c r="AY614" i="4" s="1"/>
  <c r="AL615" i="4"/>
  <c r="AM615" i="4"/>
  <c r="AN615" i="4"/>
  <c r="AO615" i="4"/>
  <c r="AT615" i="4"/>
  <c r="AW615" i="4" s="1"/>
  <c r="AU615" i="4"/>
  <c r="AX615" i="4"/>
  <c r="AZ615" i="4" s="1"/>
  <c r="AL616" i="4"/>
  <c r="AM616" i="4"/>
  <c r="AN616" i="4"/>
  <c r="AO616" i="4"/>
  <c r="AT616" i="4"/>
  <c r="AW616" i="4" s="1"/>
  <c r="AX616" i="4"/>
  <c r="AY616" i="4" s="1"/>
  <c r="AL617" i="4"/>
  <c r="AM617" i="4"/>
  <c r="AN617" i="4"/>
  <c r="AO617" i="4"/>
  <c r="AT617" i="4"/>
  <c r="AV617" i="4" s="1"/>
  <c r="AX617" i="4"/>
  <c r="AY617" i="4" s="1"/>
  <c r="AL618" i="4"/>
  <c r="AM618" i="4"/>
  <c r="AN618" i="4"/>
  <c r="AO618" i="4"/>
  <c r="AT618" i="4"/>
  <c r="AW618" i="4" s="1"/>
  <c r="AU618" i="4"/>
  <c r="AV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X622" i="4"/>
  <c r="BA622" i="4" s="1"/>
  <c r="AL623" i="4"/>
  <c r="AM623" i="4"/>
  <c r="AN623" i="4"/>
  <c r="AO623" i="4"/>
  <c r="AT623" i="4"/>
  <c r="AX623" i="4"/>
  <c r="BA623" i="4" s="1"/>
  <c r="AL624" i="4"/>
  <c r="AM624" i="4"/>
  <c r="AN624" i="4"/>
  <c r="AO624" i="4"/>
  <c r="AT624" i="4"/>
  <c r="AX624" i="4"/>
  <c r="AL625" i="4"/>
  <c r="AM625" i="4"/>
  <c r="AN625" i="4"/>
  <c r="AO625" i="4"/>
  <c r="AT625" i="4"/>
  <c r="AU625" i="4" s="1"/>
  <c r="AX625" i="4"/>
  <c r="AL626" i="4"/>
  <c r="AM626" i="4"/>
  <c r="AN626" i="4"/>
  <c r="AO626" i="4"/>
  <c r="AT626" i="4"/>
  <c r="AX626" i="4"/>
  <c r="BA626" i="4" s="1"/>
  <c r="AL627" i="4"/>
  <c r="AM627" i="4"/>
  <c r="AN627" i="4"/>
  <c r="AO627" i="4"/>
  <c r="AT627" i="4"/>
  <c r="AU627" i="4" s="1"/>
  <c r="AX627" i="4"/>
  <c r="BA627" i="4" s="1"/>
  <c r="AL628" i="4"/>
  <c r="AM628" i="4"/>
  <c r="AN628" i="4"/>
  <c r="AO628" i="4"/>
  <c r="AT628" i="4"/>
  <c r="AX628" i="4"/>
  <c r="BA628" i="4" s="1"/>
  <c r="AL629" i="4"/>
  <c r="AM629" i="4"/>
  <c r="AN629" i="4"/>
  <c r="AO629" i="4"/>
  <c r="AT629" i="4"/>
  <c r="AV629" i="4" s="1"/>
  <c r="AX629" i="4"/>
  <c r="BA629" i="4" s="1"/>
  <c r="AL630" i="4"/>
  <c r="AM630" i="4"/>
  <c r="AN630" i="4"/>
  <c r="AO630" i="4"/>
  <c r="AT630" i="4"/>
  <c r="AV630" i="4" s="1"/>
  <c r="AX630" i="4"/>
  <c r="AL631" i="4"/>
  <c r="AM631" i="4"/>
  <c r="AN631" i="4"/>
  <c r="AO631" i="4"/>
  <c r="AT631" i="4"/>
  <c r="AU631" i="4" s="1"/>
  <c r="AV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BA635" i="4" s="1"/>
  <c r="AL636" i="4"/>
  <c r="AM636" i="4"/>
  <c r="AN636" i="4"/>
  <c r="AO636" i="4"/>
  <c r="AT636" i="4"/>
  <c r="AU636" i="4"/>
  <c r="AX636" i="4"/>
  <c r="BA636" i="4" s="1"/>
  <c r="AL637" i="4"/>
  <c r="AM637" i="4"/>
  <c r="AN637" i="4"/>
  <c r="AO637" i="4"/>
  <c r="AT637" i="4"/>
  <c r="AU637" i="4" s="1"/>
  <c r="AX637" i="4"/>
  <c r="BA637" i="4" s="1"/>
  <c r="AL638" i="4"/>
  <c r="AM638" i="4"/>
  <c r="AN638" i="4"/>
  <c r="AO638" i="4"/>
  <c r="AT638" i="4"/>
  <c r="AU638" i="4" s="1"/>
  <c r="AX638" i="4"/>
  <c r="AL639" i="4"/>
  <c r="AM639" i="4"/>
  <c r="AN639" i="4"/>
  <c r="AO639" i="4"/>
  <c r="AT639" i="4"/>
  <c r="AV639" i="4" s="1"/>
  <c r="AX639" i="4"/>
  <c r="AZ639" i="4" s="1"/>
  <c r="AL640" i="4"/>
  <c r="AM640" i="4"/>
  <c r="AN640" i="4"/>
  <c r="AO640" i="4"/>
  <c r="AT640" i="4"/>
  <c r="AV640" i="4" s="1"/>
  <c r="AX640" i="4"/>
  <c r="AL641" i="4"/>
  <c r="AM641" i="4"/>
  <c r="AN641" i="4"/>
  <c r="AO641" i="4"/>
  <c r="AT641" i="4"/>
  <c r="AX641" i="4"/>
  <c r="AL642" i="4"/>
  <c r="AM642" i="4"/>
  <c r="AN642" i="4"/>
  <c r="AO642" i="4"/>
  <c r="AT642" i="4"/>
  <c r="AV642" i="4" s="1"/>
  <c r="AX642" i="4"/>
  <c r="BA642" i="4" s="1"/>
  <c r="AL643" i="4"/>
  <c r="AM643" i="4"/>
  <c r="AN643" i="4"/>
  <c r="AO643" i="4"/>
  <c r="AT643" i="4"/>
  <c r="AU643" i="4" s="1"/>
  <c r="AX643" i="4"/>
  <c r="AL644" i="4"/>
  <c r="AM644" i="4"/>
  <c r="AN644" i="4"/>
  <c r="AO644" i="4"/>
  <c r="AT644" i="4"/>
  <c r="AW644" i="4" s="1"/>
  <c r="AU644" i="4"/>
  <c r="AV644" i="4"/>
  <c r="AX644" i="4"/>
  <c r="AY644" i="4" s="1"/>
  <c r="AL645" i="4"/>
  <c r="AM645" i="4"/>
  <c r="AN645" i="4"/>
  <c r="AO645" i="4"/>
  <c r="AT645" i="4"/>
  <c r="AV645" i="4" s="1"/>
  <c r="AX645" i="4"/>
  <c r="BA645" i="4" s="1"/>
  <c r="AL646" i="4"/>
  <c r="AM646" i="4"/>
  <c r="AN646" i="4"/>
  <c r="AO646" i="4"/>
  <c r="AT646" i="4"/>
  <c r="AV646" i="4" s="1"/>
  <c r="AX646" i="4"/>
  <c r="AZ646" i="4" s="1"/>
  <c r="AL647" i="4"/>
  <c r="AM647" i="4"/>
  <c r="AN647" i="4"/>
  <c r="AO647" i="4"/>
  <c r="AT647" i="4"/>
  <c r="AX647" i="4"/>
  <c r="BA647" i="4" s="1"/>
  <c r="AL648" i="4"/>
  <c r="AM648" i="4"/>
  <c r="AN648" i="4"/>
  <c r="AO648" i="4"/>
  <c r="AT648" i="4"/>
  <c r="AX648" i="4"/>
  <c r="AY648" i="4" s="1"/>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c r="AX653" i="4"/>
  <c r="BA653" i="4" s="1"/>
  <c r="AL654" i="4"/>
  <c r="AM654" i="4"/>
  <c r="AN654" i="4"/>
  <c r="AO654" i="4"/>
  <c r="AT654" i="4"/>
  <c r="AU654" i="4" s="1"/>
  <c r="AX654" i="4"/>
  <c r="AZ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L660" i="4"/>
  <c r="AM660" i="4"/>
  <c r="AN660" i="4"/>
  <c r="AO660" i="4"/>
  <c r="AT660" i="4"/>
  <c r="AU660" i="4" s="1"/>
  <c r="AX660" i="4"/>
  <c r="AL661" i="4"/>
  <c r="AM661" i="4"/>
  <c r="AN661" i="4"/>
  <c r="AO661" i="4"/>
  <c r="AT661" i="4"/>
  <c r="AU661" i="4" s="1"/>
  <c r="AX661" i="4"/>
  <c r="BA661" i="4" s="1"/>
  <c r="AL662" i="4"/>
  <c r="AM662" i="4"/>
  <c r="AN662" i="4"/>
  <c r="AO662" i="4"/>
  <c r="AT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W666" i="4" s="1"/>
  <c r="AU666" i="4"/>
  <c r="AX666" i="4"/>
  <c r="AZ666" i="4" s="1"/>
  <c r="AL667" i="4"/>
  <c r="AM667" i="4"/>
  <c r="AN667" i="4"/>
  <c r="AO667" i="4"/>
  <c r="AT667" i="4"/>
  <c r="AW667" i="4" s="1"/>
  <c r="AX667" i="4"/>
  <c r="AZ667" i="4"/>
  <c r="AL668" i="4"/>
  <c r="AM668" i="4"/>
  <c r="AN668" i="4"/>
  <c r="AO668" i="4"/>
  <c r="AT668" i="4"/>
  <c r="AX668" i="4"/>
  <c r="AY668" i="4" s="1"/>
  <c r="AL669" i="4"/>
  <c r="AM669" i="4"/>
  <c r="AN669" i="4"/>
  <c r="AO669" i="4"/>
  <c r="AT669" i="4"/>
  <c r="AU669" i="4"/>
  <c r="AX669" i="4"/>
  <c r="AL670" i="4"/>
  <c r="AM670" i="4"/>
  <c r="AN670" i="4"/>
  <c r="AO670" i="4"/>
  <c r="AT670" i="4"/>
  <c r="AX670" i="4"/>
  <c r="BA670" i="4"/>
  <c r="AL671" i="4"/>
  <c r="AM671" i="4"/>
  <c r="AN671" i="4"/>
  <c r="AO671" i="4"/>
  <c r="AT671" i="4"/>
  <c r="AX671" i="4"/>
  <c r="AY671" i="4" s="1"/>
  <c r="AZ671" i="4"/>
  <c r="AL672" i="4"/>
  <c r="AM672" i="4"/>
  <c r="AN672" i="4"/>
  <c r="AO672" i="4"/>
  <c r="AT672" i="4"/>
  <c r="AV672" i="4" s="1"/>
  <c r="AX672" i="4"/>
  <c r="AZ672" i="4" s="1"/>
  <c r="AL673" i="4"/>
  <c r="AM673" i="4"/>
  <c r="AN673" i="4"/>
  <c r="AO673" i="4"/>
  <c r="AT673" i="4"/>
  <c r="AU673" i="4" s="1"/>
  <c r="AX673" i="4"/>
  <c r="BA673" i="4" s="1"/>
  <c r="AL674" i="4"/>
  <c r="AM674" i="4"/>
  <c r="AN674" i="4"/>
  <c r="AO674" i="4"/>
  <c r="AT674" i="4"/>
  <c r="AX674" i="4"/>
  <c r="AL675" i="4"/>
  <c r="AM675" i="4"/>
  <c r="AN675" i="4"/>
  <c r="AO675" i="4"/>
  <c r="AT675" i="4"/>
  <c r="AU675" i="4" s="1"/>
  <c r="AX675" i="4"/>
  <c r="AY675" i="4" s="1"/>
  <c r="AL676" i="4"/>
  <c r="AM676" i="4"/>
  <c r="AN676" i="4"/>
  <c r="AO676" i="4"/>
  <c r="AT676" i="4"/>
  <c r="AV676" i="4" s="1"/>
  <c r="AU676" i="4"/>
  <c r="AX676" i="4"/>
  <c r="AY676" i="4" s="1"/>
  <c r="AL677" i="4"/>
  <c r="AM677" i="4"/>
  <c r="AN677" i="4"/>
  <c r="AO677" i="4"/>
  <c r="AT677" i="4"/>
  <c r="AU677" i="4" s="1"/>
  <c r="AX677" i="4"/>
  <c r="AZ677" i="4" s="1"/>
  <c r="AY677" i="4"/>
  <c r="BA677" i="4"/>
  <c r="AL678" i="4"/>
  <c r="AM678" i="4"/>
  <c r="AN678" i="4"/>
  <c r="AO678" i="4"/>
  <c r="AT678" i="4"/>
  <c r="AX678" i="4"/>
  <c r="AZ678" i="4" s="1"/>
  <c r="AL679" i="4"/>
  <c r="AM679" i="4"/>
  <c r="AN679" i="4"/>
  <c r="AO679" i="4"/>
  <c r="AT679" i="4"/>
  <c r="AX679" i="4"/>
  <c r="AZ679" i="4" s="1"/>
  <c r="AY679" i="4"/>
  <c r="BA679" i="4"/>
  <c r="AL680" i="4"/>
  <c r="AM680" i="4"/>
  <c r="AN680" i="4"/>
  <c r="AO680" i="4"/>
  <c r="AT680" i="4"/>
  <c r="AU680" i="4" s="1"/>
  <c r="AX680" i="4"/>
  <c r="AZ680" i="4" s="1"/>
  <c r="BA680" i="4"/>
  <c r="AL681" i="4"/>
  <c r="AM681" i="4"/>
  <c r="AN681" i="4"/>
  <c r="AO681" i="4"/>
  <c r="AT681" i="4"/>
  <c r="AW681" i="4" s="1"/>
  <c r="AX681" i="4"/>
  <c r="AZ681" i="4" s="1"/>
  <c r="AL682" i="4"/>
  <c r="AM682" i="4"/>
  <c r="AN682" i="4"/>
  <c r="AO682" i="4"/>
  <c r="AT682" i="4"/>
  <c r="AX682" i="4"/>
  <c r="AY682" i="4"/>
  <c r="AL683" i="4"/>
  <c r="AM683" i="4"/>
  <c r="AN683" i="4"/>
  <c r="AO683" i="4"/>
  <c r="AT683" i="4"/>
  <c r="AX683" i="4"/>
  <c r="AY683" i="4" s="1"/>
  <c r="AL684" i="4"/>
  <c r="AM684" i="4"/>
  <c r="AN684" i="4"/>
  <c r="AO684" i="4"/>
  <c r="AT684" i="4"/>
  <c r="AX684" i="4"/>
  <c r="AZ684" i="4" s="1"/>
  <c r="AL685" i="4"/>
  <c r="AM685" i="4"/>
  <c r="AN685" i="4"/>
  <c r="AO685" i="4"/>
  <c r="AT685" i="4"/>
  <c r="AX685" i="4"/>
  <c r="AY685" i="4" s="1"/>
  <c r="AL686" i="4"/>
  <c r="AM686" i="4"/>
  <c r="AN686" i="4"/>
  <c r="AO686" i="4"/>
  <c r="AT686" i="4"/>
  <c r="AW686" i="4" s="1"/>
  <c r="AV686" i="4"/>
  <c r="AX686" i="4"/>
  <c r="AZ686" i="4" s="1"/>
  <c r="AY686" i="4"/>
  <c r="BA686" i="4"/>
  <c r="AL687" i="4"/>
  <c r="AM687" i="4"/>
  <c r="AN687" i="4"/>
  <c r="AO687" i="4"/>
  <c r="AT687" i="4"/>
  <c r="AU687" i="4" s="1"/>
  <c r="AX687" i="4"/>
  <c r="AL688" i="4"/>
  <c r="AM688" i="4"/>
  <c r="AN688" i="4"/>
  <c r="AO688" i="4"/>
  <c r="AT688" i="4"/>
  <c r="AU688" i="4" s="1"/>
  <c r="AW688" i="4"/>
  <c r="AX688" i="4"/>
  <c r="AL689" i="4"/>
  <c r="AM689" i="4"/>
  <c r="AN689" i="4"/>
  <c r="AO689" i="4"/>
  <c r="AT689" i="4"/>
  <c r="AW689" i="4" s="1"/>
  <c r="AV689" i="4"/>
  <c r="AX689" i="4"/>
  <c r="AZ689" i="4" s="1"/>
  <c r="AL690" i="4"/>
  <c r="AM690" i="4"/>
  <c r="AN690" i="4"/>
  <c r="AO690" i="4"/>
  <c r="AT690" i="4"/>
  <c r="AU690" i="4" s="1"/>
  <c r="AX690" i="4"/>
  <c r="BA690" i="4" s="1"/>
  <c r="AY690" i="4"/>
  <c r="AZ690" i="4"/>
  <c r="AL691" i="4"/>
  <c r="AM691" i="4"/>
  <c r="AN691" i="4"/>
  <c r="AO691" i="4"/>
  <c r="AT691" i="4"/>
  <c r="AV691" i="4" s="1"/>
  <c r="AX691" i="4"/>
  <c r="AY691" i="4" s="1"/>
  <c r="AZ691" i="4"/>
  <c r="BA691" i="4"/>
  <c r="AL692" i="4"/>
  <c r="AM692" i="4"/>
  <c r="AN692" i="4"/>
  <c r="AO692" i="4"/>
  <c r="AT692" i="4"/>
  <c r="AX692" i="4"/>
  <c r="AL693" i="4"/>
  <c r="AM693" i="4"/>
  <c r="AN693" i="4"/>
  <c r="AO693" i="4"/>
  <c r="AT693" i="4"/>
  <c r="AU693" i="4" s="1"/>
  <c r="AX693" i="4"/>
  <c r="AY693" i="4" s="1"/>
  <c r="AL694" i="4"/>
  <c r="AM694" i="4"/>
  <c r="AN694" i="4"/>
  <c r="AO694" i="4"/>
  <c r="AT694" i="4"/>
  <c r="AW694" i="4" s="1"/>
  <c r="AU694" i="4"/>
  <c r="AV694" i="4"/>
  <c r="AX694" i="4"/>
  <c r="AY694" i="4"/>
  <c r="AL695" i="4"/>
  <c r="AM695" i="4"/>
  <c r="AN695" i="4"/>
  <c r="AO695" i="4"/>
  <c r="AT695" i="4"/>
  <c r="AX695" i="4"/>
  <c r="AY695" i="4" s="1"/>
  <c r="BA695" i="4"/>
  <c r="AL696" i="4"/>
  <c r="AM696" i="4"/>
  <c r="AN696" i="4"/>
  <c r="AO696" i="4"/>
  <c r="AT696" i="4"/>
  <c r="AX696" i="4"/>
  <c r="AY696" i="4" s="1"/>
  <c r="AL697" i="4"/>
  <c r="AM697" i="4"/>
  <c r="AN697" i="4"/>
  <c r="AO697" i="4"/>
  <c r="AT697" i="4"/>
  <c r="AX697" i="4"/>
  <c r="BA697" i="4" s="1"/>
  <c r="AY697" i="4"/>
  <c r="AZ697" i="4"/>
  <c r="AL698" i="4"/>
  <c r="AM698" i="4"/>
  <c r="AN698" i="4"/>
  <c r="AO698" i="4"/>
  <c r="AT698" i="4"/>
  <c r="AX698" i="4"/>
  <c r="AL699" i="4"/>
  <c r="AM699" i="4"/>
  <c r="AN699" i="4"/>
  <c r="AO699" i="4"/>
  <c r="AT699" i="4"/>
  <c r="AV699" i="4" s="1"/>
  <c r="AX699" i="4"/>
  <c r="AL700" i="4"/>
  <c r="AM700" i="4"/>
  <c r="AN700" i="4"/>
  <c r="AO700" i="4"/>
  <c r="AT700" i="4"/>
  <c r="AX700" i="4"/>
  <c r="AY700" i="4" s="1"/>
  <c r="BA700" i="4"/>
  <c r="AL701" i="4"/>
  <c r="AM701" i="4"/>
  <c r="AN701" i="4"/>
  <c r="AO701" i="4"/>
  <c r="AT701" i="4"/>
  <c r="AU701" i="4" s="1"/>
  <c r="AX701" i="4"/>
  <c r="BA701" i="4" s="1"/>
  <c r="AL702" i="4"/>
  <c r="AM702" i="4"/>
  <c r="AN702" i="4"/>
  <c r="AO702" i="4"/>
  <c r="AT702" i="4"/>
  <c r="AU702" i="4" s="1"/>
  <c r="AX702" i="4"/>
  <c r="AY702" i="4" s="1"/>
  <c r="AL703" i="4"/>
  <c r="AM703" i="4"/>
  <c r="AN703" i="4"/>
  <c r="AO703" i="4"/>
  <c r="AT703" i="4"/>
  <c r="AX703" i="4"/>
  <c r="AY703" i="4" s="1"/>
  <c r="AL704" i="4"/>
  <c r="AM704" i="4"/>
  <c r="AN704" i="4"/>
  <c r="AO704" i="4"/>
  <c r="AT704" i="4"/>
  <c r="AW704" i="4" s="1"/>
  <c r="AU704" i="4"/>
  <c r="AV704" i="4"/>
  <c r="AX704" i="4"/>
  <c r="AY704" i="4" s="1"/>
  <c r="AL705" i="4"/>
  <c r="AM705" i="4"/>
  <c r="AN705" i="4"/>
  <c r="AO705" i="4"/>
  <c r="AT705" i="4"/>
  <c r="AW705" i="4" s="1"/>
  <c r="AX705" i="4"/>
  <c r="AY705" i="4" s="1"/>
  <c r="BA705" i="4"/>
  <c r="AL706" i="4"/>
  <c r="AM706" i="4"/>
  <c r="AN706" i="4"/>
  <c r="AO706" i="4"/>
  <c r="AT706" i="4"/>
  <c r="AU706" i="4" s="1"/>
  <c r="AW706" i="4"/>
  <c r="AX706" i="4"/>
  <c r="AL707" i="4"/>
  <c r="AM707" i="4"/>
  <c r="AN707" i="4"/>
  <c r="AO707" i="4"/>
  <c r="AT707" i="4"/>
  <c r="AV707" i="4" s="1"/>
  <c r="AU707" i="4"/>
  <c r="AX707" i="4"/>
  <c r="BA707" i="4" s="1"/>
  <c r="AY707" i="4"/>
  <c r="AZ707" i="4"/>
  <c r="AL708" i="4"/>
  <c r="AM708" i="4"/>
  <c r="AN708" i="4"/>
  <c r="AO708" i="4"/>
  <c r="AT708" i="4"/>
  <c r="AX708" i="4"/>
  <c r="AY708" i="4" s="1"/>
  <c r="AL709" i="4"/>
  <c r="AM709" i="4"/>
  <c r="AN709" i="4"/>
  <c r="AO709" i="4"/>
  <c r="AT709" i="4"/>
  <c r="AU709" i="4" s="1"/>
  <c r="AX709" i="4"/>
  <c r="BA709" i="4" s="1"/>
  <c r="AL710" i="4"/>
  <c r="AM710" i="4"/>
  <c r="AN710" i="4"/>
  <c r="AO710" i="4"/>
  <c r="AT710" i="4"/>
  <c r="AW710" i="4" s="1"/>
  <c r="AU710" i="4"/>
  <c r="AX710" i="4"/>
  <c r="AY710" i="4" s="1"/>
  <c r="AZ710" i="4"/>
  <c r="BA710" i="4"/>
  <c r="AL711" i="4"/>
  <c r="AM711" i="4"/>
  <c r="AN711" i="4"/>
  <c r="AO711" i="4"/>
  <c r="AT711" i="4"/>
  <c r="AU711" i="4" s="1"/>
  <c r="AW711" i="4"/>
  <c r="AX711" i="4"/>
  <c r="AY711" i="4" s="1"/>
  <c r="AZ711" i="4"/>
  <c r="BA711" i="4"/>
  <c r="AL712" i="4"/>
  <c r="AM712" i="4"/>
  <c r="AN712" i="4"/>
  <c r="AO712" i="4"/>
  <c r="AT712" i="4"/>
  <c r="AU712" i="4" s="1"/>
  <c r="AX712" i="4"/>
  <c r="BA712" i="4" s="1"/>
  <c r="AY712" i="4"/>
  <c r="AZ712" i="4"/>
  <c r="AL713" i="4"/>
  <c r="AM713" i="4"/>
  <c r="AN713" i="4"/>
  <c r="AO713" i="4"/>
  <c r="AT713" i="4"/>
  <c r="AV713" i="4" s="1"/>
  <c r="AX713" i="4"/>
  <c r="AY713" i="4" s="1"/>
  <c r="AL714" i="4"/>
  <c r="AM714" i="4"/>
  <c r="AN714" i="4"/>
  <c r="AO714" i="4"/>
  <c r="AT714" i="4"/>
  <c r="AX714" i="4"/>
  <c r="AY714" i="4"/>
  <c r="AL715" i="4"/>
  <c r="AM715" i="4"/>
  <c r="AN715" i="4"/>
  <c r="AO715" i="4"/>
  <c r="AT715" i="4"/>
  <c r="AV715" i="4" s="1"/>
  <c r="AX715" i="4"/>
  <c r="AY715" i="4" s="1"/>
  <c r="AL716" i="4"/>
  <c r="AM716" i="4"/>
  <c r="AN716" i="4"/>
  <c r="AO716" i="4"/>
  <c r="AT716" i="4"/>
  <c r="AX716" i="4"/>
  <c r="AY716" i="4" s="1"/>
  <c r="BA716" i="4"/>
  <c r="AL717" i="4"/>
  <c r="AM717" i="4"/>
  <c r="AN717" i="4"/>
  <c r="AO717" i="4"/>
  <c r="AT717" i="4"/>
  <c r="AX717" i="4"/>
  <c r="BA717" i="4" s="1"/>
  <c r="AL718" i="4"/>
  <c r="AM718" i="4"/>
  <c r="AN718" i="4"/>
  <c r="AO718" i="4"/>
  <c r="AT718" i="4"/>
  <c r="AW718" i="4" s="1"/>
  <c r="AX718" i="4"/>
  <c r="AL719" i="4"/>
  <c r="AM719" i="4"/>
  <c r="AN719" i="4"/>
  <c r="AO719" i="4"/>
  <c r="AT719" i="4"/>
  <c r="AU719" i="4" s="1"/>
  <c r="AX719" i="4"/>
  <c r="AY719" i="4" s="1"/>
  <c r="AL720" i="4"/>
  <c r="AM720" i="4"/>
  <c r="AN720" i="4"/>
  <c r="AO720" i="4"/>
  <c r="AT720" i="4"/>
  <c r="AW720" i="4" s="1"/>
  <c r="AX720" i="4"/>
  <c r="AY720" i="4" s="1"/>
  <c r="AL721" i="4"/>
  <c r="AM721" i="4"/>
  <c r="AN721" i="4"/>
  <c r="AO721" i="4"/>
  <c r="AT721" i="4"/>
  <c r="AW721" i="4" s="1"/>
  <c r="AX721" i="4"/>
  <c r="AL722" i="4"/>
  <c r="AM722" i="4"/>
  <c r="AN722" i="4"/>
  <c r="AO722" i="4"/>
  <c r="AT722" i="4"/>
  <c r="AU722" i="4" s="1"/>
  <c r="AX722" i="4"/>
  <c r="AY722" i="4" s="1"/>
  <c r="AL723" i="4"/>
  <c r="AM723" i="4"/>
  <c r="AN723" i="4"/>
  <c r="AO723" i="4"/>
  <c r="AT723" i="4"/>
  <c r="AV723" i="4" s="1"/>
  <c r="AU723" i="4"/>
  <c r="AX723" i="4"/>
  <c r="BA723" i="4" s="1"/>
  <c r="AY723" i="4"/>
  <c r="AL724" i="4"/>
  <c r="AM724" i="4"/>
  <c r="AN724" i="4"/>
  <c r="AO724" i="4"/>
  <c r="AT724" i="4"/>
  <c r="AX724" i="4"/>
  <c r="AY724" i="4" s="1"/>
  <c r="AZ724" i="4"/>
  <c r="AL725" i="4"/>
  <c r="AM725" i="4"/>
  <c r="AN725" i="4"/>
  <c r="AO725" i="4"/>
  <c r="AT725" i="4"/>
  <c r="AX725" i="4"/>
  <c r="AL726" i="4"/>
  <c r="AM726" i="4"/>
  <c r="AN726" i="4"/>
  <c r="AO726" i="4"/>
  <c r="AT726" i="4"/>
  <c r="AX726" i="4"/>
  <c r="AY726" i="4" s="1"/>
  <c r="AZ726" i="4"/>
  <c r="BA726" i="4"/>
  <c r="AL727" i="4"/>
  <c r="AM727" i="4"/>
  <c r="AN727" i="4"/>
  <c r="AO727" i="4"/>
  <c r="AT727" i="4"/>
  <c r="AX727" i="4"/>
  <c r="AZ727" i="4" s="1"/>
  <c r="AL728" i="4"/>
  <c r="AM728" i="4"/>
  <c r="AN728" i="4"/>
  <c r="AO728" i="4"/>
  <c r="AT728" i="4"/>
  <c r="AX728" i="4"/>
  <c r="AY728" i="4" s="1"/>
  <c r="AZ728" i="4"/>
  <c r="AL729" i="4"/>
  <c r="AM729" i="4"/>
  <c r="AN729" i="4"/>
  <c r="AO729" i="4"/>
  <c r="AT729" i="4"/>
  <c r="AX729" i="4"/>
  <c r="AY729" i="4"/>
  <c r="AL730" i="4"/>
  <c r="AM730" i="4"/>
  <c r="AN730" i="4"/>
  <c r="AO730" i="4"/>
  <c r="AT730" i="4"/>
  <c r="AX730" i="4"/>
  <c r="AZ730" i="4" s="1"/>
  <c r="AY730" i="4"/>
  <c r="AL731" i="4"/>
  <c r="AM731" i="4"/>
  <c r="AN731" i="4"/>
  <c r="AO731" i="4"/>
  <c r="AT731" i="4"/>
  <c r="AX731" i="4"/>
  <c r="AY731" i="4" s="1"/>
  <c r="AZ731" i="4"/>
  <c r="BA731" i="4"/>
  <c r="AL732" i="4"/>
  <c r="AM732" i="4"/>
  <c r="AN732" i="4"/>
  <c r="AO732" i="4"/>
  <c r="AT732" i="4"/>
  <c r="AX732" i="4"/>
  <c r="AY732" i="4" s="1"/>
  <c r="AL733" i="4"/>
  <c r="AM733" i="4"/>
  <c r="AN733" i="4"/>
  <c r="AO733" i="4"/>
  <c r="AT733" i="4"/>
  <c r="AX733" i="4"/>
  <c r="AL734" i="4"/>
  <c r="AM734" i="4"/>
  <c r="AN734" i="4"/>
  <c r="AO734" i="4"/>
  <c r="AT734" i="4"/>
  <c r="AX734" i="4"/>
  <c r="AZ734" i="4" s="1"/>
  <c r="AY734" i="4"/>
  <c r="AL735" i="4"/>
  <c r="AM735" i="4"/>
  <c r="AN735" i="4"/>
  <c r="AO735" i="4"/>
  <c r="AT735" i="4"/>
  <c r="AX735" i="4"/>
  <c r="AY735" i="4" s="1"/>
  <c r="BA735" i="4"/>
  <c r="AL736" i="4"/>
  <c r="AM736" i="4"/>
  <c r="AN736" i="4"/>
  <c r="AO736" i="4"/>
  <c r="AT736" i="4"/>
  <c r="AX736" i="4"/>
  <c r="AY736" i="4" s="1"/>
  <c r="AZ736" i="4"/>
  <c r="AL737" i="4"/>
  <c r="AM737" i="4"/>
  <c r="AN737" i="4"/>
  <c r="AO737" i="4"/>
  <c r="AT737" i="4"/>
  <c r="AX737" i="4"/>
  <c r="AY737" i="4" s="1"/>
  <c r="AL738" i="4"/>
  <c r="AM738" i="4"/>
  <c r="AN738" i="4"/>
  <c r="AO738" i="4"/>
  <c r="AT738" i="4"/>
  <c r="AX738" i="4"/>
  <c r="AZ738" i="4" s="1"/>
  <c r="AL739" i="4"/>
  <c r="AM739" i="4"/>
  <c r="AN739" i="4"/>
  <c r="AO739" i="4"/>
  <c r="AT739" i="4"/>
  <c r="AX739" i="4"/>
  <c r="BA739" i="4" s="1"/>
  <c r="AY739" i="4"/>
  <c r="AZ739" i="4"/>
  <c r="AL740" i="4"/>
  <c r="AM740" i="4"/>
  <c r="AN740" i="4"/>
  <c r="AO740" i="4"/>
  <c r="AT740" i="4"/>
  <c r="AX740" i="4"/>
  <c r="AY740" i="4" s="1"/>
  <c r="BA740" i="4"/>
  <c r="AL741" i="4"/>
  <c r="AM741" i="4"/>
  <c r="AN741" i="4"/>
  <c r="AO741" i="4"/>
  <c r="AT741" i="4"/>
  <c r="AX741" i="4"/>
  <c r="AY741" i="4" s="1"/>
  <c r="AL742" i="4"/>
  <c r="AM742" i="4"/>
  <c r="AN742" i="4"/>
  <c r="AO742" i="4"/>
  <c r="AT742" i="4"/>
  <c r="AX742" i="4"/>
  <c r="AZ742" i="4" s="1"/>
  <c r="AL743" i="4"/>
  <c r="AM743" i="4"/>
  <c r="AN743" i="4"/>
  <c r="AO743" i="4"/>
  <c r="AT743" i="4"/>
  <c r="AX743" i="4"/>
  <c r="BA743" i="4" s="1"/>
  <c r="AY743" i="4"/>
  <c r="AZ743" i="4"/>
  <c r="AL744" i="4"/>
  <c r="AM744" i="4"/>
  <c r="AN744" i="4"/>
  <c r="AO744" i="4"/>
  <c r="AT744" i="4"/>
  <c r="AX744" i="4"/>
  <c r="AL745" i="4"/>
  <c r="AM745" i="4"/>
  <c r="AN745" i="4"/>
  <c r="AO745" i="4"/>
  <c r="AT745" i="4"/>
  <c r="AX745" i="4"/>
  <c r="AL746" i="4"/>
  <c r="AM746" i="4"/>
  <c r="AN746" i="4"/>
  <c r="AO746" i="4"/>
  <c r="AT746" i="4"/>
  <c r="AX746" i="4"/>
  <c r="AZ746" i="4" s="1"/>
  <c r="BA746" i="4"/>
  <c r="AL747" i="4"/>
  <c r="AM747" i="4"/>
  <c r="AN747" i="4"/>
  <c r="AO747" i="4"/>
  <c r="AT747" i="4"/>
  <c r="AX747" i="4"/>
  <c r="BA747" i="4" s="1"/>
  <c r="AL748" i="4"/>
  <c r="AM748" i="4"/>
  <c r="AN748" i="4"/>
  <c r="AO748" i="4"/>
  <c r="AT748" i="4"/>
  <c r="AX748" i="4"/>
  <c r="AY748" i="4" s="1"/>
  <c r="AL749" i="4"/>
  <c r="AM749" i="4"/>
  <c r="AN749" i="4"/>
  <c r="AO749" i="4"/>
  <c r="AT749" i="4"/>
  <c r="AX749" i="4"/>
  <c r="AY749" i="4"/>
  <c r="AL750" i="4"/>
  <c r="AM750" i="4"/>
  <c r="AN750" i="4"/>
  <c r="AO750" i="4"/>
  <c r="AT750" i="4"/>
  <c r="AX750" i="4"/>
  <c r="AZ750" i="4" s="1"/>
  <c r="AY750" i="4"/>
  <c r="AL751" i="4"/>
  <c r="AM751" i="4"/>
  <c r="AN751" i="4"/>
  <c r="AO751" i="4"/>
  <c r="AT751" i="4"/>
  <c r="AX751" i="4"/>
  <c r="AZ751" i="4" s="1"/>
  <c r="AL752" i="4"/>
  <c r="AM752" i="4"/>
  <c r="AN752" i="4"/>
  <c r="AO752" i="4"/>
  <c r="AT752" i="4"/>
  <c r="AX752" i="4"/>
  <c r="AY752" i="4" s="1"/>
  <c r="AL753" i="4"/>
  <c r="AM753" i="4"/>
  <c r="AN753" i="4"/>
  <c r="AO753" i="4"/>
  <c r="AT753" i="4"/>
  <c r="AX753" i="4"/>
  <c r="AY753" i="4" s="1"/>
  <c r="AL754" i="4"/>
  <c r="AM754" i="4"/>
  <c r="AN754" i="4"/>
  <c r="AO754" i="4"/>
  <c r="AT754" i="4"/>
  <c r="AX754" i="4"/>
  <c r="AZ754" i="4" s="1"/>
  <c r="AY754" i="4"/>
  <c r="AL755" i="4"/>
  <c r="AM755" i="4"/>
  <c r="AN755" i="4"/>
  <c r="AO755" i="4"/>
  <c r="AT755" i="4"/>
  <c r="AX755" i="4"/>
  <c r="AY755" i="4"/>
  <c r="AL756" i="4"/>
  <c r="AM756" i="4"/>
  <c r="AN756" i="4"/>
  <c r="AO756" i="4"/>
  <c r="AT756" i="4"/>
  <c r="AX756" i="4"/>
  <c r="AY756" i="4" s="1"/>
  <c r="AZ756" i="4"/>
  <c r="AL757" i="4"/>
  <c r="AM757" i="4"/>
  <c r="AN757" i="4"/>
  <c r="AO757" i="4"/>
  <c r="AT757" i="4"/>
  <c r="AX757" i="4"/>
  <c r="AL758" i="4"/>
  <c r="AM758" i="4"/>
  <c r="AN758" i="4"/>
  <c r="AO758" i="4"/>
  <c r="AT758" i="4"/>
  <c r="AX758" i="4"/>
  <c r="AZ758" i="4" s="1"/>
  <c r="AL759" i="4"/>
  <c r="AM759" i="4"/>
  <c r="AN759" i="4"/>
  <c r="AO759" i="4"/>
  <c r="AT759" i="4"/>
  <c r="AX759" i="4"/>
  <c r="AY759" i="4"/>
  <c r="AZ759" i="4"/>
  <c r="BA759" i="4"/>
  <c r="AL760" i="4"/>
  <c r="AM760" i="4"/>
  <c r="AN760" i="4"/>
  <c r="AO760" i="4"/>
  <c r="AT760" i="4"/>
  <c r="AX760" i="4"/>
  <c r="AY760" i="4" s="1"/>
  <c r="BA760" i="4"/>
  <c r="AL761" i="4"/>
  <c r="AM761" i="4"/>
  <c r="AN761" i="4"/>
  <c r="AO761" i="4"/>
  <c r="AT761" i="4"/>
  <c r="AX761" i="4"/>
  <c r="AY761" i="4" s="1"/>
  <c r="AL762" i="4"/>
  <c r="AM762" i="4"/>
  <c r="AN762" i="4"/>
  <c r="AO762" i="4"/>
  <c r="AT762" i="4"/>
  <c r="AX762" i="4"/>
  <c r="AZ762" i="4" s="1"/>
  <c r="AY762" i="4"/>
  <c r="AL763" i="4"/>
  <c r="AM763" i="4"/>
  <c r="AN763" i="4"/>
  <c r="AO763" i="4"/>
  <c r="AT763" i="4"/>
  <c r="AX763" i="4"/>
  <c r="AZ763" i="4" s="1"/>
  <c r="AL764" i="4"/>
  <c r="AM764" i="4"/>
  <c r="AN764" i="4"/>
  <c r="AO764" i="4"/>
  <c r="AT764" i="4"/>
  <c r="AX764" i="4"/>
  <c r="AY764" i="4" s="1"/>
  <c r="AZ764" i="4"/>
  <c r="BA764" i="4"/>
  <c r="AL765" i="4"/>
  <c r="AM765" i="4"/>
  <c r="AN765" i="4"/>
  <c r="AO765" i="4"/>
  <c r="AT765" i="4"/>
  <c r="AX765" i="4"/>
  <c r="AY765" i="4" s="1"/>
  <c r="AL766" i="4"/>
  <c r="AM766" i="4"/>
  <c r="AN766" i="4"/>
  <c r="AO766" i="4"/>
  <c r="AT766" i="4"/>
  <c r="AX766" i="4"/>
  <c r="AZ766" i="4" s="1"/>
  <c r="AL767" i="4"/>
  <c r="AM767" i="4"/>
  <c r="AN767" i="4"/>
  <c r="AO767" i="4"/>
  <c r="AT767" i="4"/>
  <c r="AX767" i="4"/>
  <c r="BA767" i="4" s="1"/>
  <c r="AL768" i="4"/>
  <c r="AM768" i="4"/>
  <c r="AN768" i="4"/>
  <c r="AO768" i="4"/>
  <c r="AT768" i="4"/>
  <c r="AX768" i="4"/>
  <c r="AY768" i="4" s="1"/>
  <c r="BA768" i="4"/>
  <c r="AL769" i="4"/>
  <c r="AM769" i="4"/>
  <c r="AN769" i="4"/>
  <c r="AO769" i="4"/>
  <c r="AT769" i="4"/>
  <c r="AX769" i="4"/>
  <c r="AL770" i="4"/>
  <c r="AM770" i="4"/>
  <c r="AN770" i="4"/>
  <c r="AO770" i="4"/>
  <c r="AT770" i="4"/>
  <c r="AX770" i="4"/>
  <c r="AZ770" i="4" s="1"/>
  <c r="AL771" i="4"/>
  <c r="AM771" i="4"/>
  <c r="AN771" i="4"/>
  <c r="AO771" i="4"/>
  <c r="AT771" i="4"/>
  <c r="AX771" i="4"/>
  <c r="AL772" i="4"/>
  <c r="AM772" i="4"/>
  <c r="AN772" i="4"/>
  <c r="AO772" i="4"/>
  <c r="AT772" i="4"/>
  <c r="AX772" i="4"/>
  <c r="AY772" i="4" s="1"/>
  <c r="AL773" i="4"/>
  <c r="AM773" i="4"/>
  <c r="AN773" i="4"/>
  <c r="AO773" i="4"/>
  <c r="AT773" i="4"/>
  <c r="AX773" i="4"/>
  <c r="AZ773" i="4" s="1"/>
  <c r="AY773" i="4"/>
  <c r="AL774" i="4"/>
  <c r="AM774" i="4"/>
  <c r="AN774" i="4"/>
  <c r="AO774" i="4"/>
  <c r="AT774" i="4"/>
  <c r="AX774" i="4"/>
  <c r="AZ774" i="4" s="1"/>
  <c r="AL775" i="4"/>
  <c r="AM775" i="4"/>
  <c r="AN775" i="4"/>
  <c r="AO775" i="4"/>
  <c r="AT775" i="4"/>
  <c r="AX775" i="4"/>
  <c r="AY775" i="4" s="1"/>
  <c r="AL776" i="4"/>
  <c r="AM776" i="4"/>
  <c r="AN776" i="4"/>
  <c r="AO776" i="4"/>
  <c r="AT776" i="4"/>
  <c r="AX776" i="4"/>
  <c r="AY776" i="4" s="1"/>
  <c r="AL777" i="4"/>
  <c r="AM777" i="4"/>
  <c r="AN777" i="4"/>
  <c r="AO777" i="4"/>
  <c r="AT777" i="4"/>
  <c r="AX777" i="4"/>
  <c r="AZ777" i="4" s="1"/>
  <c r="AY777" i="4"/>
  <c r="BA777" i="4"/>
  <c r="AL778" i="4"/>
  <c r="AM778" i="4"/>
  <c r="AN778" i="4"/>
  <c r="AO778" i="4"/>
  <c r="AT778" i="4"/>
  <c r="AX778" i="4"/>
  <c r="AZ778" i="4" s="1"/>
  <c r="AL779" i="4"/>
  <c r="AM779" i="4"/>
  <c r="AN779" i="4"/>
  <c r="AO779" i="4"/>
  <c r="AT779" i="4"/>
  <c r="AX779" i="4"/>
  <c r="AY779" i="4" s="1"/>
  <c r="AL780" i="4"/>
  <c r="AM780" i="4"/>
  <c r="AN780" i="4"/>
  <c r="AO780" i="4"/>
  <c r="AT780" i="4"/>
  <c r="AX780" i="4"/>
  <c r="AY780" i="4" s="1"/>
  <c r="AL781" i="4"/>
  <c r="AM781" i="4"/>
  <c r="AN781" i="4"/>
  <c r="AO781" i="4"/>
  <c r="AT781" i="4"/>
  <c r="AX781" i="4"/>
  <c r="AL782" i="4"/>
  <c r="AM782" i="4"/>
  <c r="AN782" i="4"/>
  <c r="AO782" i="4"/>
  <c r="AT782" i="4"/>
  <c r="AX782" i="4"/>
  <c r="AZ782" i="4" s="1"/>
  <c r="AY782" i="4"/>
  <c r="BA782" i="4"/>
  <c r="AL783" i="4"/>
  <c r="AM783" i="4"/>
  <c r="AN783" i="4"/>
  <c r="AO783" i="4"/>
  <c r="AT783" i="4"/>
  <c r="AX783" i="4"/>
  <c r="AY783" i="4" s="1"/>
  <c r="BA783" i="4"/>
  <c r="AL784" i="4"/>
  <c r="AM784" i="4"/>
  <c r="AN784" i="4"/>
  <c r="AO784" i="4"/>
  <c r="AT784" i="4"/>
  <c r="AX784" i="4"/>
  <c r="AY784" i="4" s="1"/>
  <c r="AL785" i="4"/>
  <c r="AM785" i="4"/>
  <c r="AN785" i="4"/>
  <c r="AO785" i="4"/>
  <c r="AT785" i="4"/>
  <c r="AX785" i="4"/>
  <c r="AZ785" i="4" s="1"/>
  <c r="AY785" i="4"/>
  <c r="AL786" i="4"/>
  <c r="AM786" i="4"/>
  <c r="AN786" i="4"/>
  <c r="AO786" i="4"/>
  <c r="AT786" i="4"/>
  <c r="AX786" i="4"/>
  <c r="AZ786" i="4" s="1"/>
  <c r="AL787" i="4"/>
  <c r="AM787" i="4"/>
  <c r="AN787" i="4"/>
  <c r="AO787" i="4"/>
  <c r="AT787" i="4"/>
  <c r="AX787" i="4"/>
  <c r="AZ787" i="4" s="1"/>
  <c r="AY787" i="4"/>
  <c r="AL788" i="4"/>
  <c r="AM788" i="4"/>
  <c r="AN788" i="4"/>
  <c r="AO788" i="4"/>
  <c r="AT788" i="4"/>
  <c r="AX788" i="4"/>
  <c r="AY788" i="4" s="1"/>
  <c r="AL789" i="4"/>
  <c r="AM789" i="4"/>
  <c r="AN789" i="4"/>
  <c r="AO789" i="4"/>
  <c r="AT789" i="4"/>
  <c r="AX789" i="4"/>
  <c r="AL790" i="4"/>
  <c r="AM790" i="4"/>
  <c r="AN790" i="4"/>
  <c r="AO790" i="4"/>
  <c r="AT790" i="4"/>
  <c r="AX790" i="4"/>
  <c r="AZ790" i="4" s="1"/>
  <c r="AY790" i="4"/>
  <c r="BA790" i="4"/>
  <c r="AL791" i="4"/>
  <c r="AM791" i="4"/>
  <c r="AN791" i="4"/>
  <c r="AO791" i="4"/>
  <c r="AT791" i="4"/>
  <c r="AX791" i="4"/>
  <c r="AY791" i="4" s="1"/>
  <c r="AL792" i="4"/>
  <c r="AM792" i="4"/>
  <c r="AN792" i="4"/>
  <c r="AO792" i="4"/>
  <c r="AT792" i="4"/>
  <c r="AX792" i="4"/>
  <c r="AY792" i="4" s="1"/>
  <c r="AL793" i="4"/>
  <c r="AM793" i="4"/>
  <c r="AN793" i="4"/>
  <c r="AO793" i="4"/>
  <c r="AT793" i="4"/>
  <c r="AX793" i="4"/>
  <c r="AZ793" i="4" s="1"/>
  <c r="AY793" i="4"/>
  <c r="AL794" i="4"/>
  <c r="AM794" i="4"/>
  <c r="AN794" i="4"/>
  <c r="AO794" i="4"/>
  <c r="AT794" i="4"/>
  <c r="AX794" i="4"/>
  <c r="AY794" i="4"/>
  <c r="AL795" i="4"/>
  <c r="AM795" i="4"/>
  <c r="AN795" i="4"/>
  <c r="AO795" i="4"/>
  <c r="AT795" i="4"/>
  <c r="AX795" i="4"/>
  <c r="AY795" i="4" s="1"/>
  <c r="AL796" i="4"/>
  <c r="AM796" i="4"/>
  <c r="AN796" i="4"/>
  <c r="AO796" i="4"/>
  <c r="AT796" i="4"/>
  <c r="AX796" i="4"/>
  <c r="AY796" i="4" s="1"/>
  <c r="AL797" i="4"/>
  <c r="AM797" i="4"/>
  <c r="AN797" i="4"/>
  <c r="AO797" i="4"/>
  <c r="AT797" i="4"/>
  <c r="AX797" i="4"/>
  <c r="AZ797" i="4" s="1"/>
  <c r="BA797" i="4"/>
  <c r="AL798" i="4"/>
  <c r="AM798" i="4"/>
  <c r="AN798" i="4"/>
  <c r="AO798" i="4"/>
  <c r="AT798" i="4"/>
  <c r="AX798" i="4"/>
  <c r="AZ798" i="4" s="1"/>
  <c r="AL799" i="4"/>
  <c r="AM799" i="4"/>
  <c r="AN799" i="4"/>
  <c r="AO799" i="4"/>
  <c r="AT799" i="4"/>
  <c r="AX799" i="4"/>
  <c r="AY799" i="4" s="1"/>
  <c r="AZ799" i="4"/>
  <c r="BA799" i="4"/>
  <c r="AL800" i="4"/>
  <c r="AM800" i="4"/>
  <c r="AN800" i="4"/>
  <c r="AO800" i="4"/>
  <c r="AT800" i="4"/>
  <c r="AX800" i="4"/>
  <c r="AY800" i="4" s="1"/>
  <c r="BA800" i="4"/>
  <c r="AL801" i="4"/>
  <c r="AM801" i="4"/>
  <c r="AN801" i="4"/>
  <c r="AO801" i="4"/>
  <c r="AT801" i="4"/>
  <c r="AX801" i="4"/>
  <c r="AZ801" i="4" s="1"/>
  <c r="AL802" i="4"/>
  <c r="AM802" i="4"/>
  <c r="AN802" i="4"/>
  <c r="AO802" i="4"/>
  <c r="AT802" i="4"/>
  <c r="AX802" i="4"/>
  <c r="BA802" i="4"/>
  <c r="AL803" i="4"/>
  <c r="AM803" i="4"/>
  <c r="AN803" i="4"/>
  <c r="AO803" i="4"/>
  <c r="AT803" i="4"/>
  <c r="AX803" i="4"/>
  <c r="AY803" i="4" s="1"/>
  <c r="BA803" i="4"/>
  <c r="AL804" i="4"/>
  <c r="AM804" i="4"/>
  <c r="AN804" i="4"/>
  <c r="AO804" i="4"/>
  <c r="AT804" i="4"/>
  <c r="AX804" i="4"/>
  <c r="AY804" i="4" s="1"/>
  <c r="AL805" i="4"/>
  <c r="AM805" i="4"/>
  <c r="AN805" i="4"/>
  <c r="AO805" i="4"/>
  <c r="AT805" i="4"/>
  <c r="AX805" i="4"/>
  <c r="AZ805" i="4" s="1"/>
  <c r="AY805" i="4"/>
  <c r="AL806" i="4"/>
  <c r="AM806" i="4"/>
  <c r="AN806" i="4"/>
  <c r="AO806" i="4"/>
  <c r="AT806" i="4"/>
  <c r="AX806" i="4"/>
  <c r="AZ806" i="4" s="1"/>
  <c r="AL807" i="4"/>
  <c r="AM807" i="4"/>
  <c r="AN807" i="4"/>
  <c r="AO807" i="4"/>
  <c r="AT807" i="4"/>
  <c r="AX807" i="4"/>
  <c r="AY807" i="4" s="1"/>
  <c r="AL808" i="4"/>
  <c r="AM808" i="4"/>
  <c r="AN808" i="4"/>
  <c r="AO808" i="4"/>
  <c r="AT808" i="4"/>
  <c r="AX808" i="4"/>
  <c r="AY808" i="4" s="1"/>
  <c r="AL809" i="4"/>
  <c r="AM809" i="4"/>
  <c r="AN809" i="4"/>
  <c r="AO809" i="4"/>
  <c r="AT809" i="4"/>
  <c r="AX809" i="4"/>
  <c r="AZ809" i="4" s="1"/>
  <c r="AY809" i="4"/>
  <c r="BA809" i="4"/>
  <c r="AL810" i="4"/>
  <c r="AM810" i="4"/>
  <c r="AN810" i="4"/>
  <c r="AO810" i="4"/>
  <c r="AT810" i="4"/>
  <c r="AX810" i="4"/>
  <c r="AZ810" i="4" s="1"/>
  <c r="AL811" i="4"/>
  <c r="AM811" i="4"/>
  <c r="AN811" i="4"/>
  <c r="AO811" i="4"/>
  <c r="AT811" i="4"/>
  <c r="AX811" i="4"/>
  <c r="BA811" i="4" s="1"/>
  <c r="AY811" i="4"/>
  <c r="AZ811" i="4"/>
  <c r="AL812" i="4"/>
  <c r="AM812" i="4"/>
  <c r="AN812" i="4"/>
  <c r="AO812" i="4"/>
  <c r="AT812" i="4"/>
  <c r="AX812" i="4"/>
  <c r="BA812" i="4" s="1"/>
  <c r="AZ812" i="4"/>
  <c r="AL813" i="4"/>
  <c r="AM813" i="4"/>
  <c r="AN813" i="4"/>
  <c r="AO813" i="4"/>
  <c r="AT813" i="4"/>
  <c r="AX813" i="4"/>
  <c r="AZ813" i="4" s="1"/>
  <c r="AL814" i="4"/>
  <c r="AM814" i="4"/>
  <c r="AN814" i="4"/>
  <c r="AO814" i="4"/>
  <c r="AT814" i="4"/>
  <c r="AX814" i="4"/>
  <c r="AZ814" i="4" s="1"/>
  <c r="AL815" i="4"/>
  <c r="AM815" i="4"/>
  <c r="AN815" i="4"/>
  <c r="AO815" i="4"/>
  <c r="AT815" i="4"/>
  <c r="AX815" i="4"/>
  <c r="AZ815" i="4" s="1"/>
  <c r="AY815" i="4"/>
  <c r="AL816" i="4"/>
  <c r="AM816" i="4"/>
  <c r="AN816" i="4"/>
  <c r="AO816" i="4"/>
  <c r="AT816" i="4"/>
  <c r="AX816" i="4"/>
  <c r="AZ816" i="4" s="1"/>
  <c r="AY816" i="4"/>
  <c r="AL817" i="4"/>
  <c r="AM817" i="4"/>
  <c r="AN817" i="4"/>
  <c r="AO817" i="4"/>
  <c r="AT817" i="4"/>
  <c r="AX817" i="4"/>
  <c r="AZ817" i="4" s="1"/>
  <c r="AL818" i="4"/>
  <c r="AM818" i="4"/>
  <c r="AN818" i="4"/>
  <c r="AO818" i="4"/>
  <c r="AT818" i="4"/>
  <c r="AX818" i="4"/>
  <c r="AZ818" i="4" s="1"/>
  <c r="AY818" i="4"/>
  <c r="AL819" i="4"/>
  <c r="AM819" i="4"/>
  <c r="AN819" i="4"/>
  <c r="AO819" i="4"/>
  <c r="AT819" i="4"/>
  <c r="AX819" i="4"/>
  <c r="AZ819" i="4" s="1"/>
  <c r="AY819" i="4"/>
  <c r="AL820" i="4"/>
  <c r="AM820" i="4"/>
  <c r="AN820" i="4"/>
  <c r="AO820" i="4"/>
  <c r="AT820" i="4"/>
  <c r="AX820" i="4"/>
  <c r="BA820" i="4" s="1"/>
  <c r="AY820" i="4"/>
  <c r="AZ820" i="4"/>
  <c r="AL821" i="4"/>
  <c r="AM821" i="4"/>
  <c r="AN821" i="4"/>
  <c r="AO821" i="4"/>
  <c r="AT821" i="4"/>
  <c r="AX821" i="4"/>
  <c r="AZ821" i="4" s="1"/>
  <c r="AL822" i="4"/>
  <c r="AM822" i="4"/>
  <c r="AN822" i="4"/>
  <c r="AO822" i="4"/>
  <c r="AT822" i="4"/>
  <c r="AX822" i="4"/>
  <c r="AZ822" i="4" s="1"/>
  <c r="AY822" i="4"/>
  <c r="AL823" i="4"/>
  <c r="AM823" i="4"/>
  <c r="AN823" i="4"/>
  <c r="AO823" i="4"/>
  <c r="AT823" i="4"/>
  <c r="AX823" i="4"/>
  <c r="AY823" i="4" s="1"/>
  <c r="AL824" i="4"/>
  <c r="AM824" i="4"/>
  <c r="AN824" i="4"/>
  <c r="AO824" i="4"/>
  <c r="AT824" i="4"/>
  <c r="AX824" i="4"/>
  <c r="BA824" i="4" s="1"/>
  <c r="AY824" i="4"/>
  <c r="AL825" i="4"/>
  <c r="AM825" i="4"/>
  <c r="AN825" i="4"/>
  <c r="AO825" i="4"/>
  <c r="AT825" i="4"/>
  <c r="AX825" i="4"/>
  <c r="AZ825" i="4" s="1"/>
  <c r="AY825" i="4"/>
  <c r="AL826" i="4"/>
  <c r="AM826" i="4"/>
  <c r="AN826" i="4"/>
  <c r="AO826" i="4"/>
  <c r="AT826" i="4"/>
  <c r="AX826" i="4"/>
  <c r="AZ826" i="4" s="1"/>
  <c r="AL827" i="4"/>
  <c r="AM827" i="4"/>
  <c r="AN827" i="4"/>
  <c r="AO827" i="4"/>
  <c r="AT827" i="4"/>
  <c r="AX827" i="4"/>
  <c r="AZ827" i="4"/>
  <c r="AL828" i="4"/>
  <c r="AM828" i="4"/>
  <c r="AN828" i="4"/>
  <c r="AO828" i="4"/>
  <c r="AT828" i="4"/>
  <c r="AX828" i="4"/>
  <c r="AZ828" i="4" s="1"/>
  <c r="AY828" i="4"/>
  <c r="AL829" i="4"/>
  <c r="AM829" i="4"/>
  <c r="AN829" i="4"/>
  <c r="AO829" i="4"/>
  <c r="AT829" i="4"/>
  <c r="AX829" i="4"/>
  <c r="AZ829" i="4" s="1"/>
  <c r="AL830" i="4"/>
  <c r="AM830" i="4"/>
  <c r="AN830" i="4"/>
  <c r="AO830" i="4"/>
  <c r="AT830" i="4"/>
  <c r="AX830" i="4"/>
  <c r="AZ830" i="4" s="1"/>
  <c r="AL831" i="4"/>
  <c r="AM831" i="4"/>
  <c r="AN831" i="4"/>
  <c r="AO831" i="4"/>
  <c r="AT831" i="4"/>
  <c r="AX831" i="4"/>
  <c r="AY831" i="4" s="1"/>
  <c r="AL832" i="4"/>
  <c r="AM832" i="4"/>
  <c r="AN832" i="4"/>
  <c r="AO832" i="4"/>
  <c r="AT832" i="4"/>
  <c r="AX832" i="4"/>
  <c r="AY832" i="4" s="1"/>
  <c r="AL833" i="4"/>
  <c r="AM833" i="4"/>
  <c r="AN833" i="4"/>
  <c r="AO833" i="4"/>
  <c r="AT833" i="4"/>
  <c r="AX833" i="4"/>
  <c r="AZ833" i="4" s="1"/>
  <c r="AL834" i="4"/>
  <c r="AM834" i="4"/>
  <c r="AN834" i="4"/>
  <c r="AO834" i="4"/>
  <c r="AT834" i="4"/>
  <c r="AX834" i="4"/>
  <c r="AZ834" i="4" s="1"/>
  <c r="BA834" i="4"/>
  <c r="AL835" i="4"/>
  <c r="AM835" i="4"/>
  <c r="AN835" i="4"/>
  <c r="AO835" i="4"/>
  <c r="AT835" i="4"/>
  <c r="AX835" i="4"/>
  <c r="BA835" i="4" s="1"/>
  <c r="AL836" i="4"/>
  <c r="AM836" i="4"/>
  <c r="AN836" i="4"/>
  <c r="AO836" i="4"/>
  <c r="AT836" i="4"/>
  <c r="AX836" i="4"/>
  <c r="BA836" i="4" s="1"/>
  <c r="AY836" i="4"/>
  <c r="AZ836" i="4"/>
  <c r="AL837" i="4"/>
  <c r="AM837" i="4"/>
  <c r="AN837" i="4"/>
  <c r="AO837" i="4"/>
  <c r="AT837" i="4"/>
  <c r="AX837" i="4"/>
  <c r="BA837" i="4" s="1"/>
  <c r="AL838" i="4"/>
  <c r="AM838" i="4"/>
  <c r="AN838" i="4"/>
  <c r="AO838" i="4"/>
  <c r="AT838" i="4"/>
  <c r="AX838" i="4"/>
  <c r="AZ838" i="4" s="1"/>
  <c r="AL839" i="4"/>
  <c r="AM839" i="4"/>
  <c r="AN839" i="4"/>
  <c r="AO839" i="4"/>
  <c r="AT839" i="4"/>
  <c r="AX839" i="4"/>
  <c r="AZ839" i="4" s="1"/>
  <c r="AY839" i="4"/>
  <c r="AL840" i="4"/>
  <c r="AM840" i="4"/>
  <c r="AN840" i="4"/>
  <c r="AO840" i="4"/>
  <c r="AT840" i="4"/>
  <c r="AX840" i="4"/>
  <c r="AZ840" i="4" s="1"/>
  <c r="AL841" i="4"/>
  <c r="AM841" i="4"/>
  <c r="AN841" i="4"/>
  <c r="AO841" i="4"/>
  <c r="AT841" i="4"/>
  <c r="AX841" i="4"/>
  <c r="AZ841" i="4" s="1"/>
  <c r="BA841" i="4"/>
  <c r="AL842" i="4"/>
  <c r="AM842" i="4"/>
  <c r="AN842" i="4"/>
  <c r="AO842" i="4"/>
  <c r="AT842" i="4"/>
  <c r="AX842" i="4"/>
  <c r="BA842" i="4" s="1"/>
  <c r="AY842" i="4"/>
  <c r="AZ842" i="4"/>
  <c r="AL843" i="4"/>
  <c r="AM843" i="4"/>
  <c r="AN843" i="4"/>
  <c r="AO843" i="4"/>
  <c r="AT843" i="4"/>
  <c r="AX843" i="4"/>
  <c r="BA843" i="4" s="1"/>
  <c r="AL844" i="4"/>
  <c r="AM844" i="4"/>
  <c r="AN844" i="4"/>
  <c r="AO844" i="4"/>
  <c r="AT844" i="4"/>
  <c r="AX844" i="4"/>
  <c r="AY844" i="4"/>
  <c r="AZ844" i="4"/>
  <c r="BA844" i="4"/>
  <c r="AL845" i="4"/>
  <c r="AM845" i="4"/>
  <c r="AN845" i="4"/>
  <c r="AO845" i="4"/>
  <c r="AT845" i="4"/>
  <c r="AX845" i="4"/>
  <c r="AZ845" i="4" s="1"/>
  <c r="AY845" i="4"/>
  <c r="AL846" i="4"/>
  <c r="AM846" i="4"/>
  <c r="AN846" i="4"/>
  <c r="AO846" i="4"/>
  <c r="AT846" i="4"/>
  <c r="AX846" i="4"/>
  <c r="AY846" i="4" s="1"/>
  <c r="AL847" i="4"/>
  <c r="AM847" i="4"/>
  <c r="AN847" i="4"/>
  <c r="AO847" i="4"/>
  <c r="AT847" i="4"/>
  <c r="AX847" i="4"/>
  <c r="AZ847" i="4" s="1"/>
  <c r="AY847" i="4"/>
  <c r="BA847" i="4"/>
  <c r="AL848" i="4"/>
  <c r="AM848" i="4"/>
  <c r="AN848" i="4"/>
  <c r="AO848" i="4"/>
  <c r="AT848" i="4"/>
  <c r="AX848" i="4"/>
  <c r="AY848" i="4" s="1"/>
  <c r="AL849" i="4"/>
  <c r="AM849" i="4"/>
  <c r="AN849" i="4"/>
  <c r="AO849" i="4"/>
  <c r="AT849" i="4"/>
  <c r="AX849" i="4"/>
  <c r="AZ849" i="4" s="1"/>
  <c r="AL850" i="4"/>
  <c r="AM850" i="4"/>
  <c r="AN850" i="4"/>
  <c r="AO850" i="4"/>
  <c r="AT850" i="4"/>
  <c r="AX850" i="4"/>
  <c r="AZ850" i="4" s="1"/>
  <c r="AY850" i="4"/>
  <c r="AL851" i="4"/>
  <c r="AM851" i="4"/>
  <c r="AN851" i="4"/>
  <c r="AO851" i="4"/>
  <c r="AT851" i="4"/>
  <c r="AX851" i="4"/>
  <c r="AZ851" i="4" s="1"/>
  <c r="AL852" i="4"/>
  <c r="AM852" i="4"/>
  <c r="AN852" i="4"/>
  <c r="AO852" i="4"/>
  <c r="AT852" i="4"/>
  <c r="AX852" i="4"/>
  <c r="AY852" i="4" s="1"/>
  <c r="BA852" i="4"/>
  <c r="AL853" i="4"/>
  <c r="AM853" i="4"/>
  <c r="AN853" i="4"/>
  <c r="AO853" i="4"/>
  <c r="AT853" i="4"/>
  <c r="AX853" i="4"/>
  <c r="AZ853" i="4" s="1"/>
  <c r="AL854" i="4"/>
  <c r="AM854" i="4"/>
  <c r="AN854" i="4"/>
  <c r="AO854" i="4"/>
  <c r="AT854" i="4"/>
  <c r="AX854" i="4"/>
  <c r="AL855" i="4"/>
  <c r="AM855" i="4"/>
  <c r="AN855" i="4"/>
  <c r="AO855" i="4"/>
  <c r="AT855" i="4"/>
  <c r="AX855" i="4"/>
  <c r="AY855" i="4" s="1"/>
  <c r="AL856" i="4"/>
  <c r="AM856" i="4"/>
  <c r="AN856" i="4"/>
  <c r="AO856" i="4"/>
  <c r="AT856" i="4"/>
  <c r="AX856" i="4"/>
  <c r="AZ856" i="4" s="1"/>
  <c r="AY856" i="4"/>
  <c r="AL857" i="4"/>
  <c r="AM857" i="4"/>
  <c r="AN857" i="4"/>
  <c r="AO857" i="4"/>
  <c r="AT857" i="4"/>
  <c r="AX857" i="4"/>
  <c r="BA857" i="4" s="1"/>
  <c r="AY857" i="4"/>
  <c r="AZ857" i="4"/>
  <c r="AL858" i="4"/>
  <c r="AM858" i="4"/>
  <c r="AN858" i="4"/>
  <c r="AO858" i="4"/>
  <c r="AT858" i="4"/>
  <c r="AX858" i="4"/>
  <c r="BA858" i="4" s="1"/>
  <c r="AL859" i="4"/>
  <c r="AM859" i="4"/>
  <c r="AN859" i="4"/>
  <c r="AO859" i="4"/>
  <c r="AT859" i="4"/>
  <c r="AX859" i="4"/>
  <c r="AY859" i="4" s="1"/>
  <c r="AZ859" i="4"/>
  <c r="AL860" i="4"/>
  <c r="AM860" i="4"/>
  <c r="AN860" i="4"/>
  <c r="AO860" i="4"/>
  <c r="AT860" i="4"/>
  <c r="AX860" i="4"/>
  <c r="AY860" i="4"/>
  <c r="AZ860" i="4"/>
  <c r="BA860" i="4"/>
  <c r="AL861" i="4"/>
  <c r="AM861" i="4"/>
  <c r="AN861" i="4"/>
  <c r="AO861" i="4"/>
  <c r="AT861" i="4"/>
  <c r="AX861" i="4"/>
  <c r="AY861" i="4"/>
  <c r="AL862" i="4"/>
  <c r="AM862" i="4"/>
  <c r="AN862" i="4"/>
  <c r="AO862" i="4"/>
  <c r="AT862" i="4"/>
  <c r="AX862" i="4"/>
  <c r="BA862" i="4" s="1"/>
  <c r="AY862" i="4"/>
  <c r="AL863" i="4"/>
  <c r="AM863" i="4"/>
  <c r="AN863" i="4"/>
  <c r="AO863" i="4"/>
  <c r="AT863" i="4"/>
  <c r="AX863" i="4"/>
  <c r="AY863" i="4"/>
  <c r="AZ863" i="4"/>
  <c r="BA863" i="4"/>
  <c r="AL864" i="4"/>
  <c r="AM864" i="4"/>
  <c r="AN864" i="4"/>
  <c r="AO864" i="4"/>
  <c r="AT864" i="4"/>
  <c r="AX864" i="4"/>
  <c r="AY864" i="4" s="1"/>
  <c r="AZ864" i="4"/>
  <c r="AL865" i="4"/>
  <c r="AM865" i="4"/>
  <c r="AN865" i="4"/>
  <c r="AO865" i="4"/>
  <c r="AT865" i="4"/>
  <c r="AX865" i="4"/>
  <c r="BA865" i="4" s="1"/>
  <c r="AY865" i="4"/>
  <c r="AL866" i="4"/>
  <c r="AM866" i="4"/>
  <c r="AN866" i="4"/>
  <c r="AO866" i="4"/>
  <c r="AT866" i="4"/>
  <c r="AX866" i="4"/>
  <c r="BA866" i="4" s="1"/>
  <c r="AY866" i="4"/>
  <c r="AZ866" i="4"/>
  <c r="AL867" i="4"/>
  <c r="AM867" i="4"/>
  <c r="AN867" i="4"/>
  <c r="AO867" i="4"/>
  <c r="AT867" i="4"/>
  <c r="AX867" i="4"/>
  <c r="AY867" i="4" s="1"/>
  <c r="BA867" i="4"/>
  <c r="AL868" i="4"/>
  <c r="AM868" i="4"/>
  <c r="AN868" i="4"/>
  <c r="AO868" i="4"/>
  <c r="AT868" i="4"/>
  <c r="AX868" i="4"/>
  <c r="BA868" i="4" s="1"/>
  <c r="AL869" i="4"/>
  <c r="AM869" i="4"/>
  <c r="AN869" i="4"/>
  <c r="AO869" i="4"/>
  <c r="AT869" i="4"/>
  <c r="AX869" i="4"/>
  <c r="BA869" i="4" s="1"/>
  <c r="AY869" i="4"/>
  <c r="AL870" i="4"/>
  <c r="AM870" i="4"/>
  <c r="AN870" i="4"/>
  <c r="AO870" i="4"/>
  <c r="AT870" i="4"/>
  <c r="AX870" i="4"/>
  <c r="BA870" i="4" s="1"/>
  <c r="AL871" i="4"/>
  <c r="AM871" i="4"/>
  <c r="AN871" i="4"/>
  <c r="AO871" i="4"/>
  <c r="AT871" i="4"/>
  <c r="AX871" i="4"/>
  <c r="AY871" i="4"/>
  <c r="AZ871" i="4"/>
  <c r="BA871" i="4"/>
  <c r="AL872" i="4"/>
  <c r="AM872" i="4"/>
  <c r="AN872" i="4"/>
  <c r="AO872" i="4"/>
  <c r="AT872" i="4"/>
  <c r="AX872" i="4"/>
  <c r="AY872" i="4" s="1"/>
  <c r="BA872" i="4"/>
  <c r="AL873" i="4"/>
  <c r="AM873" i="4"/>
  <c r="AN873" i="4"/>
  <c r="AO873" i="4"/>
  <c r="AT873" i="4"/>
  <c r="AX873" i="4"/>
  <c r="BA873" i="4" s="1"/>
  <c r="AL874" i="4"/>
  <c r="AM874" i="4"/>
  <c r="AN874" i="4"/>
  <c r="AO874" i="4"/>
  <c r="AT874" i="4"/>
  <c r="AX874" i="4"/>
  <c r="BA874" i="4" s="1"/>
  <c r="AY874" i="4"/>
  <c r="AZ874" i="4"/>
  <c r="AL875" i="4"/>
  <c r="AM875" i="4"/>
  <c r="AN875" i="4"/>
  <c r="AO875" i="4"/>
  <c r="AT875" i="4"/>
  <c r="AX875" i="4"/>
  <c r="AY875" i="4" s="1"/>
  <c r="AZ875" i="4"/>
  <c r="BA875" i="4"/>
  <c r="AL876" i="4"/>
  <c r="AM876" i="4"/>
  <c r="AN876" i="4"/>
  <c r="AO876" i="4"/>
  <c r="AT876" i="4"/>
  <c r="AX876" i="4"/>
  <c r="AY876" i="4" s="1"/>
  <c r="BA876" i="4"/>
  <c r="AL877" i="4"/>
  <c r="AM877" i="4"/>
  <c r="AN877" i="4"/>
  <c r="AO877" i="4"/>
  <c r="AT877" i="4"/>
  <c r="AX877" i="4"/>
  <c r="BA877" i="4" s="1"/>
  <c r="AL878" i="4"/>
  <c r="AM878" i="4"/>
  <c r="AN878" i="4"/>
  <c r="AO878" i="4"/>
  <c r="AT878" i="4"/>
  <c r="AX878" i="4"/>
  <c r="BA878" i="4" s="1"/>
  <c r="AZ878" i="4"/>
  <c r="AL879" i="4"/>
  <c r="AM879" i="4"/>
  <c r="AN879" i="4"/>
  <c r="AO879" i="4"/>
  <c r="AT879" i="4"/>
  <c r="AX879" i="4"/>
  <c r="AZ879" i="4" s="1"/>
  <c r="AL880" i="4"/>
  <c r="AM880" i="4"/>
  <c r="AN880" i="4"/>
  <c r="AO880" i="4"/>
  <c r="AT880" i="4"/>
  <c r="AX880" i="4"/>
  <c r="AY880" i="4" s="1"/>
  <c r="BA880" i="4"/>
  <c r="AL881" i="4"/>
  <c r="AM881" i="4"/>
  <c r="AN881" i="4"/>
  <c r="AO881" i="4"/>
  <c r="AT881" i="4"/>
  <c r="AX881" i="4"/>
  <c r="BA881" i="4" s="1"/>
  <c r="AY881" i="4"/>
  <c r="AL882" i="4"/>
  <c r="AM882" i="4"/>
  <c r="AN882" i="4"/>
  <c r="AO882" i="4"/>
  <c r="AT882" i="4"/>
  <c r="AX882" i="4"/>
  <c r="BA882" i="4" s="1"/>
  <c r="AY882" i="4"/>
  <c r="AL883" i="4"/>
  <c r="AM883" i="4"/>
  <c r="AN883" i="4"/>
  <c r="AO883" i="4"/>
  <c r="AT883" i="4"/>
  <c r="AX883" i="4"/>
  <c r="AY883" i="4"/>
  <c r="AZ883" i="4"/>
  <c r="BA883" i="4"/>
  <c r="AL884" i="4"/>
  <c r="AM884" i="4"/>
  <c r="AN884" i="4"/>
  <c r="AO884" i="4"/>
  <c r="AT884" i="4"/>
  <c r="AX884" i="4"/>
  <c r="AZ884" i="4" s="1"/>
  <c r="AL885" i="4"/>
  <c r="AM885" i="4"/>
  <c r="AN885" i="4"/>
  <c r="AO885" i="4"/>
  <c r="AT885" i="4"/>
  <c r="AX885" i="4"/>
  <c r="BA885" i="4" s="1"/>
  <c r="AY885" i="4"/>
  <c r="AL886" i="4"/>
  <c r="AM886" i="4"/>
  <c r="AN886" i="4"/>
  <c r="AO886" i="4"/>
  <c r="AT886" i="4"/>
  <c r="AX886" i="4"/>
  <c r="BA886" i="4" s="1"/>
  <c r="AY886" i="4"/>
  <c r="AL887" i="4"/>
  <c r="AM887" i="4"/>
  <c r="AN887" i="4"/>
  <c r="AO887" i="4"/>
  <c r="AT887" i="4"/>
  <c r="AX887" i="4"/>
  <c r="AY887" i="4" s="1"/>
  <c r="AL888" i="4"/>
  <c r="AM888" i="4"/>
  <c r="AN888" i="4"/>
  <c r="AO888" i="4"/>
  <c r="AT888" i="4"/>
  <c r="AX888" i="4"/>
  <c r="BA888" i="4" s="1"/>
  <c r="AY888" i="4"/>
  <c r="AZ888" i="4"/>
  <c r="AL889" i="4"/>
  <c r="AM889" i="4"/>
  <c r="AN889" i="4"/>
  <c r="AO889" i="4"/>
  <c r="AT889" i="4"/>
  <c r="AX889" i="4"/>
  <c r="BA889" i="4" s="1"/>
  <c r="AY889" i="4"/>
  <c r="AZ889" i="4"/>
  <c r="AL890" i="4"/>
  <c r="AM890" i="4"/>
  <c r="AN890" i="4"/>
  <c r="AO890" i="4"/>
  <c r="AT890" i="4"/>
  <c r="AX890" i="4"/>
  <c r="BA890" i="4" s="1"/>
  <c r="AL891" i="4"/>
  <c r="AM891" i="4"/>
  <c r="AN891" i="4"/>
  <c r="AO891" i="4"/>
  <c r="AT891" i="4"/>
  <c r="AX891" i="4"/>
  <c r="BA891" i="4" s="1"/>
  <c r="AY891" i="4"/>
  <c r="AL892" i="4"/>
  <c r="AM892" i="4"/>
  <c r="AN892" i="4"/>
  <c r="AO892" i="4"/>
  <c r="AT892" i="4"/>
  <c r="AV892" i="4" s="1"/>
  <c r="AX892" i="4"/>
  <c r="AY892" i="4"/>
  <c r="AZ892" i="4"/>
  <c r="BA892" i="4"/>
  <c r="AL893" i="4"/>
  <c r="AM893" i="4"/>
  <c r="AN893" i="4"/>
  <c r="AO893" i="4"/>
  <c r="AT893" i="4"/>
  <c r="AV893" i="4" s="1"/>
  <c r="AX893" i="4"/>
  <c r="AY893" i="4" s="1"/>
  <c r="AL894" i="4"/>
  <c r="AM894" i="4"/>
  <c r="AN894" i="4"/>
  <c r="AO894" i="4"/>
  <c r="AT894" i="4"/>
  <c r="AV894" i="4"/>
  <c r="AX894" i="4"/>
  <c r="BA894" i="4" s="1"/>
  <c r="AL895" i="4"/>
  <c r="AM895" i="4"/>
  <c r="AN895" i="4"/>
  <c r="AO895" i="4"/>
  <c r="AT895" i="4"/>
  <c r="AV895" i="4" s="1"/>
  <c r="AX895" i="4"/>
  <c r="BA895" i="4" s="1"/>
  <c r="AZ895" i="4"/>
  <c r="AL896" i="4"/>
  <c r="AM896" i="4"/>
  <c r="AN896" i="4"/>
  <c r="AO896" i="4"/>
  <c r="AT896" i="4"/>
  <c r="AV896" i="4" s="1"/>
  <c r="AX896" i="4"/>
  <c r="AZ896" i="4" s="1"/>
  <c r="AL897" i="4"/>
  <c r="AM897" i="4"/>
  <c r="AN897" i="4"/>
  <c r="AO897" i="4"/>
  <c r="AT897" i="4"/>
  <c r="AX897" i="4"/>
  <c r="AY897" i="4" s="1"/>
  <c r="BA897" i="4"/>
  <c r="AL898" i="4"/>
  <c r="AM898" i="4"/>
  <c r="AN898" i="4"/>
  <c r="AO898" i="4"/>
  <c r="AT898" i="4"/>
  <c r="AV898" i="4" s="1"/>
  <c r="AX898" i="4"/>
  <c r="AZ898" i="4" s="1"/>
  <c r="AY898" i="4"/>
  <c r="AL899" i="4"/>
  <c r="AM899" i="4"/>
  <c r="AN899" i="4"/>
  <c r="AO899" i="4"/>
  <c r="AT899" i="4"/>
  <c r="AV899" i="4" s="1"/>
  <c r="AX899" i="4"/>
  <c r="AZ899" i="4" s="1"/>
  <c r="AL900" i="4"/>
  <c r="AM900" i="4"/>
  <c r="AN900" i="4"/>
  <c r="AO900" i="4"/>
  <c r="AT900" i="4"/>
  <c r="AV900" i="4"/>
  <c r="AX900" i="4"/>
  <c r="AY900" i="4" s="1"/>
  <c r="BA900" i="4"/>
  <c r="AL901" i="4"/>
  <c r="AM901" i="4"/>
  <c r="AN901" i="4"/>
  <c r="AO901" i="4"/>
  <c r="AT901" i="4"/>
  <c r="AV901" i="4"/>
  <c r="AX901" i="4"/>
  <c r="AZ901" i="4" s="1"/>
  <c r="AL902" i="4"/>
  <c r="AM902" i="4"/>
  <c r="AN902" i="4"/>
  <c r="AO902" i="4"/>
  <c r="AT902" i="4"/>
  <c r="AV902" i="4" s="1"/>
  <c r="AX902" i="4"/>
  <c r="BA902" i="4" s="1"/>
  <c r="AY902" i="4"/>
  <c r="AZ902" i="4"/>
  <c r="AL903" i="4"/>
  <c r="AM903" i="4"/>
  <c r="AN903" i="4"/>
  <c r="AO903" i="4"/>
  <c r="AT903" i="4"/>
  <c r="AX903" i="4"/>
  <c r="AZ903" i="4" s="1"/>
  <c r="AL904" i="4"/>
  <c r="AM904" i="4"/>
  <c r="AN904" i="4"/>
  <c r="AO904" i="4"/>
  <c r="AT904" i="4"/>
  <c r="AV904" i="4" s="1"/>
  <c r="AX904" i="4"/>
  <c r="AZ904" i="4" s="1"/>
  <c r="AL905" i="4"/>
  <c r="AM905" i="4"/>
  <c r="AN905" i="4"/>
  <c r="AO905" i="4"/>
  <c r="AT905" i="4"/>
  <c r="AX905" i="4"/>
  <c r="AY905" i="4"/>
  <c r="AZ905" i="4"/>
  <c r="BA905" i="4"/>
  <c r="AL906" i="4"/>
  <c r="AM906" i="4"/>
  <c r="AN906" i="4"/>
  <c r="AO906" i="4"/>
  <c r="AT906" i="4"/>
  <c r="AV906" i="4" s="1"/>
  <c r="AX906" i="4"/>
  <c r="AY906" i="4" s="1"/>
  <c r="AZ906" i="4"/>
  <c r="AL907" i="4"/>
  <c r="AM907" i="4"/>
  <c r="AN907" i="4"/>
  <c r="AO907" i="4"/>
  <c r="AT907" i="4"/>
  <c r="AV907" i="4" s="1"/>
  <c r="AX907" i="4"/>
  <c r="AY907" i="4" s="1"/>
  <c r="AL908" i="4"/>
  <c r="AM908" i="4"/>
  <c r="AN908" i="4"/>
  <c r="AO908" i="4"/>
  <c r="AT908" i="4"/>
  <c r="AV908" i="4" s="1"/>
  <c r="AX908" i="4"/>
  <c r="BA908" i="4" s="1"/>
  <c r="AY908" i="4"/>
  <c r="AZ908" i="4"/>
  <c r="AL909" i="4"/>
  <c r="AM909" i="4"/>
  <c r="AN909" i="4"/>
  <c r="AO909" i="4"/>
  <c r="AT909" i="4"/>
  <c r="AV909" i="4" s="1"/>
  <c r="AX909" i="4"/>
  <c r="AZ909" i="4" s="1"/>
  <c r="AY909" i="4"/>
  <c r="AL910" i="4"/>
  <c r="AM910" i="4"/>
  <c r="AN910" i="4"/>
  <c r="AO910" i="4"/>
  <c r="AT910" i="4"/>
  <c r="AV910" i="4" s="1"/>
  <c r="AX910" i="4"/>
  <c r="AY910" i="4" s="1"/>
  <c r="AL911" i="4"/>
  <c r="AM911" i="4"/>
  <c r="AN911" i="4"/>
  <c r="AO911" i="4"/>
  <c r="AT911" i="4"/>
  <c r="AV911" i="4"/>
  <c r="AX911" i="4"/>
  <c r="AY911" i="4" s="1"/>
  <c r="AL912" i="4"/>
  <c r="AM912" i="4"/>
  <c r="AN912" i="4"/>
  <c r="AO912" i="4"/>
  <c r="AT912" i="4"/>
  <c r="AV912" i="4" s="1"/>
  <c r="AX912" i="4"/>
  <c r="BA912" i="4" s="1"/>
  <c r="AY912" i="4"/>
  <c r="AZ912" i="4"/>
  <c r="AL913" i="4"/>
  <c r="AM913" i="4"/>
  <c r="AN913" i="4"/>
  <c r="AO913" i="4"/>
  <c r="AT913" i="4"/>
  <c r="AX913" i="4"/>
  <c r="BA913" i="4" s="1"/>
  <c r="AY913" i="4"/>
  <c r="AL914" i="4"/>
  <c r="AM914" i="4"/>
  <c r="AN914" i="4"/>
  <c r="AO914" i="4"/>
  <c r="AT914" i="4"/>
  <c r="AV914" i="4" s="1"/>
  <c r="AX914" i="4"/>
  <c r="AZ914" i="4" s="1"/>
  <c r="AY914" i="4"/>
  <c r="AL915" i="4"/>
  <c r="AM915" i="4"/>
  <c r="AN915" i="4"/>
  <c r="AO915" i="4"/>
  <c r="AT915" i="4"/>
  <c r="AV915" i="4" s="1"/>
  <c r="AX915" i="4"/>
  <c r="BA915" i="4" s="1"/>
  <c r="AY915" i="4"/>
  <c r="AZ915" i="4"/>
  <c r="AL916" i="4"/>
  <c r="AM916" i="4"/>
  <c r="AN916" i="4"/>
  <c r="AO916" i="4"/>
  <c r="AT916" i="4"/>
  <c r="AV916" i="4" s="1"/>
  <c r="AX916" i="4"/>
  <c r="AY916" i="4" s="1"/>
  <c r="AL917" i="4"/>
  <c r="AM917" i="4"/>
  <c r="AN917" i="4"/>
  <c r="AO917" i="4"/>
  <c r="AT917" i="4"/>
  <c r="AV917" i="4"/>
  <c r="AX917" i="4"/>
  <c r="AY917" i="4" s="1"/>
  <c r="AL918" i="4"/>
  <c r="AM918" i="4"/>
  <c r="AN918" i="4"/>
  <c r="AO918" i="4"/>
  <c r="AT918" i="4"/>
  <c r="AV918" i="4" s="1"/>
  <c r="AX918" i="4"/>
  <c r="BA918" i="4" s="1"/>
  <c r="AL919" i="4"/>
  <c r="AM919" i="4"/>
  <c r="AN919" i="4"/>
  <c r="AO919" i="4"/>
  <c r="AT919" i="4"/>
  <c r="AV919" i="4"/>
  <c r="AX919" i="4"/>
  <c r="AZ919" i="4" s="1"/>
  <c r="AL920" i="4"/>
  <c r="AM920" i="4"/>
  <c r="AN920" i="4"/>
  <c r="AO920" i="4"/>
  <c r="AT920" i="4"/>
  <c r="AV920" i="4" s="1"/>
  <c r="AX920" i="4"/>
  <c r="AZ920" i="4" s="1"/>
  <c r="AY920" i="4"/>
  <c r="BA920" i="4"/>
  <c r="AL921" i="4"/>
  <c r="AM921" i="4"/>
  <c r="AN921" i="4"/>
  <c r="AO921" i="4"/>
  <c r="AT921" i="4"/>
  <c r="AX921" i="4"/>
  <c r="AY921" i="4" s="1"/>
  <c r="AL922" i="4"/>
  <c r="AM922" i="4"/>
  <c r="AN922" i="4"/>
  <c r="AO922" i="4"/>
  <c r="AT922" i="4"/>
  <c r="AV922" i="4"/>
  <c r="AX922" i="4"/>
  <c r="AY922" i="4" s="1"/>
  <c r="AL923" i="4"/>
  <c r="AM923" i="4"/>
  <c r="AN923" i="4"/>
  <c r="AO923" i="4"/>
  <c r="AT923" i="4"/>
  <c r="AV923" i="4" s="1"/>
  <c r="AX923" i="4"/>
  <c r="AY923" i="4" s="1"/>
  <c r="AL924" i="4"/>
  <c r="AM924" i="4"/>
  <c r="AN924" i="4"/>
  <c r="AO924" i="4"/>
  <c r="AT924" i="4"/>
  <c r="AV924" i="4"/>
  <c r="AX924" i="4"/>
  <c r="BA924" i="4" s="1"/>
  <c r="AL925" i="4"/>
  <c r="AM925" i="4"/>
  <c r="AN925" i="4"/>
  <c r="AO925" i="4"/>
  <c r="AT925" i="4"/>
  <c r="AV925" i="4"/>
  <c r="AX925" i="4"/>
  <c r="AY925" i="4"/>
  <c r="AZ925" i="4"/>
  <c r="BA925" i="4"/>
  <c r="AL926" i="4"/>
  <c r="AM926" i="4"/>
  <c r="AN926" i="4"/>
  <c r="AO926" i="4"/>
  <c r="AT926" i="4"/>
  <c r="AV926" i="4" s="1"/>
  <c r="AX926" i="4"/>
  <c r="BA926" i="4" s="1"/>
  <c r="AY926" i="4"/>
  <c r="AZ926" i="4"/>
  <c r="AL927" i="4"/>
  <c r="AM927" i="4"/>
  <c r="AN927" i="4"/>
  <c r="AO927" i="4"/>
  <c r="AT927" i="4"/>
  <c r="AV927" i="4" s="1"/>
  <c r="AX927" i="4"/>
  <c r="AY927" i="4" s="1"/>
  <c r="AL928" i="4"/>
  <c r="AM928" i="4"/>
  <c r="AN928" i="4"/>
  <c r="AO928" i="4"/>
  <c r="AT928" i="4"/>
  <c r="AV928" i="4" s="1"/>
  <c r="AX928" i="4"/>
  <c r="AY928" i="4" s="1"/>
  <c r="AL929" i="4"/>
  <c r="AM929" i="4"/>
  <c r="AN929" i="4"/>
  <c r="AO929" i="4"/>
  <c r="AT929" i="4"/>
  <c r="AX929" i="4"/>
  <c r="AZ929" i="4" s="1"/>
  <c r="AY929" i="4"/>
  <c r="AL930" i="4"/>
  <c r="AM930" i="4"/>
  <c r="AN930" i="4"/>
  <c r="AO930" i="4"/>
  <c r="AT930" i="4"/>
  <c r="AV930" i="4" s="1"/>
  <c r="AX930" i="4"/>
  <c r="AY930" i="4"/>
  <c r="AZ930" i="4"/>
  <c r="BA930" i="4"/>
  <c r="AL931" i="4"/>
  <c r="AM931" i="4"/>
  <c r="AN931" i="4"/>
  <c r="AO931" i="4"/>
  <c r="AT931" i="4"/>
  <c r="AV931" i="4" s="1"/>
  <c r="AX931" i="4"/>
  <c r="AZ931" i="4" s="1"/>
  <c r="AL932" i="4"/>
  <c r="AM932" i="4"/>
  <c r="AN932" i="4"/>
  <c r="AO932" i="4"/>
  <c r="AT932" i="4"/>
  <c r="AX932" i="4"/>
  <c r="BA932" i="4" s="1"/>
  <c r="AL933" i="4"/>
  <c r="AM933" i="4"/>
  <c r="AN933" i="4"/>
  <c r="AO933" i="4"/>
  <c r="AT933" i="4"/>
  <c r="AV933" i="4"/>
  <c r="AX933" i="4"/>
  <c r="AZ933" i="4" s="1"/>
  <c r="AL934" i="4"/>
  <c r="AM934" i="4"/>
  <c r="AN934" i="4"/>
  <c r="AO934" i="4"/>
  <c r="AT934" i="4"/>
  <c r="AV934" i="4" s="1"/>
  <c r="AX934" i="4"/>
  <c r="AY934" i="4" s="1"/>
  <c r="BA934" i="4"/>
  <c r="AL935" i="4"/>
  <c r="AM935" i="4"/>
  <c r="AN935" i="4"/>
  <c r="AO935" i="4"/>
  <c r="AT935" i="4"/>
  <c r="AV935" i="4" s="1"/>
  <c r="AX935" i="4"/>
  <c r="BA935" i="4" s="1"/>
  <c r="AL936" i="4"/>
  <c r="AM936" i="4"/>
  <c r="AN936" i="4"/>
  <c r="AO936" i="4"/>
  <c r="AT936" i="4"/>
  <c r="AV936" i="4" s="1"/>
  <c r="AX936" i="4"/>
  <c r="AY936" i="4" s="1"/>
  <c r="AL937" i="4"/>
  <c r="AM937" i="4"/>
  <c r="AN937" i="4"/>
  <c r="AO937" i="4"/>
  <c r="AT937" i="4"/>
  <c r="AX937" i="4"/>
  <c r="AY937" i="4" s="1"/>
  <c r="AL938" i="4"/>
  <c r="AM938" i="4"/>
  <c r="AN938" i="4"/>
  <c r="AO938" i="4"/>
  <c r="AT938" i="4"/>
  <c r="AV938" i="4" s="1"/>
  <c r="AX938" i="4"/>
  <c r="AY938" i="4"/>
  <c r="AL939" i="4"/>
  <c r="AM939" i="4"/>
  <c r="AN939" i="4"/>
  <c r="AO939" i="4"/>
  <c r="AT939" i="4"/>
  <c r="AV939" i="4" s="1"/>
  <c r="AX939" i="4"/>
  <c r="AY939" i="4" s="1"/>
  <c r="BA939" i="4"/>
  <c r="AL940" i="4"/>
  <c r="AM940" i="4"/>
  <c r="AN940" i="4"/>
  <c r="AO940" i="4"/>
  <c r="AT940" i="4"/>
  <c r="AV940" i="4" s="1"/>
  <c r="AX940" i="4"/>
  <c r="AY940" i="4" s="1"/>
  <c r="AL941" i="4"/>
  <c r="AM941" i="4"/>
  <c r="AN941" i="4"/>
  <c r="AO941" i="4"/>
  <c r="AT941" i="4"/>
  <c r="AV941" i="4" s="1"/>
  <c r="AX941" i="4"/>
  <c r="BA941" i="4" s="1"/>
  <c r="AY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s="1"/>
  <c r="AX945" i="4"/>
  <c r="BA945" i="4" s="1"/>
  <c r="AY945" i="4"/>
  <c r="AL946" i="4"/>
  <c r="AM946" i="4"/>
  <c r="AN946" i="4"/>
  <c r="AO946" i="4"/>
  <c r="AT946" i="4"/>
  <c r="AX946" i="4"/>
  <c r="AY946" i="4" s="1"/>
  <c r="AL947" i="4"/>
  <c r="AM947" i="4"/>
  <c r="AN947" i="4"/>
  <c r="AO947" i="4"/>
  <c r="AT947" i="4"/>
  <c r="AV947" i="4" s="1"/>
  <c r="AX947" i="4"/>
  <c r="AY947" i="4" s="1"/>
  <c r="AL948" i="4"/>
  <c r="AM948" i="4"/>
  <c r="AN948" i="4"/>
  <c r="AO948" i="4"/>
  <c r="AT948" i="4"/>
  <c r="AV948" i="4"/>
  <c r="AX948" i="4"/>
  <c r="AY948" i="4" s="1"/>
  <c r="AL949" i="4"/>
  <c r="AM949" i="4"/>
  <c r="AN949" i="4"/>
  <c r="AO949" i="4"/>
  <c r="AT949" i="4"/>
  <c r="AV949" i="4" s="1"/>
  <c r="AX949" i="4"/>
  <c r="BA949" i="4" s="1"/>
  <c r="AL950" i="4"/>
  <c r="AM950" i="4"/>
  <c r="AN950" i="4"/>
  <c r="AO950" i="4"/>
  <c r="AT950" i="4"/>
  <c r="AV950" i="4" s="1"/>
  <c r="AX950" i="4"/>
  <c r="AY950" i="4"/>
  <c r="AL951" i="4"/>
  <c r="AM951" i="4"/>
  <c r="AN951" i="4"/>
  <c r="AO951" i="4"/>
  <c r="AT951" i="4"/>
  <c r="AV951" i="4" s="1"/>
  <c r="AX951" i="4"/>
  <c r="BA951" i="4" s="1"/>
  <c r="AY951" i="4"/>
  <c r="AL952" i="4"/>
  <c r="AM952" i="4"/>
  <c r="AN952" i="4"/>
  <c r="AO952" i="4"/>
  <c r="AT952" i="4"/>
  <c r="AV952" i="4" s="1"/>
  <c r="AX952" i="4"/>
  <c r="AY952" i="4" s="1"/>
  <c r="AL953" i="4"/>
  <c r="AM953" i="4"/>
  <c r="AN953" i="4"/>
  <c r="AO953" i="4"/>
  <c r="AT953" i="4"/>
  <c r="AV953" i="4" s="1"/>
  <c r="AX953" i="4"/>
  <c r="BA953" i="4" s="1"/>
  <c r="AY953" i="4"/>
  <c r="AL954" i="4"/>
  <c r="AM954" i="4"/>
  <c r="AN954" i="4"/>
  <c r="AO954" i="4"/>
  <c r="AT954" i="4"/>
  <c r="AV954" i="4"/>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s="1"/>
  <c r="AL960" i="4"/>
  <c r="AM960" i="4"/>
  <c r="AN960" i="4"/>
  <c r="AO960" i="4"/>
  <c r="AT960" i="4"/>
  <c r="AV960" i="4" s="1"/>
  <c r="AX960" i="4"/>
  <c r="AY960" i="4" s="1"/>
  <c r="AZ960" i="4"/>
  <c r="BA960" i="4"/>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Y963" i="4"/>
  <c r="AL964" i="4"/>
  <c r="AM964" i="4"/>
  <c r="AN964" i="4"/>
  <c r="AO964" i="4"/>
  <c r="AT964" i="4"/>
  <c r="AV964" i="4" s="1"/>
  <c r="AX964" i="4"/>
  <c r="AY964" i="4" s="1"/>
  <c r="AL965" i="4"/>
  <c r="AM965" i="4"/>
  <c r="AN965" i="4"/>
  <c r="AO965" i="4"/>
  <c r="AT965" i="4"/>
  <c r="AV965" i="4"/>
  <c r="AX965" i="4"/>
  <c r="BA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c r="AX968" i="4"/>
  <c r="AY968" i="4" s="1"/>
  <c r="AL969" i="4"/>
  <c r="AM969" i="4"/>
  <c r="AN969" i="4"/>
  <c r="AO969" i="4"/>
  <c r="AT969" i="4"/>
  <c r="AV969" i="4" s="1"/>
  <c r="AX969" i="4"/>
  <c r="BA969" i="4" s="1"/>
  <c r="AY969" i="4"/>
  <c r="AZ969" i="4"/>
  <c r="AL970" i="4"/>
  <c r="AM970" i="4"/>
  <c r="AN970" i="4"/>
  <c r="AO970" i="4"/>
  <c r="AT970" i="4"/>
  <c r="AU970" i="4" s="1"/>
  <c r="AX970" i="4"/>
  <c r="AL971" i="4"/>
  <c r="AM971" i="4"/>
  <c r="AN971" i="4"/>
  <c r="AO971" i="4"/>
  <c r="AT971" i="4"/>
  <c r="AW971" i="4" s="1"/>
  <c r="AU971" i="4"/>
  <c r="AX971" i="4"/>
  <c r="AL972" i="4"/>
  <c r="AM972" i="4"/>
  <c r="AN972" i="4"/>
  <c r="AO972" i="4"/>
  <c r="AT972" i="4"/>
  <c r="AU972" i="4" s="1"/>
  <c r="AX972" i="4"/>
  <c r="AL973" i="4"/>
  <c r="AM973" i="4"/>
  <c r="AN973" i="4"/>
  <c r="AO973" i="4"/>
  <c r="AT973" i="4"/>
  <c r="AV973" i="4" s="1"/>
  <c r="AU973" i="4"/>
  <c r="AX973" i="4"/>
  <c r="AL974" i="4"/>
  <c r="AM974" i="4"/>
  <c r="AN974" i="4"/>
  <c r="AO974" i="4"/>
  <c r="AT974" i="4"/>
  <c r="AW974" i="4" s="1"/>
  <c r="AU974" i="4"/>
  <c r="AV974" i="4"/>
  <c r="AX974" i="4"/>
  <c r="AL975" i="4"/>
  <c r="AM975" i="4"/>
  <c r="AN975" i="4"/>
  <c r="AO975" i="4"/>
  <c r="AT975" i="4"/>
  <c r="AW975" i="4" s="1"/>
  <c r="AU975" i="4"/>
  <c r="AV975" i="4"/>
  <c r="AX975" i="4"/>
  <c r="AL976" i="4"/>
  <c r="AM976" i="4"/>
  <c r="AN976" i="4"/>
  <c r="AO976" i="4"/>
  <c r="AT976" i="4"/>
  <c r="AW976" i="4" s="1"/>
  <c r="AX976" i="4"/>
  <c r="AL977" i="4"/>
  <c r="AM977" i="4"/>
  <c r="AN977" i="4"/>
  <c r="AO977" i="4"/>
  <c r="AT977" i="4"/>
  <c r="AU977" i="4"/>
  <c r="AV977" i="4"/>
  <c r="AW977" i="4"/>
  <c r="AX977" i="4"/>
  <c r="AL978" i="4"/>
  <c r="AM978" i="4"/>
  <c r="AN978" i="4"/>
  <c r="AO978" i="4"/>
  <c r="AT978" i="4"/>
  <c r="AW978" i="4" s="1"/>
  <c r="AU978" i="4"/>
  <c r="AX978" i="4"/>
  <c r="AL979" i="4"/>
  <c r="AM979" i="4"/>
  <c r="AN979" i="4"/>
  <c r="AO979" i="4"/>
  <c r="AT979" i="4"/>
  <c r="AW979" i="4" s="1"/>
  <c r="AX979" i="4"/>
  <c r="AL980" i="4"/>
  <c r="AM980" i="4"/>
  <c r="AN980" i="4"/>
  <c r="AO980" i="4"/>
  <c r="AT980" i="4"/>
  <c r="AU980" i="4" s="1"/>
  <c r="AV980" i="4"/>
  <c r="AW980" i="4"/>
  <c r="AX980" i="4"/>
  <c r="AL981" i="4"/>
  <c r="AM981" i="4"/>
  <c r="AN981" i="4"/>
  <c r="AO981" i="4"/>
  <c r="AT981" i="4"/>
  <c r="AU981" i="4" s="1"/>
  <c r="AX981" i="4"/>
  <c r="AL982" i="4"/>
  <c r="AM982" i="4"/>
  <c r="AN982" i="4"/>
  <c r="AO982" i="4"/>
  <c r="AT982" i="4"/>
  <c r="AW982" i="4" s="1"/>
  <c r="AU982" i="4"/>
  <c r="AX982" i="4"/>
  <c r="AL983" i="4"/>
  <c r="AM983" i="4"/>
  <c r="AN983" i="4"/>
  <c r="AO983" i="4"/>
  <c r="AT983" i="4"/>
  <c r="AW983" i="4" s="1"/>
  <c r="AU983" i="4"/>
  <c r="AV983" i="4"/>
  <c r="AX983" i="4"/>
  <c r="AL984" i="4"/>
  <c r="AM984" i="4"/>
  <c r="AN984" i="4"/>
  <c r="AO984" i="4"/>
  <c r="AT984" i="4"/>
  <c r="AU984" i="4" s="1"/>
  <c r="AW984" i="4"/>
  <c r="AX984" i="4"/>
  <c r="AL985" i="4"/>
  <c r="AM985" i="4"/>
  <c r="AN985" i="4"/>
  <c r="AO985" i="4"/>
  <c r="AT985" i="4"/>
  <c r="AU985" i="4" s="1"/>
  <c r="AX985" i="4"/>
  <c r="AL986" i="4"/>
  <c r="AM986" i="4"/>
  <c r="AN986" i="4"/>
  <c r="AO986" i="4"/>
  <c r="AT986" i="4"/>
  <c r="AW986" i="4" s="1"/>
  <c r="AX986" i="4"/>
  <c r="AL987" i="4"/>
  <c r="AM987" i="4"/>
  <c r="AN987" i="4"/>
  <c r="AO987" i="4"/>
  <c r="AT987" i="4"/>
  <c r="AW987" i="4" s="1"/>
  <c r="AX987" i="4"/>
  <c r="AL988" i="4"/>
  <c r="AM988" i="4"/>
  <c r="AN988" i="4"/>
  <c r="AO988" i="4"/>
  <c r="AT988" i="4"/>
  <c r="AV988" i="4" s="1"/>
  <c r="AU988" i="4"/>
  <c r="AX988" i="4"/>
  <c r="AL989" i="4"/>
  <c r="AM989" i="4"/>
  <c r="AN989" i="4"/>
  <c r="AO989" i="4"/>
  <c r="AT989" i="4"/>
  <c r="AU989" i="4" s="1"/>
  <c r="AW989" i="4"/>
  <c r="AX989" i="4"/>
  <c r="AL990" i="4"/>
  <c r="AM990" i="4"/>
  <c r="AN990" i="4"/>
  <c r="AO990" i="4"/>
  <c r="AT990" i="4"/>
  <c r="AW990" i="4" s="1"/>
  <c r="AX990" i="4"/>
  <c r="AL991" i="4"/>
  <c r="AM991" i="4"/>
  <c r="AN991" i="4"/>
  <c r="AO991" i="4"/>
  <c r="AT991" i="4"/>
  <c r="AW991" i="4" s="1"/>
  <c r="AU991" i="4"/>
  <c r="AV991" i="4"/>
  <c r="AX991" i="4"/>
  <c r="AL992" i="4"/>
  <c r="AM992" i="4"/>
  <c r="AN992" i="4"/>
  <c r="AO992" i="4"/>
  <c r="AT992" i="4"/>
  <c r="AU992" i="4" s="1"/>
  <c r="AV992" i="4"/>
  <c r="AW992" i="4"/>
  <c r="AX992" i="4"/>
  <c r="AL993" i="4"/>
  <c r="AM993" i="4"/>
  <c r="AN993" i="4"/>
  <c r="AO993" i="4"/>
  <c r="AT993" i="4"/>
  <c r="AV993" i="4" s="1"/>
  <c r="AX993" i="4"/>
  <c r="AL994" i="4"/>
  <c r="AM994" i="4"/>
  <c r="AN994" i="4"/>
  <c r="AO994" i="4"/>
  <c r="AT994" i="4"/>
  <c r="AW994" i="4" s="1"/>
  <c r="AU994" i="4"/>
  <c r="AV994" i="4"/>
  <c r="AX994" i="4"/>
  <c r="AL995" i="4"/>
  <c r="AM995" i="4"/>
  <c r="AN995" i="4"/>
  <c r="AO995" i="4"/>
  <c r="AT995" i="4"/>
  <c r="AW995" i="4" s="1"/>
  <c r="AX995" i="4"/>
  <c r="AL996" i="4"/>
  <c r="AM996" i="4"/>
  <c r="AN996" i="4"/>
  <c r="AO996" i="4"/>
  <c r="AT996" i="4"/>
  <c r="AU996" i="4" s="1"/>
  <c r="AX996" i="4"/>
  <c r="AL997" i="4"/>
  <c r="AM997" i="4"/>
  <c r="AN997" i="4"/>
  <c r="AO997" i="4"/>
  <c r="AT997" i="4"/>
  <c r="AU997" i="4"/>
  <c r="AV997" i="4"/>
  <c r="AW997" i="4"/>
  <c r="AX997" i="4"/>
  <c r="AL998" i="4"/>
  <c r="AM998" i="4"/>
  <c r="AN998" i="4"/>
  <c r="AO998" i="4"/>
  <c r="AT998" i="4"/>
  <c r="AW998" i="4" s="1"/>
  <c r="AU998" i="4"/>
  <c r="AV998" i="4"/>
  <c r="AX998" i="4"/>
  <c r="AL999" i="4"/>
  <c r="AM999" i="4"/>
  <c r="AN999" i="4"/>
  <c r="AO999" i="4"/>
  <c r="AT999" i="4"/>
  <c r="AW999" i="4" s="1"/>
  <c r="AX999" i="4"/>
  <c r="AL1000" i="4"/>
  <c r="AM1000" i="4"/>
  <c r="AN1000" i="4"/>
  <c r="AO1000" i="4"/>
  <c r="AT1000" i="4"/>
  <c r="AW1000" i="4" s="1"/>
  <c r="AU1000" i="4"/>
  <c r="AV1000" i="4"/>
  <c r="AX1000" i="4"/>
  <c r="AL1001" i="4"/>
  <c r="AM1001" i="4"/>
  <c r="AN1001" i="4"/>
  <c r="AO1001" i="4"/>
  <c r="AT1001" i="4"/>
  <c r="AW1001" i="4" s="1"/>
  <c r="AU1001" i="4"/>
  <c r="AV1001" i="4"/>
  <c r="AX1001" i="4"/>
  <c r="AL1002" i="4"/>
  <c r="AM1002" i="4"/>
  <c r="AN1002" i="4"/>
  <c r="AO1002" i="4"/>
  <c r="AT1002" i="4"/>
  <c r="AW1002" i="4" s="1"/>
  <c r="AU1002" i="4"/>
  <c r="AX1002" i="4"/>
  <c r="AL1003" i="4"/>
  <c r="AM1003" i="4"/>
  <c r="AN1003" i="4"/>
  <c r="AO1003" i="4"/>
  <c r="AT1003" i="4"/>
  <c r="AW1003" i="4" s="1"/>
  <c r="AX1003" i="4"/>
  <c r="AL1004" i="4"/>
  <c r="AM1004" i="4"/>
  <c r="AN1004" i="4"/>
  <c r="AO1004" i="4"/>
  <c r="AT1004" i="4"/>
  <c r="AU1004" i="4" s="1"/>
  <c r="AX1004" i="4"/>
  <c r="AL1005" i="4"/>
  <c r="AM1005" i="4"/>
  <c r="AN1005" i="4"/>
  <c r="AO1005" i="4"/>
  <c r="AT1005" i="4"/>
  <c r="AU1005" i="4" s="1"/>
  <c r="AV1005" i="4"/>
  <c r="AX1005" i="4"/>
  <c r="AL1006" i="4"/>
  <c r="AM1006" i="4"/>
  <c r="AN1006" i="4"/>
  <c r="AO1006" i="4"/>
  <c r="AT1006" i="4"/>
  <c r="AW1006" i="4" s="1"/>
  <c r="AU1006" i="4"/>
  <c r="AV1006" i="4"/>
  <c r="AX1006" i="4"/>
  <c r="AL1007" i="4"/>
  <c r="AM1007" i="4"/>
  <c r="AN1007" i="4"/>
  <c r="AO1007" i="4"/>
  <c r="AT1007" i="4"/>
  <c r="AW1007" i="4" s="1"/>
  <c r="AX1007" i="4"/>
  <c r="AL1008" i="4"/>
  <c r="AM1008" i="4"/>
  <c r="AN1008" i="4"/>
  <c r="AO1008" i="4"/>
  <c r="AT1008" i="4"/>
  <c r="AV1008" i="4" s="1"/>
  <c r="AU1008" i="4"/>
  <c r="AX1008" i="4"/>
  <c r="AL1009" i="4"/>
  <c r="AM1009" i="4"/>
  <c r="AN1009" i="4"/>
  <c r="AO1009" i="4"/>
  <c r="AT1009" i="4"/>
  <c r="AU1009" i="4"/>
  <c r="AV1009" i="4"/>
  <c r="AW1009" i="4"/>
  <c r="AX1009" i="4"/>
  <c r="AL1010" i="4"/>
  <c r="AM1010" i="4"/>
  <c r="AN1010" i="4"/>
  <c r="AO1010" i="4"/>
  <c r="AT1010" i="4"/>
  <c r="AW1010" i="4" s="1"/>
  <c r="AX1010" i="4"/>
  <c r="AL1011" i="4"/>
  <c r="AM1011" i="4"/>
  <c r="AN1011" i="4"/>
  <c r="AO1011" i="4"/>
  <c r="AT1011" i="4"/>
  <c r="AW1011" i="4" s="1"/>
  <c r="AU1011" i="4"/>
  <c r="AX1011" i="4"/>
  <c r="AZ5" i="4" l="1"/>
  <c r="AU995" i="4"/>
  <c r="AY931" i="4"/>
  <c r="BA906" i="4"/>
  <c r="AY895" i="4"/>
  <c r="AY884" i="4"/>
  <c r="AZ881" i="4"/>
  <c r="AY878" i="4"/>
  <c r="AZ872" i="4"/>
  <c r="AZ852" i="4"/>
  <c r="BA817" i="4"/>
  <c r="AY812" i="4"/>
  <c r="AZ800" i="4"/>
  <c r="BA778" i="4"/>
  <c r="BA762" i="4"/>
  <c r="BA734" i="4"/>
  <c r="BA724" i="4"/>
  <c r="AY717" i="4"/>
  <c r="AU689" i="4"/>
  <c r="AU672" i="4"/>
  <c r="BA632" i="4"/>
  <c r="AW600" i="4"/>
  <c r="AZ575" i="4"/>
  <c r="AV567" i="4"/>
  <c r="AZ558" i="4"/>
  <c r="BA548" i="4"/>
  <c r="AU513" i="4"/>
  <c r="BA193" i="4"/>
  <c r="AU128" i="4"/>
  <c r="AV21" i="4"/>
  <c r="AQ12" i="4"/>
  <c r="AY5" i="4"/>
  <c r="AV987" i="4"/>
  <c r="AW981" i="4"/>
  <c r="AZ939" i="4"/>
  <c r="AZ890" i="4"/>
  <c r="AZ876" i="4"/>
  <c r="AZ867" i="4"/>
  <c r="AZ858" i="4"/>
  <c r="BA855" i="4"/>
  <c r="BA848" i="4"/>
  <c r="BA823" i="4"/>
  <c r="BA786" i="4"/>
  <c r="AZ783" i="4"/>
  <c r="AZ767" i="4"/>
  <c r="BA732" i="4"/>
  <c r="BA693" i="4"/>
  <c r="AW558" i="4"/>
  <c r="AW511" i="4"/>
  <c r="AW269" i="4"/>
  <c r="AV1007" i="4"/>
  <c r="AW1004" i="4"/>
  <c r="AV984" i="4"/>
  <c r="AU1007" i="4"/>
  <c r="AV1004" i="4"/>
  <c r="AU993" i="4"/>
  <c r="AV990" i="4"/>
  <c r="AU987" i="4"/>
  <c r="AV981" i="4"/>
  <c r="AY949" i="4"/>
  <c r="BA921" i="4"/>
  <c r="AY901" i="4"/>
  <c r="BA896" i="4"/>
  <c r="AY890" i="4"/>
  <c r="BA879" i="4"/>
  <c r="AZ873" i="4"/>
  <c r="AY858" i="4"/>
  <c r="AZ855" i="4"/>
  <c r="AZ848" i="4"/>
  <c r="AY835" i="4"/>
  <c r="BA826" i="4"/>
  <c r="AZ823" i="4"/>
  <c r="BA813" i="4"/>
  <c r="BA810" i="4"/>
  <c r="AY798" i="4"/>
  <c r="AY786" i="4"/>
  <c r="BA774" i="4"/>
  <c r="AY767" i="4"/>
  <c r="AZ732" i="4"/>
  <c r="BA713" i="4"/>
  <c r="BA703" i="4"/>
  <c r="AZ693" i="4"/>
  <c r="AZ673" i="4"/>
  <c r="BA617" i="4"/>
  <c r="AV610" i="4"/>
  <c r="AU583" i="4"/>
  <c r="BA581" i="4"/>
  <c r="BA571" i="4"/>
  <c r="AV568" i="4"/>
  <c r="AU558" i="4"/>
  <c r="AV511" i="4"/>
  <c r="AW491" i="4"/>
  <c r="AV269" i="4"/>
  <c r="AY129" i="4"/>
  <c r="AU118" i="4"/>
  <c r="AY60" i="4"/>
  <c r="AU990" i="4"/>
  <c r="AW985" i="4"/>
  <c r="AZ932" i="4"/>
  <c r="BA929" i="4"/>
  <c r="BA916" i="4"/>
  <c r="AZ913" i="4"/>
  <c r="BA910" i="4"/>
  <c r="AY896" i="4"/>
  <c r="AZ885" i="4"/>
  <c r="AZ882" i="4"/>
  <c r="AY879" i="4"/>
  <c r="AY873" i="4"/>
  <c r="AY840" i="4"/>
  <c r="AY826" i="4"/>
  <c r="BA818" i="4"/>
  <c r="AY813" i="4"/>
  <c r="AY801" i="4"/>
  <c r="AY774" i="4"/>
  <c r="AY742" i="4"/>
  <c r="AZ722" i="4"/>
  <c r="AZ713" i="4"/>
  <c r="AW712" i="4"/>
  <c r="AW690" i="4"/>
  <c r="BA685" i="4"/>
  <c r="AY673" i="4"/>
  <c r="AU630" i="4"/>
  <c r="AV518" i="4"/>
  <c r="BA347" i="4"/>
  <c r="AY108" i="4"/>
  <c r="AY22" i="4"/>
  <c r="AV999" i="4"/>
  <c r="AV985" i="4"/>
  <c r="AV976" i="4"/>
  <c r="AW973" i="4"/>
  <c r="AZ947" i="4"/>
  <c r="AZ935" i="4"/>
  <c r="AY932" i="4"/>
  <c r="AZ916" i="4"/>
  <c r="AZ910" i="4"/>
  <c r="AZ868" i="4"/>
  <c r="BA833" i="4"/>
  <c r="BA796" i="4"/>
  <c r="BA787" i="4"/>
  <c r="BA784" i="4"/>
  <c r="AZ709" i="4"/>
  <c r="AZ685" i="4"/>
  <c r="BA594" i="4"/>
  <c r="AW576" i="4"/>
  <c r="AW571" i="4"/>
  <c r="AW196" i="4"/>
  <c r="AU181" i="4"/>
  <c r="AY56" i="4"/>
  <c r="AW1008" i="4"/>
  <c r="AV1011" i="4"/>
  <c r="AW1005" i="4"/>
  <c r="AU999" i="4"/>
  <c r="AW988" i="4"/>
  <c r="AV982" i="4"/>
  <c r="AU976" i="4"/>
  <c r="AZ952" i="4"/>
  <c r="AZ945" i="4"/>
  <c r="AZ940" i="4"/>
  <c r="AY935" i="4"/>
  <c r="AY919" i="4"/>
  <c r="AZ891" i="4"/>
  <c r="AY868" i="4"/>
  <c r="AZ865" i="4"/>
  <c r="AZ862" i="4"/>
  <c r="BA859" i="4"/>
  <c r="BA856" i="4"/>
  <c r="AY843" i="4"/>
  <c r="AY833" i="4"/>
  <c r="AZ824" i="4"/>
  <c r="AY806" i="4"/>
  <c r="AZ796" i="4"/>
  <c r="AZ784" i="4"/>
  <c r="AY770" i="4"/>
  <c r="BA756" i="4"/>
  <c r="AZ747" i="4"/>
  <c r="AV718" i="4"/>
  <c r="AY709" i="4"/>
  <c r="BA704" i="4"/>
  <c r="BA671" i="4"/>
  <c r="AZ594" i="4"/>
  <c r="AV576" i="4"/>
  <c r="AV571" i="4"/>
  <c r="AW552" i="4"/>
  <c r="BA542" i="4"/>
  <c r="AV541" i="4"/>
  <c r="BA539" i="4"/>
  <c r="BA519" i="4"/>
  <c r="AW456" i="4"/>
  <c r="AU196" i="4"/>
  <c r="AY14" i="4"/>
  <c r="AV188" i="4"/>
  <c r="AW188" i="4"/>
  <c r="AU53" i="4"/>
  <c r="AV53" i="4"/>
  <c r="AV653" i="4"/>
  <c r="AW653" i="4"/>
  <c r="AZ189" i="4"/>
  <c r="BA189" i="4"/>
  <c r="AV1002" i="4"/>
  <c r="AV995" i="4"/>
  <c r="AV978" i="4"/>
  <c r="AV971" i="4"/>
  <c r="AY955" i="4"/>
  <c r="BA947" i="4"/>
  <c r="AZ944" i="4"/>
  <c r="AY933" i="4"/>
  <c r="AY903" i="4"/>
  <c r="AY899" i="4"/>
  <c r="AZ886" i="4"/>
  <c r="AZ869" i="4"/>
  <c r="AY853" i="4"/>
  <c r="BA845" i="4"/>
  <c r="AY829" i="4"/>
  <c r="AZ802" i="4"/>
  <c r="AY802" i="4"/>
  <c r="BA770" i="4"/>
  <c r="BA750" i="4"/>
  <c r="AY747" i="4"/>
  <c r="AZ740" i="4"/>
  <c r="AZ717" i="4"/>
  <c r="AU699" i="4"/>
  <c r="AY680" i="4"/>
  <c r="AV667" i="4"/>
  <c r="AU667" i="4"/>
  <c r="AU647" i="4"/>
  <c r="AV647" i="4"/>
  <c r="AW631" i="4"/>
  <c r="AW610" i="4"/>
  <c r="AZ571" i="4"/>
  <c r="AW568" i="4"/>
  <c r="AV550" i="4"/>
  <c r="AW550" i="4"/>
  <c r="AZ545" i="4"/>
  <c r="AY519" i="4"/>
  <c r="BA441" i="4"/>
  <c r="AW398" i="4"/>
  <c r="AU347" i="4"/>
  <c r="AW347" i="4"/>
  <c r="AU189" i="4"/>
  <c r="AZ17" i="4"/>
  <c r="AY564" i="4"/>
  <c r="BA564" i="4"/>
  <c r="BA861" i="4"/>
  <c r="AZ861" i="4"/>
  <c r="AV488" i="4"/>
  <c r="AU488" i="4"/>
  <c r="AW133" i="4"/>
  <c r="AU133" i="4"/>
  <c r="AY570" i="4"/>
  <c r="AZ570" i="4"/>
  <c r="BA570" i="4"/>
  <c r="AY602" i="4"/>
  <c r="BA602" i="4"/>
  <c r="AY605" i="4"/>
  <c r="BA605" i="4"/>
  <c r="AY574" i="4"/>
  <c r="AZ574" i="4"/>
  <c r="BA574" i="4"/>
  <c r="AW130" i="4"/>
  <c r="AU130" i="4"/>
  <c r="AY670" i="4"/>
  <c r="AZ670" i="4"/>
  <c r="AY654" i="4"/>
  <c r="BA654" i="4"/>
  <c r="AV592" i="4"/>
  <c r="AW592" i="4"/>
  <c r="AU563" i="4"/>
  <c r="AV563" i="4"/>
  <c r="AW563" i="4"/>
  <c r="AZ376" i="4"/>
  <c r="AY376" i="4"/>
  <c r="BA854" i="4"/>
  <c r="AZ854" i="4"/>
  <c r="AZ99" i="4"/>
  <c r="BA99" i="4"/>
  <c r="BA32" i="4"/>
  <c r="AY32" i="4"/>
  <c r="AY744" i="4"/>
  <c r="AZ744" i="4"/>
  <c r="BA744" i="4"/>
  <c r="AZ701" i="4"/>
  <c r="AY701" i="4"/>
  <c r="AY562" i="4"/>
  <c r="AZ562" i="4"/>
  <c r="AY544" i="4"/>
  <c r="BA544" i="4"/>
  <c r="AZ789" i="4"/>
  <c r="AY789" i="4"/>
  <c r="AU713" i="4"/>
  <c r="AW713" i="4"/>
  <c r="AY612" i="4"/>
  <c r="BA612" i="4"/>
  <c r="AZ525" i="4"/>
  <c r="BA525" i="4"/>
  <c r="AZ781" i="4"/>
  <c r="BA781" i="4"/>
  <c r="AW502" i="4"/>
  <c r="AV502" i="4"/>
  <c r="BA688" i="4"/>
  <c r="AY688" i="4"/>
  <c r="AZ688" i="4"/>
  <c r="AV989" i="4"/>
  <c r="AW972" i="4"/>
  <c r="BA959" i="4"/>
  <c r="BA956" i="4"/>
  <c r="BA948" i="4"/>
  <c r="AZ934" i="4"/>
  <c r="AZ921" i="4"/>
  <c r="BA911" i="4"/>
  <c r="AZ900" i="4"/>
  <c r="AZ897" i="4"/>
  <c r="BA887" i="4"/>
  <c r="AZ880" i="4"/>
  <c r="BA851" i="4"/>
  <c r="AZ837" i="4"/>
  <c r="AY837" i="4"/>
  <c r="AY827" i="4"/>
  <c r="BA827" i="4"/>
  <c r="AZ803" i="4"/>
  <c r="BA755" i="4"/>
  <c r="AZ755" i="4"/>
  <c r="BA748" i="4"/>
  <c r="AZ700" i="4"/>
  <c r="AV688" i="4"/>
  <c r="AY643" i="4"/>
  <c r="AZ643" i="4"/>
  <c r="BA590" i="4"/>
  <c r="BA572" i="4"/>
  <c r="AW494" i="4"/>
  <c r="AU494" i="4"/>
  <c r="AV494" i="4"/>
  <c r="BA426" i="4"/>
  <c r="AW413" i="4"/>
  <c r="AU257" i="4"/>
  <c r="AV257" i="4"/>
  <c r="AW257" i="4"/>
  <c r="AY771" i="4"/>
  <c r="AZ771" i="4"/>
  <c r="BA771" i="4"/>
  <c r="AY698" i="4"/>
  <c r="BA698" i="4"/>
  <c r="AZ433" i="4"/>
  <c r="BA433" i="4"/>
  <c r="AZ506" i="4"/>
  <c r="AY506" i="4"/>
  <c r="AV671" i="4"/>
  <c r="AU671" i="4"/>
  <c r="AW671" i="4"/>
  <c r="AY586" i="4"/>
  <c r="AZ586" i="4"/>
  <c r="BA586" i="4"/>
  <c r="AZ696" i="4"/>
  <c r="BA696" i="4"/>
  <c r="AY607" i="4"/>
  <c r="AZ607" i="4"/>
  <c r="AZ794" i="4"/>
  <c r="BA794" i="4"/>
  <c r="AZ417" i="4"/>
  <c r="BA417" i="4"/>
  <c r="AW996" i="4"/>
  <c r="AV1010" i="4"/>
  <c r="AV1003" i="4"/>
  <c r="AV996" i="4"/>
  <c r="AW993" i="4"/>
  <c r="AV986" i="4"/>
  <c r="AV979" i="4"/>
  <c r="AV972" i="4"/>
  <c r="AZ959" i="4"/>
  <c r="AZ956" i="4"/>
  <c r="AZ948" i="4"/>
  <c r="BA931" i="4"/>
  <c r="AZ924" i="4"/>
  <c r="AZ918" i="4"/>
  <c r="AZ911" i="4"/>
  <c r="BA901" i="4"/>
  <c r="AZ894" i="4"/>
  <c r="AZ887" i="4"/>
  <c r="BA884" i="4"/>
  <c r="AZ877" i="4"/>
  <c r="AZ870" i="4"/>
  <c r="AY851" i="4"/>
  <c r="BA840" i="4"/>
  <c r="BA830" i="4"/>
  <c r="BA819" i="4"/>
  <c r="BA816" i="4"/>
  <c r="BA780" i="4"/>
  <c r="BA758" i="4"/>
  <c r="AZ748" i="4"/>
  <c r="AW722" i="4"/>
  <c r="AU715" i="4"/>
  <c r="AY692" i="4"/>
  <c r="AZ692" i="4"/>
  <c r="BA692" i="4"/>
  <c r="AW678" i="4"/>
  <c r="AU678" i="4"/>
  <c r="AW627" i="4"/>
  <c r="BA616" i="4"/>
  <c r="AV608" i="4"/>
  <c r="AU608" i="4"/>
  <c r="AW608" i="4"/>
  <c r="BA606" i="4"/>
  <c r="AZ590" i="4"/>
  <c r="AZ572" i="4"/>
  <c r="AY559" i="4"/>
  <c r="AZ559" i="4"/>
  <c r="AV554" i="4"/>
  <c r="AU439" i="4"/>
  <c r="AV439" i="4"/>
  <c r="AY426" i="4"/>
  <c r="AV413" i="4"/>
  <c r="BA403" i="4"/>
  <c r="AW253" i="4"/>
  <c r="AW107" i="4"/>
  <c r="AW13" i="4"/>
  <c r="AU13" i="4"/>
  <c r="AY598" i="4"/>
  <c r="BA598" i="4"/>
  <c r="AV499" i="4"/>
  <c r="AU499" i="4"/>
  <c r="AW499" i="4"/>
  <c r="AY630" i="4"/>
  <c r="AZ630" i="4"/>
  <c r="BA630" i="4"/>
  <c r="AV480" i="4"/>
  <c r="AW480" i="4"/>
  <c r="AV638" i="4"/>
  <c r="AW638" i="4"/>
  <c r="AY323" i="4"/>
  <c r="BA323" i="4"/>
  <c r="AU1010" i="4"/>
  <c r="AU1003" i="4"/>
  <c r="AU986" i="4"/>
  <c r="AU979" i="4"/>
  <c r="BA967" i="4"/>
  <c r="AZ951" i="4"/>
  <c r="AY924" i="4"/>
  <c r="AY918" i="4"/>
  <c r="AY904" i="4"/>
  <c r="AY894" i="4"/>
  <c r="AY877" i="4"/>
  <c r="AY870" i="4"/>
  <c r="BA864" i="4"/>
  <c r="AY854" i="4"/>
  <c r="AZ843" i="4"/>
  <c r="AZ835" i="4"/>
  <c r="AY830" i="4"/>
  <c r="BA825" i="4"/>
  <c r="BA806" i="4"/>
  <c r="BA798" i="4"/>
  <c r="BA793" i="4"/>
  <c r="AZ780" i="4"/>
  <c r="AY766" i="4"/>
  <c r="AY758" i="4"/>
  <c r="AY751" i="4"/>
  <c r="BA736" i="4"/>
  <c r="BA728" i="4"/>
  <c r="AZ723" i="4"/>
  <c r="AV683" i="4"/>
  <c r="AU683" i="4"/>
  <c r="AW661" i="4"/>
  <c r="AV627" i="4"/>
  <c r="AZ616" i="4"/>
  <c r="AZ606" i="4"/>
  <c r="AZ598" i="4"/>
  <c r="BA575" i="4"/>
  <c r="AZ564" i="4"/>
  <c r="AU554" i="4"/>
  <c r="AV548" i="4"/>
  <c r="AU548" i="4"/>
  <c r="AY538" i="4"/>
  <c r="BA538" i="4"/>
  <c r="AW515" i="4"/>
  <c r="AY461" i="4"/>
  <c r="AY309" i="4"/>
  <c r="AZ309" i="4"/>
  <c r="AY264" i="4"/>
  <c r="AZ264" i="4"/>
  <c r="AV253" i="4"/>
  <c r="AW124" i="4"/>
  <c r="AU124" i="4"/>
  <c r="AU107" i="4"/>
  <c r="BA57" i="4"/>
  <c r="AY57" i="4"/>
  <c r="AW29" i="4"/>
  <c r="AU29" i="4"/>
  <c r="AY778" i="4"/>
  <c r="AZ768" i="4"/>
  <c r="AZ760" i="4"/>
  <c r="BA752" i="4"/>
  <c r="AY746" i="4"/>
  <c r="BA738" i="4"/>
  <c r="AZ735" i="4"/>
  <c r="AZ716" i="4"/>
  <c r="AV711" i="4"/>
  <c r="BA708" i="4"/>
  <c r="BA702" i="4"/>
  <c r="AZ695" i="4"/>
  <c r="AV681" i="4"/>
  <c r="BA678" i="4"/>
  <c r="BA668" i="4"/>
  <c r="AU652" i="4"/>
  <c r="AW629" i="4"/>
  <c r="BA614" i="4"/>
  <c r="AV611" i="4"/>
  <c r="AV607" i="4"/>
  <c r="BA601" i="4"/>
  <c r="BA595" i="4"/>
  <c r="AU594" i="4"/>
  <c r="AZ585" i="4"/>
  <c r="BA560" i="4"/>
  <c r="BA554" i="4"/>
  <c r="BA550" i="4"/>
  <c r="AW546" i="4"/>
  <c r="AZ543" i="4"/>
  <c r="AY529" i="4"/>
  <c r="AV514" i="4"/>
  <c r="BA509" i="4"/>
  <c r="AU491" i="4"/>
  <c r="AW482" i="4"/>
  <c r="AW432" i="4"/>
  <c r="AY430" i="4"/>
  <c r="BA391" i="4"/>
  <c r="BA335" i="4"/>
  <c r="AY193" i="4"/>
  <c r="BA188" i="4"/>
  <c r="AW183" i="4"/>
  <c r="AW99" i="4"/>
  <c r="AY54" i="4"/>
  <c r="AZ8" i="4"/>
  <c r="AY763" i="4"/>
  <c r="AZ752" i="4"/>
  <c r="AY738" i="4"/>
  <c r="AY727" i="4"/>
  <c r="AV705" i="4"/>
  <c r="AZ702" i="4"/>
  <c r="AU681" i="4"/>
  <c r="AY678" i="4"/>
  <c r="BA672" i="4"/>
  <c r="AV650" i="4"/>
  <c r="AU645" i="4"/>
  <c r="AU629" i="4"/>
  <c r="AZ614" i="4"/>
  <c r="AU607" i="4"/>
  <c r="AZ601" i="4"/>
  <c r="AZ595" i="4"/>
  <c r="BA580" i="4"/>
  <c r="AV573" i="4"/>
  <c r="AZ560" i="4"/>
  <c r="AZ554" i="4"/>
  <c r="AZ550" i="4"/>
  <c r="AU546" i="4"/>
  <c r="AU537" i="4"/>
  <c r="BA535" i="4"/>
  <c r="AV534" i="4"/>
  <c r="BA527" i="4"/>
  <c r="BA515" i="4"/>
  <c r="AW504" i="4"/>
  <c r="AU482" i="4"/>
  <c r="AW460" i="4"/>
  <c r="AW440" i="4"/>
  <c r="BA387" i="4"/>
  <c r="AY188" i="4"/>
  <c r="AU183" i="4"/>
  <c r="BA181" i="4"/>
  <c r="AU705" i="4"/>
  <c r="AY684" i="4"/>
  <c r="AY672" i="4"/>
  <c r="AU650" i="4"/>
  <c r="AZ580" i="4"/>
  <c r="AY535" i="4"/>
  <c r="AY527" i="4"/>
  <c r="AY515" i="4"/>
  <c r="AU509" i="4"/>
  <c r="AU504" i="4"/>
  <c r="AW437" i="4"/>
  <c r="AY421" i="4"/>
  <c r="AV412" i="4"/>
  <c r="BA383" i="4"/>
  <c r="AV335" i="4"/>
  <c r="AW314" i="4"/>
  <c r="BA312" i="4"/>
  <c r="AW266" i="4"/>
  <c r="AU193" i="4"/>
  <c r="AY181" i="4"/>
  <c r="AW111" i="4"/>
  <c r="AY109" i="4"/>
  <c r="AU61" i="4"/>
  <c r="AU54" i="4"/>
  <c r="AV30" i="4"/>
  <c r="AU6" i="4"/>
  <c r="AY725" i="4"/>
  <c r="AZ725" i="4"/>
  <c r="BA725" i="4"/>
  <c r="AV614" i="4"/>
  <c r="AW614" i="4"/>
  <c r="AU539" i="4"/>
  <c r="AV539" i="4"/>
  <c r="AW539" i="4"/>
  <c r="BA937" i="4"/>
  <c r="BA928" i="4"/>
  <c r="BA923" i="4"/>
  <c r="BA846" i="4"/>
  <c r="BA832" i="4"/>
  <c r="BA808" i="4"/>
  <c r="BA795" i="4"/>
  <c r="BA779" i="4"/>
  <c r="AZ769" i="4"/>
  <c r="BA769" i="4"/>
  <c r="AZ757" i="4"/>
  <c r="BA757" i="4"/>
  <c r="AZ745" i="4"/>
  <c r="BA745" i="4"/>
  <c r="AZ733" i="4"/>
  <c r="BA733" i="4"/>
  <c r="AZ721" i="4"/>
  <c r="BA721" i="4"/>
  <c r="AU714" i="4"/>
  <c r="AW714" i="4"/>
  <c r="AY699" i="4"/>
  <c r="AZ699" i="4"/>
  <c r="BA699" i="4"/>
  <c r="BA687" i="4"/>
  <c r="AZ687" i="4"/>
  <c r="AY611" i="4"/>
  <c r="AZ611" i="4"/>
  <c r="AU603" i="4"/>
  <c r="AW603" i="4"/>
  <c r="AY568" i="4"/>
  <c r="AZ568" i="4"/>
  <c r="AV395" i="4"/>
  <c r="AU395" i="4"/>
  <c r="BA127" i="4"/>
  <c r="AY127" i="4"/>
  <c r="BA28" i="4"/>
  <c r="AY28" i="4"/>
  <c r="BA968" i="4"/>
  <c r="AZ965" i="4"/>
  <c r="AZ937" i="4"/>
  <c r="BA933" i="4"/>
  <c r="AZ928" i="4"/>
  <c r="AZ923" i="4"/>
  <c r="BA919" i="4"/>
  <c r="BA914" i="4"/>
  <c r="BA909" i="4"/>
  <c r="BA904" i="4"/>
  <c r="BA899" i="4"/>
  <c r="BA850" i="4"/>
  <c r="AZ846" i="4"/>
  <c r="BA839" i="4"/>
  <c r="AZ832" i="4"/>
  <c r="BA815" i="4"/>
  <c r="AZ808" i="4"/>
  <c r="AZ795" i="4"/>
  <c r="BA792" i="4"/>
  <c r="AZ779" i="4"/>
  <c r="BA776" i="4"/>
  <c r="AV721" i="4"/>
  <c r="AY718" i="4"/>
  <c r="AZ718" i="4"/>
  <c r="BA718" i="4"/>
  <c r="BA715" i="4"/>
  <c r="AY706" i="4"/>
  <c r="AZ706" i="4"/>
  <c r="BA706" i="4"/>
  <c r="BA684" i="4"/>
  <c r="AY659" i="4"/>
  <c r="AZ659" i="4"/>
  <c r="BA659" i="4"/>
  <c r="AW646" i="4"/>
  <c r="AU646" i="4"/>
  <c r="AW643" i="4"/>
  <c r="AY618" i="4"/>
  <c r="BA618" i="4"/>
  <c r="AZ618" i="4"/>
  <c r="AY582" i="4"/>
  <c r="BA582" i="4"/>
  <c r="AZ582" i="4"/>
  <c r="AY579" i="4"/>
  <c r="BA579" i="4"/>
  <c r="AW575" i="4"/>
  <c r="AU575" i="4"/>
  <c r="AV575" i="4"/>
  <c r="AZ533" i="4"/>
  <c r="BA533" i="4"/>
  <c r="AU453" i="4"/>
  <c r="AW453" i="4"/>
  <c r="AW136" i="4"/>
  <c r="AU136" i="4"/>
  <c r="AV116" i="4"/>
  <c r="AU116" i="4"/>
  <c r="BA26" i="4"/>
  <c r="AZ26" i="4"/>
  <c r="AU12" i="4"/>
  <c r="AV12" i="4"/>
  <c r="AZ968" i="4"/>
  <c r="AY965" i="4"/>
  <c r="AZ953" i="4"/>
  <c r="AZ941" i="4"/>
  <c r="BA829" i="4"/>
  <c r="BA822" i="4"/>
  <c r="BA805" i="4"/>
  <c r="AZ792" i="4"/>
  <c r="BA789" i="4"/>
  <c r="AZ776" i="4"/>
  <c r="BA773" i="4"/>
  <c r="BA722" i="4"/>
  <c r="AU721" i="4"/>
  <c r="AZ715" i="4"/>
  <c r="AW687" i="4"/>
  <c r="AV687" i="4"/>
  <c r="AV680" i="4"/>
  <c r="AW680" i="4"/>
  <c r="AV654" i="4"/>
  <c r="AW654" i="4"/>
  <c r="AZ644" i="4"/>
  <c r="AV643" i="4"/>
  <c r="AV622" i="4"/>
  <c r="AU622" i="4"/>
  <c r="AW622" i="4"/>
  <c r="AU614" i="4"/>
  <c r="AY608" i="4"/>
  <c r="AZ608" i="4"/>
  <c r="AY604" i="4"/>
  <c r="BA604" i="4"/>
  <c r="AZ531" i="4"/>
  <c r="AY531" i="4"/>
  <c r="AV487" i="4"/>
  <c r="AW487" i="4"/>
  <c r="AU487" i="4"/>
  <c r="AZ449" i="4"/>
  <c r="BA449" i="4"/>
  <c r="AU247" i="4"/>
  <c r="AV247" i="4"/>
  <c r="AU132" i="4"/>
  <c r="AY674" i="4"/>
  <c r="AZ674" i="4"/>
  <c r="BA674" i="4"/>
  <c r="AY588" i="4"/>
  <c r="AZ588" i="4"/>
  <c r="BA588" i="4"/>
  <c r="AZ454" i="4"/>
  <c r="BA454" i="4"/>
  <c r="AY454" i="4"/>
  <c r="AW7" i="4"/>
  <c r="AV7" i="4"/>
  <c r="AY250" i="4"/>
  <c r="BA250" i="4"/>
  <c r="AW625" i="4"/>
  <c r="AV625" i="4"/>
  <c r="AU250" i="4"/>
  <c r="AW250" i="4"/>
  <c r="AW636" i="4"/>
  <c r="AV636" i="4"/>
  <c r="AU623" i="4"/>
  <c r="AV623" i="4"/>
  <c r="AW623" i="4"/>
  <c r="AY566" i="4"/>
  <c r="AZ566" i="4"/>
  <c r="BA566" i="4"/>
  <c r="AU424" i="4"/>
  <c r="AW424" i="4"/>
  <c r="AZ422" i="4"/>
  <c r="BA422" i="4"/>
  <c r="AZ111" i="4"/>
  <c r="AY111" i="4"/>
  <c r="BA111" i="4"/>
  <c r="BA689" i="4"/>
  <c r="AY689" i="4"/>
  <c r="AZ761" i="4"/>
  <c r="BA761" i="4"/>
  <c r="AZ737" i="4"/>
  <c r="BA737" i="4"/>
  <c r="AU505" i="4"/>
  <c r="AW505" i="4"/>
  <c r="AV185" i="4"/>
  <c r="AU185" i="4"/>
  <c r="BA15" i="4"/>
  <c r="AZ15" i="4"/>
  <c r="AZ694" i="4"/>
  <c r="BA694" i="4"/>
  <c r="AY540" i="4"/>
  <c r="AZ540" i="4"/>
  <c r="BA540" i="4"/>
  <c r="AZ765" i="4"/>
  <c r="BA765" i="4"/>
  <c r="AZ753" i="4"/>
  <c r="BA753" i="4"/>
  <c r="AZ741" i="4"/>
  <c r="BA741" i="4"/>
  <c r="AZ729" i="4"/>
  <c r="BA729" i="4"/>
  <c r="AW719" i="4"/>
  <c r="AV719" i="4"/>
  <c r="AZ682" i="4"/>
  <c r="BA682" i="4"/>
  <c r="AZ675" i="4"/>
  <c r="BA675" i="4"/>
  <c r="AV668" i="4"/>
  <c r="AU668" i="4"/>
  <c r="AY589" i="4"/>
  <c r="BA589" i="4"/>
  <c r="AU434" i="4"/>
  <c r="AW434" i="4"/>
  <c r="AU262" i="4"/>
  <c r="AW262" i="4"/>
  <c r="AU99" i="4"/>
  <c r="AV582" i="4"/>
  <c r="AW582" i="4"/>
  <c r="AU703" i="4"/>
  <c r="AW703" i="4"/>
  <c r="AY615" i="4"/>
  <c r="BA615" i="4"/>
  <c r="AW521" i="4"/>
  <c r="AU521" i="4"/>
  <c r="AU697" i="4"/>
  <c r="AV697" i="4"/>
  <c r="AW697" i="4"/>
  <c r="AV556" i="4"/>
  <c r="AU556" i="4"/>
  <c r="BA936" i="4"/>
  <c r="BA927" i="4"/>
  <c r="BA922" i="4"/>
  <c r="BA917" i="4"/>
  <c r="BA907" i="4"/>
  <c r="BA893" i="4"/>
  <c r="AY841" i="4"/>
  <c r="AY834" i="4"/>
  <c r="BA831" i="4"/>
  <c r="AY817" i="4"/>
  <c r="AY810" i="4"/>
  <c r="BA807" i="4"/>
  <c r="AY797" i="4"/>
  <c r="BA791" i="4"/>
  <c r="AY781" i="4"/>
  <c r="BA775" i="4"/>
  <c r="AZ720" i="4"/>
  <c r="BA720" i="4"/>
  <c r="AV712" i="4"/>
  <c r="AZ708" i="4"/>
  <c r="AU698" i="4"/>
  <c r="AW698" i="4"/>
  <c r="AU682" i="4"/>
  <c r="AW682" i="4"/>
  <c r="AY640" i="4"/>
  <c r="AZ640" i="4"/>
  <c r="BA640" i="4"/>
  <c r="AV598" i="4"/>
  <c r="AU598" i="4"/>
  <c r="AV596" i="4"/>
  <c r="AU596" i="4"/>
  <c r="AY593" i="4"/>
  <c r="AZ593" i="4"/>
  <c r="AV560" i="4"/>
  <c r="AW560" i="4"/>
  <c r="AY557" i="4"/>
  <c r="AZ557" i="4"/>
  <c r="AZ517" i="4"/>
  <c r="BA517" i="4"/>
  <c r="AU514" i="4"/>
  <c r="AV501" i="4"/>
  <c r="AU501" i="4"/>
  <c r="AU498" i="4"/>
  <c r="AW498" i="4"/>
  <c r="AU448" i="4"/>
  <c r="AW448" i="4"/>
  <c r="AZ446" i="4"/>
  <c r="BA446" i="4"/>
  <c r="AV662" i="4"/>
  <c r="AU662" i="4"/>
  <c r="AW662" i="4"/>
  <c r="AY553" i="4"/>
  <c r="BA553" i="4"/>
  <c r="AU431" i="4"/>
  <c r="AV431" i="4"/>
  <c r="AZ719" i="4"/>
  <c r="BA719" i="4"/>
  <c r="BA964" i="4"/>
  <c r="AZ927" i="4"/>
  <c r="AZ922" i="4"/>
  <c r="AZ917" i="4"/>
  <c r="BA903" i="4"/>
  <c r="BA898" i="4"/>
  <c r="AZ893" i="4"/>
  <c r="BA849" i="4"/>
  <c r="BA838" i="4"/>
  <c r="AZ831" i="4"/>
  <c r="BA828" i="4"/>
  <c r="BA821" i="4"/>
  <c r="BA814" i="4"/>
  <c r="AZ807" i="4"/>
  <c r="BA804" i="4"/>
  <c r="AZ791" i="4"/>
  <c r="BA788" i="4"/>
  <c r="AZ775" i="4"/>
  <c r="BA772" i="4"/>
  <c r="BA763" i="4"/>
  <c r="BA751" i="4"/>
  <c r="BA727" i="4"/>
  <c r="AV720" i="4"/>
  <c r="BA683" i="4"/>
  <c r="AU679" i="4"/>
  <c r="AV679" i="4"/>
  <c r="AW679" i="4"/>
  <c r="BA676" i="4"/>
  <c r="AV675" i="4"/>
  <c r="AW675" i="4"/>
  <c r="AY561" i="4"/>
  <c r="AZ561" i="4"/>
  <c r="BA561" i="4"/>
  <c r="AW527" i="4"/>
  <c r="AW517" i="4"/>
  <c r="AU517" i="4"/>
  <c r="AZ120" i="4"/>
  <c r="BA120" i="4"/>
  <c r="AU696" i="4"/>
  <c r="AV696" i="4"/>
  <c r="AW696" i="4"/>
  <c r="AU433" i="4"/>
  <c r="AV433" i="4"/>
  <c r="AZ749" i="4"/>
  <c r="BA749" i="4"/>
  <c r="AY546" i="4"/>
  <c r="AZ546" i="4"/>
  <c r="BA546" i="4"/>
  <c r="AV483" i="4"/>
  <c r="AW483" i="4"/>
  <c r="AY252" i="4"/>
  <c r="AZ252" i="4"/>
  <c r="AW17" i="4"/>
  <c r="AV17" i="4"/>
  <c r="AV588" i="4"/>
  <c r="AU588" i="4"/>
  <c r="AV562" i="4"/>
  <c r="AU562" i="4"/>
  <c r="AW562" i="4"/>
  <c r="AZ537" i="4"/>
  <c r="BA537" i="4"/>
  <c r="AZ511" i="4"/>
  <c r="AY511" i="4"/>
  <c r="AU461" i="4"/>
  <c r="AV461" i="4"/>
  <c r="AW461" i="4"/>
  <c r="AZ961" i="4"/>
  <c r="AZ936" i="4"/>
  <c r="AZ907" i="4"/>
  <c r="AZ964" i="4"/>
  <c r="AY961" i="4"/>
  <c r="BA952" i="4"/>
  <c r="AZ949" i="4"/>
  <c r="BA940" i="4"/>
  <c r="BA853" i="4"/>
  <c r="AY849" i="4"/>
  <c r="AY838" i="4"/>
  <c r="AY821" i="4"/>
  <c r="AY814" i="4"/>
  <c r="AZ804" i="4"/>
  <c r="BA801" i="4"/>
  <c r="AZ788" i="4"/>
  <c r="BA785" i="4"/>
  <c r="AZ772" i="4"/>
  <c r="AY769" i="4"/>
  <c r="BA766" i="4"/>
  <c r="AY757" i="4"/>
  <c r="BA754" i="4"/>
  <c r="AY745" i="4"/>
  <c r="BA742" i="4"/>
  <c r="AY733" i="4"/>
  <c r="BA730" i="4"/>
  <c r="AY721" i="4"/>
  <c r="AU720" i="4"/>
  <c r="AZ714" i="4"/>
  <c r="BA714" i="4"/>
  <c r="AY687" i="4"/>
  <c r="AZ683" i="4"/>
  <c r="AZ676" i="4"/>
  <c r="AY669" i="4"/>
  <c r="AZ669" i="4"/>
  <c r="BA669" i="4"/>
  <c r="AV666" i="4"/>
  <c r="AY638" i="4"/>
  <c r="AZ638" i="4"/>
  <c r="AV637" i="4"/>
  <c r="AW637" i="4"/>
  <c r="BA611" i="4"/>
  <c r="AV606" i="4"/>
  <c r="AU606" i="4"/>
  <c r="AW606" i="4"/>
  <c r="AV603" i="4"/>
  <c r="AY600" i="4"/>
  <c r="BA600" i="4"/>
  <c r="AV578" i="4"/>
  <c r="BA568" i="4"/>
  <c r="AV527" i="4"/>
  <c r="AZ395" i="4"/>
  <c r="BA395" i="4"/>
  <c r="BA339" i="4"/>
  <c r="AV328" i="4"/>
  <c r="AV120" i="4"/>
  <c r="AU120" i="4"/>
  <c r="AY603" i="4"/>
  <c r="BA603" i="4"/>
  <c r="AY599" i="4"/>
  <c r="BA599" i="4"/>
  <c r="AV566" i="4"/>
  <c r="AU566" i="4"/>
  <c r="AW533" i="4"/>
  <c r="AU533" i="4"/>
  <c r="AU421" i="4"/>
  <c r="AV421" i="4"/>
  <c r="AW421" i="4"/>
  <c r="AZ180" i="4"/>
  <c r="AY180" i="4"/>
  <c r="AY635" i="4"/>
  <c r="AZ635" i="4"/>
  <c r="AV586" i="4"/>
  <c r="AW586" i="4"/>
  <c r="AY583" i="4"/>
  <c r="BA583" i="4"/>
  <c r="AV402" i="4"/>
  <c r="AW402" i="4"/>
  <c r="AU339" i="4"/>
  <c r="AW339" i="4"/>
  <c r="AU320" i="4"/>
  <c r="AV320" i="4"/>
  <c r="AZ194" i="4"/>
  <c r="AY194" i="4"/>
  <c r="AZ705" i="4"/>
  <c r="AZ704" i="4"/>
  <c r="AZ703" i="4"/>
  <c r="AZ698" i="4"/>
  <c r="BA681" i="4"/>
  <c r="AZ668" i="4"/>
  <c r="AV661" i="4"/>
  <c r="AY627" i="4"/>
  <c r="AZ627" i="4"/>
  <c r="AV612" i="4"/>
  <c r="AU612" i="4"/>
  <c r="AY597" i="4"/>
  <c r="AZ597" i="4"/>
  <c r="BA597" i="4"/>
  <c r="BA584" i="4"/>
  <c r="AZ569" i="4"/>
  <c r="AU565" i="4"/>
  <c r="AV565" i="4"/>
  <c r="AY547" i="4"/>
  <c r="AZ547" i="4"/>
  <c r="AW523" i="4"/>
  <c r="AW464" i="4"/>
  <c r="AU464" i="4"/>
  <c r="AV464" i="4"/>
  <c r="AZ462" i="4"/>
  <c r="BA462" i="4"/>
  <c r="BA443" i="4"/>
  <c r="AZ411" i="4"/>
  <c r="BA411" i="4"/>
  <c r="AU265" i="4"/>
  <c r="AW265" i="4"/>
  <c r="AW56" i="4"/>
  <c r="AU56" i="4"/>
  <c r="BA18" i="4"/>
  <c r="AZ18" i="4"/>
  <c r="AU691" i="4"/>
  <c r="AY681" i="4"/>
  <c r="AZ648" i="4"/>
  <c r="AU639" i="4"/>
  <c r="AW639" i="4"/>
  <c r="AU616" i="4"/>
  <c r="AV616" i="4"/>
  <c r="AY609" i="4"/>
  <c r="AZ609" i="4"/>
  <c r="AY587" i="4"/>
  <c r="BA587" i="4"/>
  <c r="AZ584" i="4"/>
  <c r="AY552" i="4"/>
  <c r="AZ552" i="4"/>
  <c r="AU551" i="4"/>
  <c r="AV547" i="4"/>
  <c r="AU529" i="4"/>
  <c r="AV526" i="4"/>
  <c r="AV523" i="4"/>
  <c r="AU445" i="4"/>
  <c r="AW445" i="4"/>
  <c r="AY443" i="4"/>
  <c r="AU416" i="4"/>
  <c r="AW416" i="4"/>
  <c r="AU411" i="4"/>
  <c r="BA407" i="4"/>
  <c r="AV379" i="4"/>
  <c r="AU379" i="4"/>
  <c r="AW377" i="4"/>
  <c r="AU316" i="4"/>
  <c r="AV316" i="4"/>
  <c r="AU263" i="4"/>
  <c r="AV263" i="4"/>
  <c r="AZ119" i="4"/>
  <c r="BA119" i="4"/>
  <c r="AV114" i="4"/>
  <c r="AW114" i="4"/>
  <c r="AW20" i="4"/>
  <c r="AU20" i="4"/>
  <c r="AY613" i="4"/>
  <c r="AZ613" i="4"/>
  <c r="AU597" i="4"/>
  <c r="AV597" i="4"/>
  <c r="AZ521" i="4"/>
  <c r="BA521" i="4"/>
  <c r="AZ505" i="4"/>
  <c r="AY505" i="4"/>
  <c r="AZ448" i="4"/>
  <c r="AY448" i="4"/>
  <c r="AZ425" i="4"/>
  <c r="BA425" i="4"/>
  <c r="AZ414" i="4"/>
  <c r="AY414" i="4"/>
  <c r="AZ268" i="4"/>
  <c r="AY247" i="4"/>
  <c r="BA247" i="4"/>
  <c r="BA131" i="4"/>
  <c r="AY131" i="4"/>
  <c r="AW648" i="4"/>
  <c r="AU648" i="4"/>
  <c r="AY610" i="4"/>
  <c r="BA610" i="4"/>
  <c r="AY592" i="4"/>
  <c r="AZ592" i="4"/>
  <c r="BA592" i="4"/>
  <c r="AY577" i="4"/>
  <c r="BA577" i="4"/>
  <c r="AY563" i="4"/>
  <c r="BA563" i="4"/>
  <c r="AY556" i="4"/>
  <c r="AZ556" i="4"/>
  <c r="BA556" i="4"/>
  <c r="AU544" i="4"/>
  <c r="AV544" i="4"/>
  <c r="AW544" i="4"/>
  <c r="AY541" i="4"/>
  <c r="AZ541" i="4"/>
  <c r="AZ513" i="4"/>
  <c r="AY513" i="4"/>
  <c r="BA513" i="4"/>
  <c r="AZ453" i="4"/>
  <c r="BA453" i="4"/>
  <c r="AV175" i="4"/>
  <c r="AW175" i="4"/>
  <c r="AW23" i="4"/>
  <c r="AU23" i="4"/>
  <c r="AV478" i="4"/>
  <c r="AW466" i="4"/>
  <c r="BA461" i="4"/>
  <c r="AV460" i="4"/>
  <c r="AW449" i="4"/>
  <c r="BA438" i="4"/>
  <c r="AV437" i="4"/>
  <c r="AY435" i="4"/>
  <c r="BA421" i="4"/>
  <c r="AV415" i="4"/>
  <c r="AU383" i="4"/>
  <c r="AV347" i="4"/>
  <c r="AW335" i="4"/>
  <c r="AV324" i="4"/>
  <c r="AW310" i="4"/>
  <c r="BA267" i="4"/>
  <c r="AV261" i="4"/>
  <c r="AZ248" i="4"/>
  <c r="AW192" i="4"/>
  <c r="AW184" i="4"/>
  <c r="AZ617" i="4"/>
  <c r="AZ612" i="4"/>
  <c r="BA596" i="4"/>
  <c r="AW595" i="4"/>
  <c r="AW580" i="4"/>
  <c r="BA576" i="4"/>
  <c r="AW574" i="4"/>
  <c r="BA565" i="4"/>
  <c r="BA555" i="4"/>
  <c r="AV543" i="4"/>
  <c r="AZ539" i="4"/>
  <c r="AY509" i="4"/>
  <c r="AW484" i="4"/>
  <c r="AW469" i="4"/>
  <c r="AV466" i="4"/>
  <c r="BA458" i="4"/>
  <c r="AW441" i="4"/>
  <c r="AW429" i="4"/>
  <c r="BA416" i="4"/>
  <c r="BA320" i="4"/>
  <c r="BA262" i="4"/>
  <c r="BA259" i="4"/>
  <c r="AV251" i="4"/>
  <c r="AU192" i="4"/>
  <c r="AU184" i="4"/>
  <c r="AY135" i="4"/>
  <c r="AW118" i="4"/>
  <c r="BA108" i="4"/>
  <c r="AY105" i="4"/>
  <c r="AU62" i="4"/>
  <c r="AY55" i="4"/>
  <c r="AW50" i="4"/>
  <c r="AZ30" i="4"/>
  <c r="AU27" i="4"/>
  <c r="AZ22" i="4"/>
  <c r="AZ596" i="4"/>
  <c r="AV595" i="4"/>
  <c r="AU580" i="4"/>
  <c r="AZ576" i="4"/>
  <c r="AU574" i="4"/>
  <c r="AZ565" i="4"/>
  <c r="AZ555" i="4"/>
  <c r="AU543" i="4"/>
  <c r="AU525" i="4"/>
  <c r="AW492" i="4"/>
  <c r="AV484" i="4"/>
  <c r="AW476" i="4"/>
  <c r="AU469" i="4"/>
  <c r="AY458" i="4"/>
  <c r="AV441" i="4"/>
  <c r="BA430" i="4"/>
  <c r="AV429" i="4"/>
  <c r="AY416" i="4"/>
  <c r="BA399" i="4"/>
  <c r="BA379" i="4"/>
  <c r="AW343" i="4"/>
  <c r="AZ320" i="4"/>
  <c r="AV308" i="4"/>
  <c r="AZ262" i="4"/>
  <c r="AY413" i="4"/>
  <c r="AV343" i="4"/>
  <c r="AW270" i="4"/>
  <c r="AW254"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0" i="3"/>
  <c r="AV13" i="3"/>
  <c r="AV18" i="3"/>
  <c r="AV21"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2" i="3"/>
  <c r="AQ1010" i="3"/>
  <c r="AQ18" i="3"/>
  <c r="AQ21"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P1007" i="3"/>
  <c r="AP1008" i="3"/>
  <c r="AP1009" i="3"/>
  <c r="AR1009" i="3"/>
  <c r="AR1010" i="3"/>
  <c r="AT1008" i="3"/>
  <c r="AT1009" i="3"/>
  <c r="AT1010" i="3"/>
  <c r="AS1010" i="3"/>
  <c r="AU1010" i="3"/>
  <c r="AU13" i="3"/>
  <c r="AU18" i="3"/>
  <c r="AU21"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2" i="3"/>
  <c r="AT13" i="3"/>
  <c r="AT18" i="3"/>
  <c r="AT21"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2" i="3"/>
  <c r="AS13" i="3"/>
  <c r="AS18" i="3"/>
  <c r="AS21"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2" i="3"/>
  <c r="AR13" i="3"/>
  <c r="AR18" i="3"/>
  <c r="AR21"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2" i="3"/>
  <c r="AQ13" i="3"/>
  <c r="AQ12" i="3"/>
  <c r="AP1010" i="3"/>
  <c r="AP13" i="3"/>
  <c r="AP18" i="3"/>
  <c r="AP21"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2" i="3"/>
  <c r="BA5" i="3"/>
  <c r="BB5" i="3" s="1"/>
  <c r="BA6" i="3"/>
  <c r="BB6" i="3" s="1"/>
  <c r="BA7" i="3"/>
  <c r="BB7" i="3" s="1"/>
  <c r="BA8" i="3"/>
  <c r="BA12" i="3"/>
  <c r="BB12" i="3" s="1"/>
  <c r="BA13" i="3"/>
  <c r="BB13" i="3" s="1"/>
  <c r="BA18" i="3"/>
  <c r="BB18" i="3" s="1"/>
  <c r="BA21" i="3"/>
  <c r="BB21" i="3" s="1"/>
  <c r="BA24" i="3"/>
  <c r="BB24" i="3" s="1"/>
  <c r="BA25" i="3"/>
  <c r="BB25" i="3" s="1"/>
  <c r="BA26" i="3"/>
  <c r="BB26" i="3" s="1"/>
  <c r="BA27" i="3"/>
  <c r="BB27" i="3" s="1"/>
  <c r="BA28" i="3"/>
  <c r="BA29" i="3"/>
  <c r="BB29" i="3" s="1"/>
  <c r="BA30" i="3"/>
  <c r="BA31" i="3"/>
  <c r="BB31" i="3" s="1"/>
  <c r="BA32" i="3"/>
  <c r="BB32" i="3" s="1"/>
  <c r="BA33" i="3"/>
  <c r="BB33" i="3" s="1"/>
  <c r="BA34" i="3"/>
  <c r="BB34" i="3" s="1"/>
  <c r="BA35" i="3"/>
  <c r="BB35" i="3" s="1"/>
  <c r="BA36" i="3"/>
  <c r="BB36" i="3" s="1"/>
  <c r="BA37" i="3"/>
  <c r="BB37" i="3" s="1"/>
  <c r="BA38" i="3"/>
  <c r="BB38" i="3" s="1"/>
  <c r="BA39" i="3"/>
  <c r="BB39" i="3" s="1"/>
  <c r="BA40" i="3"/>
  <c r="BA41" i="3"/>
  <c r="BB41" i="3" s="1"/>
  <c r="BA42" i="3"/>
  <c r="BB42" i="3" s="1"/>
  <c r="BA43" i="3"/>
  <c r="BB43" i="3" s="1"/>
  <c r="BA44" i="3"/>
  <c r="BA45" i="3"/>
  <c r="BB45" i="3" s="1"/>
  <c r="BA46" i="3"/>
  <c r="BB46" i="3" s="1"/>
  <c r="BA47" i="3"/>
  <c r="BA48" i="3"/>
  <c r="BB48" i="3" s="1"/>
  <c r="BA49" i="3"/>
  <c r="BB49" i="3" s="1"/>
  <c r="BA50" i="3"/>
  <c r="BB50" i="3" s="1"/>
  <c r="BA51" i="3"/>
  <c r="BA52" i="3"/>
  <c r="BB52" i="3" s="1"/>
  <c r="BA53" i="3"/>
  <c r="BB53" i="3" s="1"/>
  <c r="BA54" i="3"/>
  <c r="BB54" i="3" s="1"/>
  <c r="BA55" i="3"/>
  <c r="BB55" i="3" s="1"/>
  <c r="BA56" i="3"/>
  <c r="BB56" i="3" s="1"/>
  <c r="BA57" i="3"/>
  <c r="BA58" i="3"/>
  <c r="BB58" i="3" s="1"/>
  <c r="BA59" i="3"/>
  <c r="BA60" i="3"/>
  <c r="BB60" i="3" s="1"/>
  <c r="BA61" i="3"/>
  <c r="BA62" i="3"/>
  <c r="BB62" i="3" s="1"/>
  <c r="BA63" i="3"/>
  <c r="BB63" i="3" s="1"/>
  <c r="BA64" i="3"/>
  <c r="BA65" i="3"/>
  <c r="BA66" i="3"/>
  <c r="BB66" i="3" s="1"/>
  <c r="BA67" i="3"/>
  <c r="BB67" i="3" s="1"/>
  <c r="BA68" i="3"/>
  <c r="BB68" i="3" s="1"/>
  <c r="BA69" i="3"/>
  <c r="BC69" i="3" s="1"/>
  <c r="BA70" i="3"/>
  <c r="BB70" i="3" s="1"/>
  <c r="BA71" i="3"/>
  <c r="BB71" i="3" s="1"/>
  <c r="BA72" i="3"/>
  <c r="BB72" i="3" s="1"/>
  <c r="BA73" i="3"/>
  <c r="BA74" i="3"/>
  <c r="BB74" i="3" s="1"/>
  <c r="BA75" i="3"/>
  <c r="BB75" i="3" s="1"/>
  <c r="BA76" i="3"/>
  <c r="BB76" i="3" s="1"/>
  <c r="BA77" i="3"/>
  <c r="BB77" i="3" s="1"/>
  <c r="BA78" i="3"/>
  <c r="BB78" i="3" s="1"/>
  <c r="BA79" i="3"/>
  <c r="BB79" i="3" s="1"/>
  <c r="BA80" i="3"/>
  <c r="BA81" i="3"/>
  <c r="BC81" i="3" s="1"/>
  <c r="BA82" i="3"/>
  <c r="BB82" i="3" s="1"/>
  <c r="BA83" i="3"/>
  <c r="BB83" i="3" s="1"/>
  <c r="BA84" i="3"/>
  <c r="BB84" i="3" s="1"/>
  <c r="BA85" i="3"/>
  <c r="BA86" i="3"/>
  <c r="BB86" i="3" s="1"/>
  <c r="BA87" i="3"/>
  <c r="BA88" i="3"/>
  <c r="BC88" i="3" s="1"/>
  <c r="BA89" i="3"/>
  <c r="BB89" i="3" s="1"/>
  <c r="BA90" i="3"/>
  <c r="BB90" i="3" s="1"/>
  <c r="BA91" i="3"/>
  <c r="BB91" i="3" s="1"/>
  <c r="BA92" i="3"/>
  <c r="BB92" i="3" s="1"/>
  <c r="BA93" i="3"/>
  <c r="BB93" i="3" s="1"/>
  <c r="BA94" i="3"/>
  <c r="BB94" i="3" s="1"/>
  <c r="BA95" i="3"/>
  <c r="BB95" i="3" s="1"/>
  <c r="BA96" i="3"/>
  <c r="BB96" i="3" s="1"/>
  <c r="BA97" i="3"/>
  <c r="BA98" i="3"/>
  <c r="BB98" i="3" s="1"/>
  <c r="BA99" i="3"/>
  <c r="BB99" i="3" s="1"/>
  <c r="BA100" i="3"/>
  <c r="BB100" i="3" s="1"/>
  <c r="BA101" i="3"/>
  <c r="BA102" i="3"/>
  <c r="BB102" i="3" s="1"/>
  <c r="BA103" i="3"/>
  <c r="BA104" i="3"/>
  <c r="BA105" i="3"/>
  <c r="BA106" i="3"/>
  <c r="BB106" i="3" s="1"/>
  <c r="BA107" i="3"/>
  <c r="BB107" i="3" s="1"/>
  <c r="BA108" i="3"/>
  <c r="BA109" i="3"/>
  <c r="BA110" i="3"/>
  <c r="BA111" i="3"/>
  <c r="BB111" i="3" s="1"/>
  <c r="BA112" i="3"/>
  <c r="BB112" i="3" s="1"/>
  <c r="BA113" i="3"/>
  <c r="BA114" i="3"/>
  <c r="BB114" i="3" s="1"/>
  <c r="BA115" i="3"/>
  <c r="BB115" i="3" s="1"/>
  <c r="BA116" i="3"/>
  <c r="BB116" i="3" s="1"/>
  <c r="BA117" i="3"/>
  <c r="BC117" i="3" s="1"/>
  <c r="BA118" i="3"/>
  <c r="BA119" i="3"/>
  <c r="BB119" i="3" s="1"/>
  <c r="BA120" i="3"/>
  <c r="BB120" i="3" s="1"/>
  <c r="BA121" i="3"/>
  <c r="BB121" i="3" s="1"/>
  <c r="BA122" i="3"/>
  <c r="BB122" i="3" s="1"/>
  <c r="BA123" i="3"/>
  <c r="BA124" i="3"/>
  <c r="BC124" i="3" s="1"/>
  <c r="BA125" i="3"/>
  <c r="BA126" i="3"/>
  <c r="BB126" i="3" s="1"/>
  <c r="BA127" i="3"/>
  <c r="BA128" i="3"/>
  <c r="BB128" i="3" s="1"/>
  <c r="BA129" i="3"/>
  <c r="BB129" i="3" s="1"/>
  <c r="BA130" i="3"/>
  <c r="BB130" i="3" s="1"/>
  <c r="BA131" i="3"/>
  <c r="BA132" i="3"/>
  <c r="BC132" i="3" s="1"/>
  <c r="BA133" i="3"/>
  <c r="BB133" i="3" s="1"/>
  <c r="BA134" i="3"/>
  <c r="BA135" i="3"/>
  <c r="BB135" i="3" s="1"/>
  <c r="BA136" i="3"/>
  <c r="BB136" i="3" s="1"/>
  <c r="BA137" i="3"/>
  <c r="BB137" i="3" s="1"/>
  <c r="BA138" i="3"/>
  <c r="BB138" i="3" s="1"/>
  <c r="BA139" i="3"/>
  <c r="BA140" i="3"/>
  <c r="BA141" i="3"/>
  <c r="BB141" i="3" s="1"/>
  <c r="BA142" i="3"/>
  <c r="BB142" i="3" s="1"/>
  <c r="BA143" i="3"/>
  <c r="BB143" i="3" s="1"/>
  <c r="BA144" i="3"/>
  <c r="BA145" i="3"/>
  <c r="BA146" i="3"/>
  <c r="BA147" i="3"/>
  <c r="BA148" i="3"/>
  <c r="BC148" i="3" s="1"/>
  <c r="BA149" i="3"/>
  <c r="BB149" i="3" s="1"/>
  <c r="BA150" i="3"/>
  <c r="BB150" i="3" s="1"/>
  <c r="BA151" i="3"/>
  <c r="BB151" i="3" s="1"/>
  <c r="BA152" i="3"/>
  <c r="BA153" i="3"/>
  <c r="BB153" i="3" s="1"/>
  <c r="BA154" i="3"/>
  <c r="BB154" i="3" s="1"/>
  <c r="BA155" i="3"/>
  <c r="BB155" i="3" s="1"/>
  <c r="BA156" i="3"/>
  <c r="BA157" i="3"/>
  <c r="BB157" i="3" s="1"/>
  <c r="BA158" i="3"/>
  <c r="BB158" i="3" s="1"/>
  <c r="BA159" i="3"/>
  <c r="BA160" i="3"/>
  <c r="BB160" i="3" s="1"/>
  <c r="BA161" i="3"/>
  <c r="BB161" i="3" s="1"/>
  <c r="BA162" i="3"/>
  <c r="BB162" i="3" s="1"/>
  <c r="BA163" i="3"/>
  <c r="BA164" i="3"/>
  <c r="BA165" i="3"/>
  <c r="BB165" i="3" s="1"/>
  <c r="BA166" i="3"/>
  <c r="BB166" i="3" s="1"/>
  <c r="BA167" i="3"/>
  <c r="BB167" i="3" s="1"/>
  <c r="BA168" i="3"/>
  <c r="BB168" i="3" s="1"/>
  <c r="BA169" i="3"/>
  <c r="BC169" i="3" s="1"/>
  <c r="BA170" i="3"/>
  <c r="BB170" i="3" s="1"/>
  <c r="BA171" i="3"/>
  <c r="BA172" i="3"/>
  <c r="BB172" i="3" s="1"/>
  <c r="BA173" i="3"/>
  <c r="BB173" i="3" s="1"/>
  <c r="BA174" i="3"/>
  <c r="BA175" i="3"/>
  <c r="BB175" i="3" s="1"/>
  <c r="BA176" i="3"/>
  <c r="BB176" i="3" s="1"/>
  <c r="BA177" i="3"/>
  <c r="BB177" i="3" s="1"/>
  <c r="BA178" i="3"/>
  <c r="BB178" i="3" s="1"/>
  <c r="BA179" i="3"/>
  <c r="BB179" i="3" s="1"/>
  <c r="BA180" i="3"/>
  <c r="BB180" i="3" s="1"/>
  <c r="BA181" i="3"/>
  <c r="BB181" i="3" s="1"/>
  <c r="BA182" i="3"/>
  <c r="BB182" i="3" s="1"/>
  <c r="BA183" i="3"/>
  <c r="BA184" i="3"/>
  <c r="BB184" i="3" s="1"/>
  <c r="BA185" i="3"/>
  <c r="BB185" i="3" s="1"/>
  <c r="BA186" i="3"/>
  <c r="BA187" i="3"/>
  <c r="BA188" i="3"/>
  <c r="BB188" i="3" s="1"/>
  <c r="BA189" i="3"/>
  <c r="BB189" i="3" s="1"/>
  <c r="BA190" i="3"/>
  <c r="BA191" i="3"/>
  <c r="BA192" i="3"/>
  <c r="BB192" i="3" s="1"/>
  <c r="BA193" i="3"/>
  <c r="BB193" i="3" s="1"/>
  <c r="BA194" i="3"/>
  <c r="BA195" i="3"/>
  <c r="BB195" i="3" s="1"/>
  <c r="BA196" i="3"/>
  <c r="BB196" i="3" s="1"/>
  <c r="BA197" i="3"/>
  <c r="BB197" i="3" s="1"/>
  <c r="BA198" i="3"/>
  <c r="BA199" i="3"/>
  <c r="BB199" i="3" s="1"/>
  <c r="BA200" i="3"/>
  <c r="BB200" i="3" s="1"/>
  <c r="BA201" i="3"/>
  <c r="BB201" i="3" s="1"/>
  <c r="BA202" i="3"/>
  <c r="BB202" i="3" s="1"/>
  <c r="BA203" i="3"/>
  <c r="BB203" i="3" s="1"/>
  <c r="BA204" i="3"/>
  <c r="BA205" i="3"/>
  <c r="BB205" i="3" s="1"/>
  <c r="BA206" i="3"/>
  <c r="BB206" i="3" s="1"/>
  <c r="BA207" i="3"/>
  <c r="BA208" i="3"/>
  <c r="BB208" i="3" s="1"/>
  <c r="BA209" i="3"/>
  <c r="BB209" i="3" s="1"/>
  <c r="BA210" i="3"/>
  <c r="BA211" i="3"/>
  <c r="BB211" i="3" s="1"/>
  <c r="BA212" i="3"/>
  <c r="BA213" i="3"/>
  <c r="BB213" i="3" s="1"/>
  <c r="BA214" i="3"/>
  <c r="BB214" i="3" s="1"/>
  <c r="BA215" i="3"/>
  <c r="BB215" i="3" s="1"/>
  <c r="BA216" i="3"/>
  <c r="BB216" i="3" s="1"/>
  <c r="BA217" i="3"/>
  <c r="BA218" i="3"/>
  <c r="BB218" i="3" s="1"/>
  <c r="BA219" i="3"/>
  <c r="BB219" i="3" s="1"/>
  <c r="BA220" i="3"/>
  <c r="BB220" i="3" s="1"/>
  <c r="BA221" i="3"/>
  <c r="BB221" i="3" s="1"/>
  <c r="BA222" i="3"/>
  <c r="BA223" i="3"/>
  <c r="BA224" i="3"/>
  <c r="BA225" i="3"/>
  <c r="BB225" i="3" s="1"/>
  <c r="BA226" i="3"/>
  <c r="BB226" i="3" s="1"/>
  <c r="BA227" i="3"/>
  <c r="BB227" i="3" s="1"/>
  <c r="BA228" i="3"/>
  <c r="BB228" i="3" s="1"/>
  <c r="BA229" i="3"/>
  <c r="BB229" i="3" s="1"/>
  <c r="BA230" i="3"/>
  <c r="BA231" i="3"/>
  <c r="BB231" i="3" s="1"/>
  <c r="BA232" i="3"/>
  <c r="BB232" i="3" s="1"/>
  <c r="BA233" i="3"/>
  <c r="BB233" i="3" s="1"/>
  <c r="BA234" i="3"/>
  <c r="BB234" i="3" s="1"/>
  <c r="BA235" i="3"/>
  <c r="BB235" i="3" s="1"/>
  <c r="BA236" i="3"/>
  <c r="BB236" i="3" s="1"/>
  <c r="BA237" i="3"/>
  <c r="BA238" i="3"/>
  <c r="BA239" i="3"/>
  <c r="BB239" i="3" s="1"/>
  <c r="BA240" i="3"/>
  <c r="BB240" i="3" s="1"/>
  <c r="BA241" i="3"/>
  <c r="BB241" i="3" s="1"/>
  <c r="BA242" i="3"/>
  <c r="BA243" i="3"/>
  <c r="BB243" i="3" s="1"/>
  <c r="BA244" i="3"/>
  <c r="BB244" i="3" s="1"/>
  <c r="BA245" i="3"/>
  <c r="BB245" i="3" s="1"/>
  <c r="BA246" i="3"/>
  <c r="BB246" i="3" s="1"/>
  <c r="BA247" i="3"/>
  <c r="BB247" i="3" s="1"/>
  <c r="BA248" i="3"/>
  <c r="BB248" i="3" s="1"/>
  <c r="BA249" i="3"/>
  <c r="BB249" i="3" s="1"/>
  <c r="BA250" i="3"/>
  <c r="BC250" i="3" s="1"/>
  <c r="BA251" i="3"/>
  <c r="BB251" i="3" s="1"/>
  <c r="BA252" i="3"/>
  <c r="BB252" i="3" s="1"/>
  <c r="BA253" i="3"/>
  <c r="BA254" i="3"/>
  <c r="BB254" i="3" s="1"/>
  <c r="BA255" i="3"/>
  <c r="BB255" i="3" s="1"/>
  <c r="BA256" i="3"/>
  <c r="BB256" i="3" s="1"/>
  <c r="BA257" i="3"/>
  <c r="BA258" i="3"/>
  <c r="BA259" i="3"/>
  <c r="BB259" i="3" s="1"/>
  <c r="BA260" i="3"/>
  <c r="BB260" i="3" s="1"/>
  <c r="BA261" i="3"/>
  <c r="BB261" i="3" s="1"/>
  <c r="BA262" i="3"/>
  <c r="BB262" i="3" s="1"/>
  <c r="BA263" i="3"/>
  <c r="BB263" i="3" s="1"/>
  <c r="BA264" i="3"/>
  <c r="BB264" i="3" s="1"/>
  <c r="BA265" i="3"/>
  <c r="BB265" i="3" s="1"/>
  <c r="BA266" i="3"/>
  <c r="BB266" i="3" s="1"/>
  <c r="BA267" i="3"/>
  <c r="BB267" i="3" s="1"/>
  <c r="BA268" i="3"/>
  <c r="BA269" i="3"/>
  <c r="BA270" i="3"/>
  <c r="BB270" i="3" s="1"/>
  <c r="BA271" i="3"/>
  <c r="BB271" i="3" s="1"/>
  <c r="BA272" i="3"/>
  <c r="BB272" i="3" s="1"/>
  <c r="BA273" i="3"/>
  <c r="BA274" i="3"/>
  <c r="BB274" i="3" s="1"/>
  <c r="BA275" i="3"/>
  <c r="BB275" i="3" s="1"/>
  <c r="BA276" i="3"/>
  <c r="BC276" i="3" s="1"/>
  <c r="BA277" i="3"/>
  <c r="BC277" i="3" s="1"/>
  <c r="BA278" i="3"/>
  <c r="BC278" i="3" s="1"/>
  <c r="BA279" i="3"/>
  <c r="BB279" i="3" s="1"/>
  <c r="BA280" i="3"/>
  <c r="BC280" i="3" s="1"/>
  <c r="BA281" i="3"/>
  <c r="BA282" i="3"/>
  <c r="BA283" i="3"/>
  <c r="BB283" i="3" s="1"/>
  <c r="BA284" i="3"/>
  <c r="BB284" i="3" s="1"/>
  <c r="BA285" i="3"/>
  <c r="BC285" i="3" s="1"/>
  <c r="BA286" i="3"/>
  <c r="BC286" i="3" s="1"/>
  <c r="BA287" i="3"/>
  <c r="BB287" i="3" s="1"/>
  <c r="BA288" i="3"/>
  <c r="BB288" i="3" s="1"/>
  <c r="BA289" i="3"/>
  <c r="BB289" i="3" s="1"/>
  <c r="BA290" i="3"/>
  <c r="BB290" i="3" s="1"/>
  <c r="BA291" i="3"/>
  <c r="BB291" i="3" s="1"/>
  <c r="BA292" i="3"/>
  <c r="BB292" i="3" s="1"/>
  <c r="BA293" i="3"/>
  <c r="BB293" i="3" s="1"/>
  <c r="BA294" i="3"/>
  <c r="BB294" i="3" s="1"/>
  <c r="BA295" i="3"/>
  <c r="BA296" i="3"/>
  <c r="BB296" i="3" s="1"/>
  <c r="BA297" i="3"/>
  <c r="BB297" i="3" s="1"/>
  <c r="BA298" i="3"/>
  <c r="BA299" i="3"/>
  <c r="BB299" i="3" s="1"/>
  <c r="BA300" i="3"/>
  <c r="BB300" i="3" s="1"/>
  <c r="BA301" i="3"/>
  <c r="BB301" i="3" s="1"/>
  <c r="BA302" i="3"/>
  <c r="BC302" i="3" s="1"/>
  <c r="BA303" i="3"/>
  <c r="BB303" i="3" s="1"/>
  <c r="BA304" i="3"/>
  <c r="BA305" i="3"/>
  <c r="BA306" i="3"/>
  <c r="BA307" i="3"/>
  <c r="BB307" i="3" s="1"/>
  <c r="BA308" i="3"/>
  <c r="BA309" i="3"/>
  <c r="BB309" i="3" s="1"/>
  <c r="BA310" i="3"/>
  <c r="BB310" i="3" s="1"/>
  <c r="BA311" i="3"/>
  <c r="BA312" i="3"/>
  <c r="BB312" i="3" s="1"/>
  <c r="BA313" i="3"/>
  <c r="BA314" i="3"/>
  <c r="BB314" i="3" s="1"/>
  <c r="BA315" i="3"/>
  <c r="BB315" i="3" s="1"/>
  <c r="BA316" i="3"/>
  <c r="BB316" i="3" s="1"/>
  <c r="BA317" i="3"/>
  <c r="BB317" i="3" s="1"/>
  <c r="BA318" i="3"/>
  <c r="BB318" i="3" s="1"/>
  <c r="BA319" i="3"/>
  <c r="BB319" i="3" s="1"/>
  <c r="BA320" i="3"/>
  <c r="BB320" i="3" s="1"/>
  <c r="BA321" i="3"/>
  <c r="BB321" i="3" s="1"/>
  <c r="BA322" i="3"/>
  <c r="BA323" i="3"/>
  <c r="BB323" i="3" s="1"/>
  <c r="BA324" i="3"/>
  <c r="BB324" i="3" s="1"/>
  <c r="BA325" i="3"/>
  <c r="BA326" i="3"/>
  <c r="BC326" i="3" s="1"/>
  <c r="BA327" i="3"/>
  <c r="BB327" i="3" s="1"/>
  <c r="BA328" i="3"/>
  <c r="BB328" i="3" s="1"/>
  <c r="BA329" i="3"/>
  <c r="BB329" i="3" s="1"/>
  <c r="BA330" i="3"/>
  <c r="BB330" i="3" s="1"/>
  <c r="BA331" i="3"/>
  <c r="BB331" i="3" s="1"/>
  <c r="BA332" i="3"/>
  <c r="BA333" i="3"/>
  <c r="BB333" i="3" s="1"/>
  <c r="BA334" i="3"/>
  <c r="BB334" i="3" s="1"/>
  <c r="BA335" i="3"/>
  <c r="BB335" i="3" s="1"/>
  <c r="BA336" i="3"/>
  <c r="BB336" i="3" s="1"/>
  <c r="BA337" i="3"/>
  <c r="BC337" i="3" s="1"/>
  <c r="BA338" i="3"/>
  <c r="BA339" i="3"/>
  <c r="BB339" i="3" s="1"/>
  <c r="BA340" i="3"/>
  <c r="BC340" i="3" s="1"/>
  <c r="BA341" i="3"/>
  <c r="BC341" i="3" s="1"/>
  <c r="BA342" i="3"/>
  <c r="BB342" i="3" s="1"/>
  <c r="BA343" i="3"/>
  <c r="BC343" i="3" s="1"/>
  <c r="BA344" i="3"/>
  <c r="BB344" i="3" s="1"/>
  <c r="BA345" i="3"/>
  <c r="BA346" i="3"/>
  <c r="BA347" i="3"/>
  <c r="BB347" i="3" s="1"/>
  <c r="BA348" i="3"/>
  <c r="BB348" i="3" s="1"/>
  <c r="BA349" i="3"/>
  <c r="BA350" i="3"/>
  <c r="BA351" i="3"/>
  <c r="BA352" i="3"/>
  <c r="BB352" i="3" s="1"/>
  <c r="BA353" i="3"/>
  <c r="BA354" i="3"/>
  <c r="BB354" i="3" s="1"/>
  <c r="BA355" i="3"/>
  <c r="BB355" i="3" s="1"/>
  <c r="BA356" i="3"/>
  <c r="BC356" i="3" s="1"/>
  <c r="BA357" i="3"/>
  <c r="BA358" i="3"/>
  <c r="BA359" i="3"/>
  <c r="BB359" i="3" s="1"/>
  <c r="BA360" i="3"/>
  <c r="BB360" i="3" s="1"/>
  <c r="BA361" i="3"/>
  <c r="BB361" i="3" s="1"/>
  <c r="BA362" i="3"/>
  <c r="BC362" i="3" s="1"/>
  <c r="BA363" i="3"/>
  <c r="BB363" i="3" s="1"/>
  <c r="BA364" i="3"/>
  <c r="BB364" i="3" s="1"/>
  <c r="BA365" i="3"/>
  <c r="BB365" i="3" s="1"/>
  <c r="BA366" i="3"/>
  <c r="BB366" i="3" s="1"/>
  <c r="BA367" i="3"/>
  <c r="BC367" i="3" s="1"/>
  <c r="BA368" i="3"/>
  <c r="BC368" i="3" s="1"/>
  <c r="BA369" i="3"/>
  <c r="BB369" i="3" s="1"/>
  <c r="BA370" i="3"/>
  <c r="BB370" i="3" s="1"/>
  <c r="BA371" i="3"/>
  <c r="BB371" i="3" s="1"/>
  <c r="BA372" i="3"/>
  <c r="BA373" i="3"/>
  <c r="BB373" i="3" s="1"/>
  <c r="BA374" i="3"/>
  <c r="BB374" i="3" s="1"/>
  <c r="BA375" i="3"/>
  <c r="BA376" i="3"/>
  <c r="BB376" i="3" s="1"/>
  <c r="BA377" i="3"/>
  <c r="BC377" i="3" s="1"/>
  <c r="BA378" i="3"/>
  <c r="BA379" i="3"/>
  <c r="BB379" i="3" s="1"/>
  <c r="BA380" i="3"/>
  <c r="BA381" i="3"/>
  <c r="BA382" i="3"/>
  <c r="BA383" i="3"/>
  <c r="BB383" i="3" s="1"/>
  <c r="BA384" i="3"/>
  <c r="BA385" i="3"/>
  <c r="BB385" i="3" s="1"/>
  <c r="BA386" i="3"/>
  <c r="BC386" i="3" s="1"/>
  <c r="BA387" i="3"/>
  <c r="BB387" i="3" s="1"/>
  <c r="BA388" i="3"/>
  <c r="BB388" i="3" s="1"/>
  <c r="BA389" i="3"/>
  <c r="BA390" i="3"/>
  <c r="BB390" i="3" s="1"/>
  <c r="BA391" i="3"/>
  <c r="BB391" i="3" s="1"/>
  <c r="BA392" i="3"/>
  <c r="BB392" i="3" s="1"/>
  <c r="BA393" i="3"/>
  <c r="BB393" i="3" s="1"/>
  <c r="BA394" i="3"/>
  <c r="BB394" i="3" s="1"/>
  <c r="BA395" i="3"/>
  <c r="BB395" i="3" s="1"/>
  <c r="BA396" i="3"/>
  <c r="BA397" i="3"/>
  <c r="BB397" i="3" s="1"/>
  <c r="BA398" i="3"/>
  <c r="BB398" i="3" s="1"/>
  <c r="BA399" i="3"/>
  <c r="BB399" i="3" s="1"/>
  <c r="BA400" i="3"/>
  <c r="BB400" i="3" s="1"/>
  <c r="BA401" i="3"/>
  <c r="BA402" i="3"/>
  <c r="BA403" i="3"/>
  <c r="BB403" i="3" s="1"/>
  <c r="BA404" i="3"/>
  <c r="BB404" i="3" s="1"/>
  <c r="BA405" i="3"/>
  <c r="BB405" i="3" s="1"/>
  <c r="BA406" i="3"/>
  <c r="BB406" i="3" s="1"/>
  <c r="BA407" i="3"/>
  <c r="BA408" i="3"/>
  <c r="BB408" i="3" s="1"/>
  <c r="BA409" i="3"/>
  <c r="BA410" i="3"/>
  <c r="BB410" i="3" s="1"/>
  <c r="BA411" i="3"/>
  <c r="BB411" i="3" s="1"/>
  <c r="BA412" i="3"/>
  <c r="BC412" i="3" s="1"/>
  <c r="BA413" i="3"/>
  <c r="BB413" i="3" s="1"/>
  <c r="BA414" i="3"/>
  <c r="BC414" i="3" s="1"/>
  <c r="BA415" i="3"/>
  <c r="BB415" i="3" s="1"/>
  <c r="BA416" i="3"/>
  <c r="BB416" i="3" s="1"/>
  <c r="BA417" i="3"/>
  <c r="BB417" i="3" s="1"/>
  <c r="BA418" i="3"/>
  <c r="BB418" i="3" s="1"/>
  <c r="BA419" i="3"/>
  <c r="BB419" i="3" s="1"/>
  <c r="BA420" i="3"/>
  <c r="BC420" i="3" s="1"/>
  <c r="BB420" i="3"/>
  <c r="BA421" i="3"/>
  <c r="BB421" i="3" s="1"/>
  <c r="BA422" i="3"/>
  <c r="BB422" i="3" s="1"/>
  <c r="BA423" i="3"/>
  <c r="BB423" i="3" s="1"/>
  <c r="BA424" i="3"/>
  <c r="BB424" i="3" s="1"/>
  <c r="BA425" i="3"/>
  <c r="BC425" i="3" s="1"/>
  <c r="BA426" i="3"/>
  <c r="BA427" i="3"/>
  <c r="BA428" i="3"/>
  <c r="BB428" i="3" s="1"/>
  <c r="BA429" i="3"/>
  <c r="BB429" i="3" s="1"/>
  <c r="BA430" i="3"/>
  <c r="BB430" i="3" s="1"/>
  <c r="BA431" i="3"/>
  <c r="BB431" i="3" s="1"/>
  <c r="BA432" i="3"/>
  <c r="BA433" i="3"/>
  <c r="BB433" i="3" s="1"/>
  <c r="BA434" i="3"/>
  <c r="BB434" i="3" s="1"/>
  <c r="BA435" i="3"/>
  <c r="BB435" i="3" s="1"/>
  <c r="BA436" i="3"/>
  <c r="BB436" i="3" s="1"/>
  <c r="BA437" i="3"/>
  <c r="BA438" i="3"/>
  <c r="BB438" i="3" s="1"/>
  <c r="BA439" i="3"/>
  <c r="BB439" i="3" s="1"/>
  <c r="BA440" i="3"/>
  <c r="BA441" i="3"/>
  <c r="BA442" i="3"/>
  <c r="BB442" i="3" s="1"/>
  <c r="BA443" i="3"/>
  <c r="BC443" i="3" s="1"/>
  <c r="BA444" i="3"/>
  <c r="BB444" i="3" s="1"/>
  <c r="BA445" i="3"/>
  <c r="BA446" i="3"/>
  <c r="BC446" i="3" s="1"/>
  <c r="BA447" i="3"/>
  <c r="BA448" i="3"/>
  <c r="BB448" i="3" s="1"/>
  <c r="BA449" i="3"/>
  <c r="BB449" i="3" s="1"/>
  <c r="BA450" i="3"/>
  <c r="BA451" i="3"/>
  <c r="BB451" i="3" s="1"/>
  <c r="BA452" i="3"/>
  <c r="BB452" i="3" s="1"/>
  <c r="BA453" i="3"/>
  <c r="BB453" i="3" s="1"/>
  <c r="BA454" i="3"/>
  <c r="BB454" i="3" s="1"/>
  <c r="BA455" i="3"/>
  <c r="BB455" i="3" s="1"/>
  <c r="BA456" i="3"/>
  <c r="BC456" i="3" s="1"/>
  <c r="BA457" i="3"/>
  <c r="BB457" i="3" s="1"/>
  <c r="BA458" i="3"/>
  <c r="BB458" i="3" s="1"/>
  <c r="BA459" i="3"/>
  <c r="BC459" i="3" s="1"/>
  <c r="BA460" i="3"/>
  <c r="BB460" i="3" s="1"/>
  <c r="BA461" i="3"/>
  <c r="BA462" i="3"/>
  <c r="BB462" i="3" s="1"/>
  <c r="BA463" i="3"/>
  <c r="BC463" i="3" s="1"/>
  <c r="BA464" i="3"/>
  <c r="BA465" i="3"/>
  <c r="BB465" i="3" s="1"/>
  <c r="BA466" i="3"/>
  <c r="BA467" i="3"/>
  <c r="BB467" i="3" s="1"/>
  <c r="BA468" i="3"/>
  <c r="BC468" i="3" s="1"/>
  <c r="BA469" i="3"/>
  <c r="BC469" i="3" s="1"/>
  <c r="BA470" i="3"/>
  <c r="BB470" i="3" s="1"/>
  <c r="BA471" i="3"/>
  <c r="BB471" i="3" s="1"/>
  <c r="BA472" i="3"/>
  <c r="BA473" i="3"/>
  <c r="BB473" i="3" s="1"/>
  <c r="BA474" i="3"/>
  <c r="BB474" i="3" s="1"/>
  <c r="BA475" i="3"/>
  <c r="BC475" i="3" s="1"/>
  <c r="BA476" i="3"/>
  <c r="BA477" i="3"/>
  <c r="BB477" i="3" s="1"/>
  <c r="BA478" i="3"/>
  <c r="BA479" i="3"/>
  <c r="BB479" i="3" s="1"/>
  <c r="BA480" i="3"/>
  <c r="BB480" i="3" s="1"/>
  <c r="BA481" i="3"/>
  <c r="BB481" i="3" s="1"/>
  <c r="BA482" i="3"/>
  <c r="BB482" i="3" s="1"/>
  <c r="BA483" i="3"/>
  <c r="BB483" i="3" s="1"/>
  <c r="BA484" i="3"/>
  <c r="BA485" i="3"/>
  <c r="BB485" i="3" s="1"/>
  <c r="BA486" i="3"/>
  <c r="BB486" i="3" s="1"/>
  <c r="BA487" i="3"/>
  <c r="BC487" i="3" s="1"/>
  <c r="BA488" i="3"/>
  <c r="BC488" i="3" s="1"/>
  <c r="BA489" i="3"/>
  <c r="BB489" i="3" s="1"/>
  <c r="BA490" i="3"/>
  <c r="BA491" i="3"/>
  <c r="BC491" i="3" s="1"/>
  <c r="BA492" i="3"/>
  <c r="BB492" i="3" s="1"/>
  <c r="BA493" i="3"/>
  <c r="BB493" i="3" s="1"/>
  <c r="BA494" i="3"/>
  <c r="BA495" i="3"/>
  <c r="BB495" i="3" s="1"/>
  <c r="BA496" i="3"/>
  <c r="BC496" i="3" s="1"/>
  <c r="BA497" i="3"/>
  <c r="BB497" i="3" s="1"/>
  <c r="BA498" i="3"/>
  <c r="BB498" i="3" s="1"/>
  <c r="BA499" i="3"/>
  <c r="BB499" i="3" s="1"/>
  <c r="BA500" i="3"/>
  <c r="BA501" i="3"/>
  <c r="BB501" i="3" s="1"/>
  <c r="BA502" i="3"/>
  <c r="BB502" i="3" s="1"/>
  <c r="BA503" i="3"/>
  <c r="BB503" i="3" s="1"/>
  <c r="BA504" i="3"/>
  <c r="BA505" i="3"/>
  <c r="BB505" i="3" s="1"/>
  <c r="BA506" i="3"/>
  <c r="BC506" i="3" s="1"/>
  <c r="BA507" i="3"/>
  <c r="BC507" i="3" s="1"/>
  <c r="BA508" i="3"/>
  <c r="BB508" i="3" s="1"/>
  <c r="BA509" i="3"/>
  <c r="BB509" i="3" s="1"/>
  <c r="BA510" i="3"/>
  <c r="BA511" i="3"/>
  <c r="BB511" i="3" s="1"/>
  <c r="BA512" i="3"/>
  <c r="BC512" i="3" s="1"/>
  <c r="BA513" i="3"/>
  <c r="BC513" i="3" s="1"/>
  <c r="BA514" i="3"/>
  <c r="BB514" i="3" s="1"/>
  <c r="BA515" i="3"/>
  <c r="BB515" i="3" s="1"/>
  <c r="BA516" i="3"/>
  <c r="BB516" i="3" s="1"/>
  <c r="BA517" i="3"/>
  <c r="BC517" i="3" s="1"/>
  <c r="BA518" i="3"/>
  <c r="BB518" i="3" s="1"/>
  <c r="BA519" i="3"/>
  <c r="BA520" i="3"/>
  <c r="BB520" i="3" s="1"/>
  <c r="BA521" i="3"/>
  <c r="BB521" i="3" s="1"/>
  <c r="BA522" i="3"/>
  <c r="BB522" i="3" s="1"/>
  <c r="BA523" i="3"/>
  <c r="BC523" i="3" s="1"/>
  <c r="BA524" i="3"/>
  <c r="BA525" i="3"/>
  <c r="BA526" i="3"/>
  <c r="BB526" i="3" s="1"/>
  <c r="BA527" i="3"/>
  <c r="BB527" i="3" s="1"/>
  <c r="BA528" i="3"/>
  <c r="BB528" i="3" s="1"/>
  <c r="BA529" i="3"/>
  <c r="BC529" i="3" s="1"/>
  <c r="BA530" i="3"/>
  <c r="BB530" i="3" s="1"/>
  <c r="BA531" i="3"/>
  <c r="BC531" i="3" s="1"/>
  <c r="BA532" i="3"/>
  <c r="BB532" i="3" s="1"/>
  <c r="BA533" i="3"/>
  <c r="BC533" i="3" s="1"/>
  <c r="BA534" i="3"/>
  <c r="BB534" i="3" s="1"/>
  <c r="BA535" i="3"/>
  <c r="BB535" i="3" s="1"/>
  <c r="BA536" i="3"/>
  <c r="BA537" i="3"/>
  <c r="BB537" i="3" s="1"/>
  <c r="BA538" i="3"/>
  <c r="BC538" i="3" s="1"/>
  <c r="BA539" i="3"/>
  <c r="BB539" i="3" s="1"/>
  <c r="BA540" i="3"/>
  <c r="BB540" i="3" s="1"/>
  <c r="BA541" i="3"/>
  <c r="BB541" i="3" s="1"/>
  <c r="BA542" i="3"/>
  <c r="BB542" i="3" s="1"/>
  <c r="BA543" i="3"/>
  <c r="BB543" i="3" s="1"/>
  <c r="BA544" i="3"/>
  <c r="BA545" i="3"/>
  <c r="BB545" i="3" s="1"/>
  <c r="BA546" i="3"/>
  <c r="BB546" i="3" s="1"/>
  <c r="BA547" i="3"/>
  <c r="BA548" i="3"/>
  <c r="BB548" i="3" s="1"/>
  <c r="BA549" i="3"/>
  <c r="BA550" i="3"/>
  <c r="BC550" i="3" s="1"/>
  <c r="BA551" i="3"/>
  <c r="BA552" i="3"/>
  <c r="BA553" i="3"/>
  <c r="BB553" i="3" s="1"/>
  <c r="BA554" i="3"/>
  <c r="BB554" i="3" s="1"/>
  <c r="BA555" i="3"/>
  <c r="BA556" i="3"/>
  <c r="BB556" i="3" s="1"/>
  <c r="BA557" i="3"/>
  <c r="BA558" i="3"/>
  <c r="BA559" i="3"/>
  <c r="BA560" i="3"/>
  <c r="BB560" i="3" s="1"/>
  <c r="BA561" i="3"/>
  <c r="BB561" i="3" s="1"/>
  <c r="BA562" i="3"/>
  <c r="BB562" i="3" s="1"/>
  <c r="BA563" i="3"/>
  <c r="BB563" i="3" s="1"/>
  <c r="BA564" i="3"/>
  <c r="BB564" i="3" s="1"/>
  <c r="BA565" i="3"/>
  <c r="BA566" i="3"/>
  <c r="BA567" i="3"/>
  <c r="BA568" i="3"/>
  <c r="BA569" i="3"/>
  <c r="BB569" i="3" s="1"/>
  <c r="BA570" i="3"/>
  <c r="BB570" i="3" s="1"/>
  <c r="BA571" i="3"/>
  <c r="BB571" i="3" s="1"/>
  <c r="BA572" i="3"/>
  <c r="BC572" i="3" s="1"/>
  <c r="BA573" i="3"/>
  <c r="BB573" i="3" s="1"/>
  <c r="BA574" i="3"/>
  <c r="BB574" i="3" s="1"/>
  <c r="BA575" i="3"/>
  <c r="BB575" i="3" s="1"/>
  <c r="BA576" i="3"/>
  <c r="BB576" i="3" s="1"/>
  <c r="BA577" i="3"/>
  <c r="BC577" i="3" s="1"/>
  <c r="BA578" i="3"/>
  <c r="BA579" i="3"/>
  <c r="BA580" i="3"/>
  <c r="BB580" i="3" s="1"/>
  <c r="BA581" i="3"/>
  <c r="BC581" i="3" s="1"/>
  <c r="BA582" i="3"/>
  <c r="BB582" i="3" s="1"/>
  <c r="BA583" i="3"/>
  <c r="BB583" i="3" s="1"/>
  <c r="BA584" i="3"/>
  <c r="BA585" i="3"/>
  <c r="BB585" i="3" s="1"/>
  <c r="BA586" i="3"/>
  <c r="BB586" i="3" s="1"/>
  <c r="BA587" i="3"/>
  <c r="BA588" i="3"/>
  <c r="BA589" i="3"/>
  <c r="BA590" i="3"/>
  <c r="BB590" i="3" s="1"/>
  <c r="BA591" i="3"/>
  <c r="BB591" i="3" s="1"/>
  <c r="BA592" i="3"/>
  <c r="BA593" i="3"/>
  <c r="BB593" i="3" s="1"/>
  <c r="BA594" i="3"/>
  <c r="BA595" i="3"/>
  <c r="BB595" i="3" s="1"/>
  <c r="BA596" i="3"/>
  <c r="BB596" i="3" s="1"/>
  <c r="BA597" i="3"/>
  <c r="BA598" i="3"/>
  <c r="BA599" i="3"/>
  <c r="BB599" i="3" s="1"/>
  <c r="BA600" i="3"/>
  <c r="BB600" i="3" s="1"/>
  <c r="BA601" i="3"/>
  <c r="BA602" i="3"/>
  <c r="BB602" i="3" s="1"/>
  <c r="BA603" i="3"/>
  <c r="BC603" i="3" s="1"/>
  <c r="BA604" i="3"/>
  <c r="BB604" i="3" s="1"/>
  <c r="BA605" i="3"/>
  <c r="BB605" i="3" s="1"/>
  <c r="BA606" i="3"/>
  <c r="BB606" i="3" s="1"/>
  <c r="BA607" i="3"/>
  <c r="BB607" i="3" s="1"/>
  <c r="BA608" i="3"/>
  <c r="BA609" i="3"/>
  <c r="BB609" i="3" s="1"/>
  <c r="BA610" i="3"/>
  <c r="BB610" i="3" s="1"/>
  <c r="BA611" i="3"/>
  <c r="BA612" i="3"/>
  <c r="BB612" i="3" s="1"/>
  <c r="BA613" i="3"/>
  <c r="BC613" i="3" s="1"/>
  <c r="BA614" i="3"/>
  <c r="BB614" i="3" s="1"/>
  <c r="BA615" i="3"/>
  <c r="BB615" i="3" s="1"/>
  <c r="BA616" i="3"/>
  <c r="BB616" i="3" s="1"/>
  <c r="BA617" i="3"/>
  <c r="BB617" i="3" s="1"/>
  <c r="BA618" i="3"/>
  <c r="BC618" i="3" s="1"/>
  <c r="BA619" i="3"/>
  <c r="BC619" i="3" s="1"/>
  <c r="BA620" i="3"/>
  <c r="BA621" i="3"/>
  <c r="BC621" i="3" s="1"/>
  <c r="BA622" i="3"/>
  <c r="BB622" i="3" s="1"/>
  <c r="BA623" i="3"/>
  <c r="BA624" i="3"/>
  <c r="BA625" i="3"/>
  <c r="BC625" i="3" s="1"/>
  <c r="BA626" i="3"/>
  <c r="BA627" i="3"/>
  <c r="BB627" i="3" s="1"/>
  <c r="BA628" i="3"/>
  <c r="BB628" i="3" s="1"/>
  <c r="BA629" i="3"/>
  <c r="BB629" i="3" s="1"/>
  <c r="BA630" i="3"/>
  <c r="BB630" i="3" s="1"/>
  <c r="BA631" i="3"/>
  <c r="BA632" i="3"/>
  <c r="BB632" i="3" s="1"/>
  <c r="BA633" i="3"/>
  <c r="BB633" i="3" s="1"/>
  <c r="BA634" i="3"/>
  <c r="BB634" i="3" s="1"/>
  <c r="BA635" i="3"/>
  <c r="BB635" i="3" s="1"/>
  <c r="BA636" i="3"/>
  <c r="BB636" i="3" s="1"/>
  <c r="BA637" i="3"/>
  <c r="BA638" i="3"/>
  <c r="BB638" i="3" s="1"/>
  <c r="BA639" i="3"/>
  <c r="BC639" i="3" s="1"/>
  <c r="BA640" i="3"/>
  <c r="BB640" i="3" s="1"/>
  <c r="BA641" i="3"/>
  <c r="BB641" i="3" s="1"/>
  <c r="BA642" i="3"/>
  <c r="BB642" i="3" s="1"/>
  <c r="BA643" i="3"/>
  <c r="BA644" i="3"/>
  <c r="BA645" i="3"/>
  <c r="BB645" i="3" s="1"/>
  <c r="BA646" i="3"/>
  <c r="BB646" i="3" s="1"/>
  <c r="BA647" i="3"/>
  <c r="BA648" i="3"/>
  <c r="BA649" i="3"/>
  <c r="BB649" i="3" s="1"/>
  <c r="BA650" i="3"/>
  <c r="BA651" i="3"/>
  <c r="BB651" i="3" s="1"/>
  <c r="BA652" i="3"/>
  <c r="BC652" i="3" s="1"/>
  <c r="BA653" i="3"/>
  <c r="BA654" i="3"/>
  <c r="BC654" i="3" s="1"/>
  <c r="BA655" i="3"/>
  <c r="BB655" i="3" s="1"/>
  <c r="BA656" i="3"/>
  <c r="BB656" i="3" s="1"/>
  <c r="BA657" i="3"/>
  <c r="BB657" i="3" s="1"/>
  <c r="BA658" i="3"/>
  <c r="BB658" i="3" s="1"/>
  <c r="BA659" i="3"/>
  <c r="BB659" i="3" s="1"/>
  <c r="BA660" i="3"/>
  <c r="BB660" i="3" s="1"/>
  <c r="BA661" i="3"/>
  <c r="BA662" i="3"/>
  <c r="BC662" i="3" s="1"/>
  <c r="BA663" i="3"/>
  <c r="BC663" i="3" s="1"/>
  <c r="BA664" i="3"/>
  <c r="BB664" i="3" s="1"/>
  <c r="BA665" i="3"/>
  <c r="BA666" i="3"/>
  <c r="BB666" i="3" s="1"/>
  <c r="BA667" i="3"/>
  <c r="BA668" i="3"/>
  <c r="BC668" i="3" s="1"/>
  <c r="BA669" i="3"/>
  <c r="BA670" i="3"/>
  <c r="BC670" i="3" s="1"/>
  <c r="BA671" i="3"/>
  <c r="BA672" i="3"/>
  <c r="BB672" i="3" s="1"/>
  <c r="BA673" i="3"/>
  <c r="BA674" i="3"/>
  <c r="BA675" i="3"/>
  <c r="BB675" i="3" s="1"/>
  <c r="BA676" i="3"/>
  <c r="BB676" i="3" s="1"/>
  <c r="BA677" i="3"/>
  <c r="BB677" i="3" s="1"/>
  <c r="BA678" i="3"/>
  <c r="BA679" i="3"/>
  <c r="BC679" i="3" s="1"/>
  <c r="BA680" i="3"/>
  <c r="BA681" i="3"/>
  <c r="BC681" i="3" s="1"/>
  <c r="BA682" i="3"/>
  <c r="BC682" i="3" s="1"/>
  <c r="BA683" i="3"/>
  <c r="BA684" i="3"/>
  <c r="BC684" i="3" s="1"/>
  <c r="BA685" i="3"/>
  <c r="BB685" i="3" s="1"/>
  <c r="BA686" i="3"/>
  <c r="BB686" i="3" s="1"/>
  <c r="BA687" i="3"/>
  <c r="BA688" i="3"/>
  <c r="BB688" i="3" s="1"/>
  <c r="BA689" i="3"/>
  <c r="BB689" i="3" s="1"/>
  <c r="BA690" i="3"/>
  <c r="BB690" i="3" s="1"/>
  <c r="BA691" i="3"/>
  <c r="BB691" i="3" s="1"/>
  <c r="BA692" i="3"/>
  <c r="BB692" i="3" s="1"/>
  <c r="BA693" i="3"/>
  <c r="BC693" i="3" s="1"/>
  <c r="BA694" i="3"/>
  <c r="BC694" i="3" s="1"/>
  <c r="BA695" i="3"/>
  <c r="BB695" i="3" s="1"/>
  <c r="BA696" i="3"/>
  <c r="BB696" i="3" s="1"/>
  <c r="BA697" i="3"/>
  <c r="BB697" i="3" s="1"/>
  <c r="BA698" i="3"/>
  <c r="BA699" i="3"/>
  <c r="BB699" i="3" s="1"/>
  <c r="BA700" i="3"/>
  <c r="BB700" i="3" s="1"/>
  <c r="BA701" i="3"/>
  <c r="BC701" i="3" s="1"/>
  <c r="BA702" i="3"/>
  <c r="BA703" i="3"/>
  <c r="BB703" i="3" s="1"/>
  <c r="BA704" i="3"/>
  <c r="BA705" i="3"/>
  <c r="BB705" i="3" s="1"/>
  <c r="BA706" i="3"/>
  <c r="BB706" i="3" s="1"/>
  <c r="BA707" i="3"/>
  <c r="BC707" i="3" s="1"/>
  <c r="BA708" i="3"/>
  <c r="BB708" i="3" s="1"/>
  <c r="BA709" i="3"/>
  <c r="BB709" i="3" s="1"/>
  <c r="BA710" i="3"/>
  <c r="BB710" i="3" s="1"/>
  <c r="BA711" i="3"/>
  <c r="BA712" i="3"/>
  <c r="BA713" i="3"/>
  <c r="BC713" i="3" s="1"/>
  <c r="BA714" i="3"/>
  <c r="BA715" i="3"/>
  <c r="BC715" i="3" s="1"/>
  <c r="BA716" i="3"/>
  <c r="BB716" i="3" s="1"/>
  <c r="BA717" i="3"/>
  <c r="BB717" i="3" s="1"/>
  <c r="BA718" i="3"/>
  <c r="BB718" i="3" s="1"/>
  <c r="BA719" i="3"/>
  <c r="BB719" i="3" s="1"/>
  <c r="BA720" i="3"/>
  <c r="BA721" i="3"/>
  <c r="BB721" i="3" s="1"/>
  <c r="BA722" i="3"/>
  <c r="BB722" i="3" s="1"/>
  <c r="BA723" i="3"/>
  <c r="BB723" i="3" s="1"/>
  <c r="BA724" i="3"/>
  <c r="BB724" i="3" s="1"/>
  <c r="BA725" i="3"/>
  <c r="BC725" i="3" s="1"/>
  <c r="BA726" i="3"/>
  <c r="BC726" i="3" s="1"/>
  <c r="BA727" i="3"/>
  <c r="BA728" i="3"/>
  <c r="BA729" i="3"/>
  <c r="BA730" i="3"/>
  <c r="BB730" i="3" s="1"/>
  <c r="BA731" i="3"/>
  <c r="BA732" i="3"/>
  <c r="BB732" i="3" s="1"/>
  <c r="BA733" i="3"/>
  <c r="BB733" i="3" s="1"/>
  <c r="BA734" i="3"/>
  <c r="BA735" i="3"/>
  <c r="BA736" i="3"/>
  <c r="BB736" i="3" s="1"/>
  <c r="BA737" i="3"/>
  <c r="BB737" i="3" s="1"/>
  <c r="BA738" i="3"/>
  <c r="BB738" i="3" s="1"/>
  <c r="BA739" i="3"/>
  <c r="BA740" i="3"/>
  <c r="BC740" i="3" s="1"/>
  <c r="BA741" i="3"/>
  <c r="BB741" i="3" s="1"/>
  <c r="BA742" i="3"/>
  <c r="BA743" i="3"/>
  <c r="BA744" i="3"/>
  <c r="BA745" i="3"/>
  <c r="BB745" i="3" s="1"/>
  <c r="BA746" i="3"/>
  <c r="BA747" i="3"/>
  <c r="BA748" i="3"/>
  <c r="BC748" i="3" s="1"/>
  <c r="BA749" i="3"/>
  <c r="BB749" i="3" s="1"/>
  <c r="BA750" i="3"/>
  <c r="BB750" i="3" s="1"/>
  <c r="BA751" i="3"/>
  <c r="BA752" i="3"/>
  <c r="BA753" i="3"/>
  <c r="BB753" i="3" s="1"/>
  <c r="BA754" i="3"/>
  <c r="BB754" i="3" s="1"/>
  <c r="BA755" i="3"/>
  <c r="BC755" i="3" s="1"/>
  <c r="BA756" i="3"/>
  <c r="BB756" i="3" s="1"/>
  <c r="BA757" i="3"/>
  <c r="BB757" i="3" s="1"/>
  <c r="BA758" i="3"/>
  <c r="BB758" i="3" s="1"/>
  <c r="BA759" i="3"/>
  <c r="BA760" i="3"/>
  <c r="BB760" i="3" s="1"/>
  <c r="BA761" i="3"/>
  <c r="BC761" i="3" s="1"/>
  <c r="BA762" i="3"/>
  <c r="BA763" i="3"/>
  <c r="BB763" i="3" s="1"/>
  <c r="BA764" i="3"/>
  <c r="BB764" i="3" s="1"/>
  <c r="BA765" i="3"/>
  <c r="BB765" i="3" s="1"/>
  <c r="BA766" i="3"/>
  <c r="BB766" i="3" s="1"/>
  <c r="BA767" i="3"/>
  <c r="BA768" i="3"/>
  <c r="BA769" i="3"/>
  <c r="BC769" i="3" s="1"/>
  <c r="BA770" i="3"/>
  <c r="BA771" i="3"/>
  <c r="BC771" i="3" s="1"/>
  <c r="BA772" i="3"/>
  <c r="BC772" i="3" s="1"/>
  <c r="BA773" i="3"/>
  <c r="BA774" i="3"/>
  <c r="BB774" i="3" s="1"/>
  <c r="BA775" i="3"/>
  <c r="BA776" i="3"/>
  <c r="BB776" i="3" s="1"/>
  <c r="BA777" i="3"/>
  <c r="BA778" i="3"/>
  <c r="BB778" i="3" s="1"/>
  <c r="BA779" i="3"/>
  <c r="BC779" i="3" s="1"/>
  <c r="BA780" i="3"/>
  <c r="BB780" i="3" s="1"/>
  <c r="BA781" i="3"/>
  <c r="BC781" i="3" s="1"/>
  <c r="BA782" i="3"/>
  <c r="BB782" i="3" s="1"/>
  <c r="BA783" i="3"/>
  <c r="BC783" i="3" s="1"/>
  <c r="BA784" i="3"/>
  <c r="BA785" i="3"/>
  <c r="BB785" i="3" s="1"/>
  <c r="BA786" i="3"/>
  <c r="BB786" i="3" s="1"/>
  <c r="BA787" i="3"/>
  <c r="BB787" i="3" s="1"/>
  <c r="BA788" i="3"/>
  <c r="BB788" i="3" s="1"/>
  <c r="BA789" i="3"/>
  <c r="BB789" i="3" s="1"/>
  <c r="BA790" i="3"/>
  <c r="BB790" i="3" s="1"/>
  <c r="BA791" i="3"/>
  <c r="BA792" i="3"/>
  <c r="BB792" i="3" s="1"/>
  <c r="BA793" i="3"/>
  <c r="BA794" i="3"/>
  <c r="BA795" i="3"/>
  <c r="BB795" i="3" s="1"/>
  <c r="BA796" i="3"/>
  <c r="BB796" i="3" s="1"/>
  <c r="BA797" i="3"/>
  <c r="BB797" i="3" s="1"/>
  <c r="BA798" i="3"/>
  <c r="BB798" i="3" s="1"/>
  <c r="BA799" i="3"/>
  <c r="BB799" i="3" s="1"/>
  <c r="BA800" i="3"/>
  <c r="BB800" i="3" s="1"/>
  <c r="BA801" i="3"/>
  <c r="BC801" i="3" s="1"/>
  <c r="BA802" i="3"/>
  <c r="BA803" i="3"/>
  <c r="BA804" i="3"/>
  <c r="BA805" i="3"/>
  <c r="BB805" i="3" s="1"/>
  <c r="BA806" i="3"/>
  <c r="BB806" i="3" s="1"/>
  <c r="BA807" i="3"/>
  <c r="BB807" i="3" s="1"/>
  <c r="BA808" i="3"/>
  <c r="BA809" i="3"/>
  <c r="BC809" i="3" s="1"/>
  <c r="BA810" i="3"/>
  <c r="BB810" i="3" s="1"/>
  <c r="BA811" i="3"/>
  <c r="BA812" i="3"/>
  <c r="BC812" i="3" s="1"/>
  <c r="BA813" i="3"/>
  <c r="BB813" i="3" s="1"/>
  <c r="BA814" i="3"/>
  <c r="BB814" i="3" s="1"/>
  <c r="BA815" i="3"/>
  <c r="BC815" i="3" s="1"/>
  <c r="BA816" i="3"/>
  <c r="BB816" i="3" s="1"/>
  <c r="BA817" i="3"/>
  <c r="BC817" i="3" s="1"/>
  <c r="BA818" i="3"/>
  <c r="BB818" i="3" s="1"/>
  <c r="BA819" i="3"/>
  <c r="BC819" i="3" s="1"/>
  <c r="BA820" i="3"/>
  <c r="BC820" i="3" s="1"/>
  <c r="BA821" i="3"/>
  <c r="BA822" i="3"/>
  <c r="BB822" i="3" s="1"/>
  <c r="BA823" i="3"/>
  <c r="BA824" i="3"/>
  <c r="BB824" i="3" s="1"/>
  <c r="BA825" i="3"/>
  <c r="BB825" i="3" s="1"/>
  <c r="BA826" i="3"/>
  <c r="BC826" i="3" s="1"/>
  <c r="BA827" i="3"/>
  <c r="BA828" i="3"/>
  <c r="BA829" i="3"/>
  <c r="BB829" i="3" s="1"/>
  <c r="BA830" i="3"/>
  <c r="BB830" i="3" s="1"/>
  <c r="BA831" i="3"/>
  <c r="BB831" i="3" s="1"/>
  <c r="BA832" i="3"/>
  <c r="BB832" i="3" s="1"/>
  <c r="BA833" i="3"/>
  <c r="BC833" i="3" s="1"/>
  <c r="BA834" i="3"/>
  <c r="BB834" i="3" s="1"/>
  <c r="BA835" i="3"/>
  <c r="BC835" i="3" s="1"/>
  <c r="BA836" i="3"/>
  <c r="BB836" i="3" s="1"/>
  <c r="BA837" i="3"/>
  <c r="BC837" i="3" s="1"/>
  <c r="BA838" i="3"/>
  <c r="BB838" i="3" s="1"/>
  <c r="BA839" i="3"/>
  <c r="BA840" i="3"/>
  <c r="BC840" i="3" s="1"/>
  <c r="BA841" i="3"/>
  <c r="BB841" i="3" s="1"/>
  <c r="BA842" i="3"/>
  <c r="BB842" i="3" s="1"/>
  <c r="BA843" i="3"/>
  <c r="BB843" i="3" s="1"/>
  <c r="BA844" i="3"/>
  <c r="BB844" i="3" s="1"/>
  <c r="BA845" i="3"/>
  <c r="BB845" i="3" s="1"/>
  <c r="BA846" i="3"/>
  <c r="BB846" i="3" s="1"/>
  <c r="BA847" i="3"/>
  <c r="BA848" i="3"/>
  <c r="BA849" i="3"/>
  <c r="BB849" i="3" s="1"/>
  <c r="BA850" i="3"/>
  <c r="BB850" i="3" s="1"/>
  <c r="BA851" i="3"/>
  <c r="BC851" i="3" s="1"/>
  <c r="BA852" i="3"/>
  <c r="BC852" i="3" s="1"/>
  <c r="BA853" i="3"/>
  <c r="BA854" i="3"/>
  <c r="BA855" i="3"/>
  <c r="BA856" i="3"/>
  <c r="BC856" i="3" s="1"/>
  <c r="BA857" i="3"/>
  <c r="BA858" i="3"/>
  <c r="BB858" i="3" s="1"/>
  <c r="BA859" i="3"/>
  <c r="BA860" i="3"/>
  <c r="BA861" i="3"/>
  <c r="BB861" i="3" s="1"/>
  <c r="BA862" i="3"/>
  <c r="BB862" i="3" s="1"/>
  <c r="BA863" i="3"/>
  <c r="BA864" i="3"/>
  <c r="BC864" i="3" s="1"/>
  <c r="BA865" i="3"/>
  <c r="BC865" i="3" s="1"/>
  <c r="BA866" i="3"/>
  <c r="BB866" i="3" s="1"/>
  <c r="BA867" i="3"/>
  <c r="BA868" i="3"/>
  <c r="BA869" i="3"/>
  <c r="BC869" i="3" s="1"/>
  <c r="BA870" i="3"/>
  <c r="BB870" i="3" s="1"/>
  <c r="BA871" i="3"/>
  <c r="BC871" i="3" s="1"/>
  <c r="BA872" i="3"/>
  <c r="BB872" i="3" s="1"/>
  <c r="BA873" i="3"/>
  <c r="BB873" i="3" s="1"/>
  <c r="BA874" i="3"/>
  <c r="BB874" i="3" s="1"/>
  <c r="BA875" i="3"/>
  <c r="BC875" i="3" s="1"/>
  <c r="BA876" i="3"/>
  <c r="BC876" i="3" s="1"/>
  <c r="BA877" i="3"/>
  <c r="BA878" i="3"/>
  <c r="BB878" i="3" s="1"/>
  <c r="BA879" i="3"/>
  <c r="BB879" i="3" s="1"/>
  <c r="BA880" i="3"/>
  <c r="BA881" i="3"/>
  <c r="BC881" i="3" s="1"/>
  <c r="BA882" i="3"/>
  <c r="BA883" i="3"/>
  <c r="BC883" i="3" s="1"/>
  <c r="BA884" i="3"/>
  <c r="BB884" i="3" s="1"/>
  <c r="BA885" i="3"/>
  <c r="BB885" i="3" s="1"/>
  <c r="BA886" i="3"/>
  <c r="BA887" i="3"/>
  <c r="BC887" i="3" s="1"/>
  <c r="BA888" i="3"/>
  <c r="BA889" i="3"/>
  <c r="BB889" i="3" s="1"/>
  <c r="BA890" i="3"/>
  <c r="BB890" i="3" s="1"/>
  <c r="BA891" i="3"/>
  <c r="BC891" i="3" s="1"/>
  <c r="BA892" i="3"/>
  <c r="BA893" i="3"/>
  <c r="BB893" i="3" s="1"/>
  <c r="BA894" i="3"/>
  <c r="BA895" i="3"/>
  <c r="BC895" i="3" s="1"/>
  <c r="BA896" i="3"/>
  <c r="BA897" i="3"/>
  <c r="BA898" i="3"/>
  <c r="BA899" i="3"/>
  <c r="BC899" i="3" s="1"/>
  <c r="BA900" i="3"/>
  <c r="BC900" i="3" s="1"/>
  <c r="BA901" i="3"/>
  <c r="BC901" i="3" s="1"/>
  <c r="BA902" i="3"/>
  <c r="BC902" i="3" s="1"/>
  <c r="BA903" i="3"/>
  <c r="BA904" i="3"/>
  <c r="BB904" i="3" s="1"/>
  <c r="BA905" i="3"/>
  <c r="BC905" i="3" s="1"/>
  <c r="BA906" i="3"/>
  <c r="BB906" i="3" s="1"/>
  <c r="BA907" i="3"/>
  <c r="BA908" i="3"/>
  <c r="BB908" i="3" s="1"/>
  <c r="BA909" i="3"/>
  <c r="BA910" i="3"/>
  <c r="BA911" i="3"/>
  <c r="BB911" i="3" s="1"/>
  <c r="BA912" i="3"/>
  <c r="BA913" i="3"/>
  <c r="BB913" i="3" s="1"/>
  <c r="BA914" i="3"/>
  <c r="BB914" i="3" s="1"/>
  <c r="BA915" i="3"/>
  <c r="BA916" i="3"/>
  <c r="BB916" i="3" s="1"/>
  <c r="BA917" i="3"/>
  <c r="BA918" i="3"/>
  <c r="BB918" i="3" s="1"/>
  <c r="BA919" i="3"/>
  <c r="BB919" i="3" s="1"/>
  <c r="BA920" i="3"/>
  <c r="BB920" i="3" s="1"/>
  <c r="BA921" i="3"/>
  <c r="BC921" i="3" s="1"/>
  <c r="BA922" i="3"/>
  <c r="BB922" i="3" s="1"/>
  <c r="BA923" i="3"/>
  <c r="BB923" i="3" s="1"/>
  <c r="BA924" i="3"/>
  <c r="BB924" i="3" s="1"/>
  <c r="BA925" i="3"/>
  <c r="BC925" i="3" s="1"/>
  <c r="BA926" i="3"/>
  <c r="BB926" i="3" s="1"/>
  <c r="BA927" i="3"/>
  <c r="BA928" i="3"/>
  <c r="BC928" i="3" s="1"/>
  <c r="BA929" i="3"/>
  <c r="BA930" i="3"/>
  <c r="BB930" i="3" s="1"/>
  <c r="BA931" i="3"/>
  <c r="BC931" i="3" s="1"/>
  <c r="BA932" i="3"/>
  <c r="BB932" i="3" s="1"/>
  <c r="BA933" i="3"/>
  <c r="BC933" i="3" s="1"/>
  <c r="BA934" i="3"/>
  <c r="BC934" i="3" s="1"/>
  <c r="BA935" i="3"/>
  <c r="BC935" i="3" s="1"/>
  <c r="BA936" i="3"/>
  <c r="BC936" i="3" s="1"/>
  <c r="BA937" i="3"/>
  <c r="BC937" i="3" s="1"/>
  <c r="BA938" i="3"/>
  <c r="BA939" i="3"/>
  <c r="BB939" i="3" s="1"/>
  <c r="BA940" i="3"/>
  <c r="BA941" i="3"/>
  <c r="BB941" i="3" s="1"/>
  <c r="BA942" i="3"/>
  <c r="BC942" i="3" s="1"/>
  <c r="BA943" i="3"/>
  <c r="BB943" i="3" s="1"/>
  <c r="BA944" i="3"/>
  <c r="BA945" i="3"/>
  <c r="BC945" i="3" s="1"/>
  <c r="BA946" i="3"/>
  <c r="BB946" i="3" s="1"/>
  <c r="BA947" i="3"/>
  <c r="BA948" i="3"/>
  <c r="BA949" i="3"/>
  <c r="BA950" i="3"/>
  <c r="BB950" i="3" s="1"/>
  <c r="BA951" i="3"/>
  <c r="BC951" i="3" s="1"/>
  <c r="BA952" i="3"/>
  <c r="BC952" i="3" s="1"/>
  <c r="BA953" i="3"/>
  <c r="BB953" i="3" s="1"/>
  <c r="BA954" i="3"/>
  <c r="BC954" i="3" s="1"/>
  <c r="BA955" i="3"/>
  <c r="BB955" i="3" s="1"/>
  <c r="BA956" i="3"/>
  <c r="BA957" i="3"/>
  <c r="BC957" i="3" s="1"/>
  <c r="BA958" i="3"/>
  <c r="BB958" i="3" s="1"/>
  <c r="BA959" i="3"/>
  <c r="BB959" i="3" s="1"/>
  <c r="BA960" i="3"/>
  <c r="BC960" i="3" s="1"/>
  <c r="BA961" i="3"/>
  <c r="BB961" i="3" s="1"/>
  <c r="BA962" i="3"/>
  <c r="BC962" i="3" s="1"/>
  <c r="BA963" i="3"/>
  <c r="BA964" i="3"/>
  <c r="BB964" i="3" s="1"/>
  <c r="BA965" i="3"/>
  <c r="BA966" i="3"/>
  <c r="BA967" i="3"/>
  <c r="BC967" i="3" s="1"/>
  <c r="BA968" i="3"/>
  <c r="BB968" i="3" s="1"/>
  <c r="BA969" i="3"/>
  <c r="BA970" i="3"/>
  <c r="BB970" i="3" s="1"/>
  <c r="BA971" i="3"/>
  <c r="BA972" i="3"/>
  <c r="BB972" i="3" s="1"/>
  <c r="BA973" i="3"/>
  <c r="BB973" i="3" s="1"/>
  <c r="BA974" i="3"/>
  <c r="BB974" i="3" s="1"/>
  <c r="BA975" i="3"/>
  <c r="BC975" i="3" s="1"/>
  <c r="BA976" i="3"/>
  <c r="BA977" i="3"/>
  <c r="BC977" i="3" s="1"/>
  <c r="BA978" i="3"/>
  <c r="BA979" i="3"/>
  <c r="BC979" i="3" s="1"/>
  <c r="BA980" i="3"/>
  <c r="BB980" i="3" s="1"/>
  <c r="BA981" i="3"/>
  <c r="BB981" i="3" s="1"/>
  <c r="BA982" i="3"/>
  <c r="BC982" i="3" s="1"/>
  <c r="BA983" i="3"/>
  <c r="BC983" i="3" s="1"/>
  <c r="BA984" i="3"/>
  <c r="BC984" i="3" s="1"/>
  <c r="BA985" i="3"/>
  <c r="BB985" i="3" s="1"/>
  <c r="BA986" i="3"/>
  <c r="BC986" i="3" s="1"/>
  <c r="BA987" i="3"/>
  <c r="BA988" i="3"/>
  <c r="BB988" i="3" s="1"/>
  <c r="BA989" i="3"/>
  <c r="BC989" i="3" s="1"/>
  <c r="BA990" i="3"/>
  <c r="BA991" i="3"/>
  <c r="BC991" i="3" s="1"/>
  <c r="BA992" i="3"/>
  <c r="BC992" i="3" s="1"/>
  <c r="BA993" i="3"/>
  <c r="BC993" i="3" s="1"/>
  <c r="BA994" i="3"/>
  <c r="BB994" i="3" s="1"/>
  <c r="BA995" i="3"/>
  <c r="BC995" i="3" s="1"/>
  <c r="BA996" i="3"/>
  <c r="BB996" i="3" s="1"/>
  <c r="BA997" i="3"/>
  <c r="BC997" i="3" s="1"/>
  <c r="BA998" i="3"/>
  <c r="BB998" i="3" s="1"/>
  <c r="BA999" i="3"/>
  <c r="BA1000" i="3"/>
  <c r="BC1000" i="3" s="1"/>
  <c r="BA1001" i="3"/>
  <c r="BC1001" i="3" s="1"/>
  <c r="BA1002" i="3"/>
  <c r="BB1002" i="3" s="1"/>
  <c r="BA1003" i="3"/>
  <c r="BB1003" i="3" s="1"/>
  <c r="BA1004" i="3"/>
  <c r="BB1004" i="3" s="1"/>
  <c r="BA1005" i="3"/>
  <c r="BC1005" i="3" s="1"/>
  <c r="BA1006" i="3"/>
  <c r="BC1006" i="3" s="1"/>
  <c r="BA1007" i="3"/>
  <c r="BB1007" i="3" s="1"/>
  <c r="BA1008" i="3"/>
  <c r="BA1009" i="3"/>
  <c r="BA1010" i="3"/>
  <c r="BB1010" i="3" s="1"/>
  <c r="BC805" i="3"/>
  <c r="BC511" i="3"/>
  <c r="BC178" i="3"/>
  <c r="BC289" i="3"/>
  <c r="BC430" i="3"/>
  <c r="BC239" i="3" l="1"/>
  <c r="BB414" i="3"/>
  <c r="BC968" i="3"/>
  <c r="BC240" i="3"/>
  <c r="BC383" i="3"/>
  <c r="BB982" i="3"/>
  <c r="BB951" i="3"/>
  <c r="BB936" i="3"/>
  <c r="BB681" i="3"/>
  <c r="BB670" i="3"/>
  <c r="BC453" i="3"/>
  <c r="BC796" i="3"/>
  <c r="BC580" i="3"/>
  <c r="BC616" i="3"/>
  <c r="BB837" i="3"/>
  <c r="BC297" i="3"/>
  <c r="BC829" i="3"/>
  <c r="BC200" i="3"/>
  <c r="BC216" i="3"/>
  <c r="BC233" i="3"/>
  <c r="BC785" i="3"/>
  <c r="BC170" i="3"/>
  <c r="BC534" i="3"/>
  <c r="BB902" i="3"/>
  <c r="BB618" i="3"/>
  <c r="BB132" i="3"/>
  <c r="BC39" i="3"/>
  <c r="BC135" i="3"/>
  <c r="BC943" i="3"/>
  <c r="BC657" i="3"/>
  <c r="BC595" i="3"/>
  <c r="BC166" i="3"/>
  <c r="BC622" i="3"/>
  <c r="BC658" i="3"/>
  <c r="BC596" i="3"/>
  <c r="BC800" i="3"/>
  <c r="BC365" i="3"/>
  <c r="BC172" i="3"/>
  <c r="BC489" i="3"/>
  <c r="BC516" i="3"/>
  <c r="BC691" i="3"/>
  <c r="BC410" i="3"/>
  <c r="BC54" i="3"/>
  <c r="BC527" i="3"/>
  <c r="BC649" i="3"/>
  <c r="BB995" i="3"/>
  <c r="BB881" i="3"/>
  <c r="BB801" i="3"/>
  <c r="BC788" i="3"/>
  <c r="BC483" i="3"/>
  <c r="BC67" i="3"/>
  <c r="BC836" i="3"/>
  <c r="BB934" i="3"/>
  <c r="BC177" i="3"/>
  <c r="BC467" i="3"/>
  <c r="AU10" i="4"/>
  <c r="BC32" i="3"/>
  <c r="BC424" i="3"/>
  <c r="BC31" i="3"/>
  <c r="BC786" i="3"/>
  <c r="BC697" i="3"/>
  <c r="BC429" i="3"/>
  <c r="BB851" i="3"/>
  <c r="BC832" i="3"/>
  <c r="BC885" i="3"/>
  <c r="BB1001" i="3"/>
  <c r="BB864" i="3"/>
  <c r="BB713" i="3"/>
  <c r="BB654" i="3"/>
  <c r="BB506" i="3"/>
  <c r="BB887" i="3"/>
  <c r="BB337" i="3"/>
  <c r="BC878" i="3"/>
  <c r="BB826" i="3"/>
  <c r="BB725" i="3"/>
  <c r="BB513" i="3"/>
  <c r="BB425" i="3"/>
  <c r="BB362" i="3"/>
  <c r="BB280" i="3"/>
  <c r="AV10" i="4"/>
  <c r="BC70" i="3"/>
  <c r="AP11" i="3"/>
  <c r="BC764" i="3"/>
  <c r="BC225" i="3"/>
  <c r="BC77" i="3"/>
  <c r="BC18" i="3"/>
  <c r="BC71" i="3"/>
  <c r="BC710" i="3"/>
  <c r="BB957" i="3"/>
  <c r="BB679" i="3"/>
  <c r="BB512" i="3"/>
  <c r="BC55" i="3"/>
  <c r="BC155" i="3"/>
  <c r="BC471" i="3"/>
  <c r="BB707" i="3"/>
  <c r="BB278" i="3"/>
  <c r="AU11" i="4"/>
  <c r="BC689" i="3"/>
  <c r="BC6" i="3"/>
  <c r="AZ11" i="4"/>
  <c r="BC218" i="3"/>
  <c r="BC844" i="3"/>
  <c r="BC756" i="3"/>
  <c r="BC209" i="3"/>
  <c r="BC63" i="3"/>
  <c r="BC360" i="3"/>
  <c r="BC918" i="3"/>
  <c r="BB1005" i="3"/>
  <c r="BB984" i="3"/>
  <c r="BB942" i="3"/>
  <c r="BB88" i="3"/>
  <c r="AY10" i="4"/>
  <c r="BC226" i="3"/>
  <c r="BC5" i="3"/>
  <c r="BC660" i="3"/>
  <c r="AY11" i="4"/>
  <c r="BC961" i="3"/>
  <c r="BC763" i="3"/>
  <c r="BC94" i="3"/>
  <c r="BC352" i="3"/>
  <c r="BC741" i="3"/>
  <c r="BC716" i="3"/>
  <c r="BC195" i="3"/>
  <c r="BC62" i="3"/>
  <c r="BC24" i="3"/>
  <c r="BC374" i="3"/>
  <c r="BB977" i="3"/>
  <c r="BB538" i="3"/>
  <c r="BB488" i="3"/>
  <c r="BB377" i="3"/>
  <c r="AZ10" i="4"/>
  <c r="AW10" i="4"/>
  <c r="AW11" i="4"/>
  <c r="AV11" i="4"/>
  <c r="BA10" i="4"/>
  <c r="BA11" i="4"/>
  <c r="BC753" i="3"/>
  <c r="BC736" i="3"/>
  <c r="BC255" i="3"/>
  <c r="BC970" i="3"/>
  <c r="BC730" i="3"/>
  <c r="BC604" i="3"/>
  <c r="BC465" i="3"/>
  <c r="BC333" i="3"/>
  <c r="BC262" i="3"/>
  <c r="BC541" i="3"/>
  <c r="BB989" i="3"/>
  <c r="BB921" i="3"/>
  <c r="BB901" i="3"/>
  <c r="BB302" i="3"/>
  <c r="BC985" i="3"/>
  <c r="BC421" i="3"/>
  <c r="BC451" i="3"/>
  <c r="BC329" i="3"/>
  <c r="BC162" i="3"/>
  <c r="BC270" i="3"/>
  <c r="BC436" i="3"/>
  <c r="BC797" i="3"/>
  <c r="BC862" i="3"/>
  <c r="BC284" i="3"/>
  <c r="BC354" i="3"/>
  <c r="BC930" i="3"/>
  <c r="BC444" i="3"/>
  <c r="BC320" i="3"/>
  <c r="BC215" i="3"/>
  <c r="BC448" i="3"/>
  <c r="BC799" i="3"/>
  <c r="BB952" i="3"/>
  <c r="BC737" i="3"/>
  <c r="BC247" i="3"/>
  <c r="BC709" i="3"/>
  <c r="BC263" i="3"/>
  <c r="BC873" i="3"/>
  <c r="BC530" i="3"/>
  <c r="BC314" i="3"/>
  <c r="BC91" i="3"/>
  <c r="BB1000" i="3"/>
  <c r="BB933" i="3"/>
  <c r="BB820" i="3"/>
  <c r="BB761" i="3"/>
  <c r="BB341" i="3"/>
  <c r="BB169" i="3"/>
  <c r="BC245" i="3"/>
  <c r="BC825" i="3"/>
  <c r="BC417" i="3"/>
  <c r="BC188" i="3"/>
  <c r="BC958" i="3"/>
  <c r="BC642" i="3"/>
  <c r="BC330" i="3"/>
  <c r="BC121" i="3"/>
  <c r="BC33" i="3"/>
  <c r="BC96" i="3"/>
  <c r="BC208" i="3"/>
  <c r="BC953" i="3"/>
  <c r="BC818" i="3"/>
  <c r="BC692" i="3"/>
  <c r="BC634" i="3"/>
  <c r="BC460" i="3"/>
  <c r="BC413" i="3"/>
  <c r="BC179" i="3"/>
  <c r="BC112" i="3"/>
  <c r="BC128" i="3"/>
  <c r="BC406" i="3"/>
  <c r="BC477" i="3"/>
  <c r="BC600" i="3"/>
  <c r="BC719" i="3"/>
  <c r="BC941" i="3"/>
  <c r="BB937" i="3"/>
  <c r="BB925" i="3"/>
  <c r="BB905" i="3"/>
  <c r="BB865" i="3"/>
  <c r="BB769" i="3"/>
  <c r="BB603" i="3"/>
  <c r="BB529" i="3"/>
  <c r="BB523" i="3"/>
  <c r="BB517" i="3"/>
  <c r="BB491" i="3"/>
  <c r="BB368" i="3"/>
  <c r="BB286" i="3"/>
  <c r="BC514" i="3"/>
  <c r="BC229" i="3"/>
  <c r="BC914" i="3"/>
  <c r="BC749" i="3"/>
  <c r="BC690" i="3"/>
  <c r="BC509" i="3"/>
  <c r="BC449" i="3"/>
  <c r="BC316" i="3"/>
  <c r="BC84" i="3"/>
  <c r="BC136" i="3"/>
  <c r="BC232" i="3"/>
  <c r="BC789" i="3"/>
  <c r="BB960" i="3"/>
  <c r="BB954" i="3"/>
  <c r="BB876" i="3"/>
  <c r="BB463" i="3"/>
  <c r="BC546" i="3"/>
  <c r="BC153" i="3"/>
  <c r="BC455" i="3"/>
  <c r="BC1002" i="3"/>
  <c r="BC906" i="3"/>
  <c r="BC787" i="3"/>
  <c r="BC593" i="3"/>
  <c r="BC493" i="3"/>
  <c r="BC68" i="3"/>
  <c r="BC151" i="3"/>
  <c r="BC288" i="3"/>
  <c r="BC520" i="3"/>
  <c r="BC628" i="3"/>
  <c r="BC792" i="3"/>
  <c r="BC974" i="3"/>
  <c r="BB992" i="3"/>
  <c r="BB986" i="3"/>
  <c r="BB869" i="3"/>
  <c r="BB856" i="3"/>
  <c r="BB781" i="3"/>
  <c r="BB701" i="3"/>
  <c r="BB694" i="3"/>
  <c r="BB621" i="3"/>
  <c r="BB533" i="3"/>
  <c r="BB468" i="3"/>
  <c r="BB456" i="3"/>
  <c r="BB386" i="3"/>
  <c r="AU11" i="3"/>
  <c r="AT11" i="3"/>
  <c r="AQ11" i="3"/>
  <c r="AV11" i="3"/>
  <c r="AR11" i="3"/>
  <c r="AS11" i="3"/>
  <c r="BC929" i="3"/>
  <c r="BB929" i="3"/>
  <c r="BB802" i="3"/>
  <c r="BC802" i="3"/>
  <c r="BB30" i="3"/>
  <c r="BC30" i="3"/>
  <c r="BC452" i="3"/>
  <c r="BC855" i="3"/>
  <c r="BB855" i="3"/>
  <c r="BB624" i="3"/>
  <c r="BC624" i="3"/>
  <c r="BB382" i="3"/>
  <c r="BC382" i="3"/>
  <c r="BC867" i="3"/>
  <c r="BB867" i="3"/>
  <c r="BB847" i="3"/>
  <c r="BC847" i="3"/>
  <c r="BB674" i="3"/>
  <c r="BC674" i="3"/>
  <c r="BB59" i="3"/>
  <c r="BC59" i="3"/>
  <c r="BB860" i="3"/>
  <c r="BC860" i="3"/>
  <c r="BB519" i="3"/>
  <c r="BC519" i="3"/>
  <c r="BB313" i="3"/>
  <c r="BC313" i="3"/>
  <c r="BB305" i="3"/>
  <c r="BC305" i="3"/>
  <c r="BB163" i="3"/>
  <c r="BC163" i="3"/>
  <c r="BB156" i="3"/>
  <c r="BC156" i="3"/>
  <c r="BB125" i="3"/>
  <c r="BC125" i="3"/>
  <c r="BB103" i="3"/>
  <c r="BC103" i="3"/>
  <c r="BC834" i="3"/>
  <c r="BC369" i="3"/>
  <c r="BC321" i="3"/>
  <c r="BB770" i="3"/>
  <c r="BC770" i="3"/>
  <c r="BB740" i="3"/>
  <c r="BB734" i="3"/>
  <c r="BC734" i="3"/>
  <c r="BB726" i="3"/>
  <c r="BB558" i="3"/>
  <c r="BC558" i="3"/>
  <c r="BB550" i="3"/>
  <c r="BB524" i="3"/>
  <c r="BC524" i="3"/>
  <c r="BB507" i="3"/>
  <c r="BB401" i="3"/>
  <c r="BC401" i="3"/>
  <c r="BB338" i="3"/>
  <c r="BC338" i="3"/>
  <c r="BB326" i="3"/>
  <c r="BB304" i="3"/>
  <c r="BC304" i="3"/>
  <c r="BB183" i="3"/>
  <c r="BC183" i="3"/>
  <c r="BB139" i="3"/>
  <c r="BC139" i="3"/>
  <c r="BB124" i="3"/>
  <c r="BB117" i="3"/>
  <c r="BB110" i="3"/>
  <c r="BC110" i="3"/>
  <c r="BB65" i="3"/>
  <c r="BC65" i="3"/>
  <c r="BB57" i="3"/>
  <c r="BC57" i="3"/>
  <c r="BB828" i="3"/>
  <c r="BC828" i="3"/>
  <c r="BC605" i="3"/>
  <c r="BB821" i="3"/>
  <c r="BC821" i="3"/>
  <c r="BB389" i="3"/>
  <c r="BC389" i="3"/>
  <c r="BC306" i="3"/>
  <c r="BB306" i="3"/>
  <c r="BC274" i="3"/>
  <c r="BB971" i="3"/>
  <c r="BC971" i="3"/>
  <c r="BB853" i="3"/>
  <c r="BC853" i="3"/>
  <c r="BB680" i="3"/>
  <c r="BC680" i="3"/>
  <c r="BC474" i="3"/>
  <c r="BC287" i="3"/>
  <c r="BB777" i="3"/>
  <c r="BC777" i="3"/>
  <c r="BB747" i="3"/>
  <c r="BC747" i="3"/>
  <c r="BB427" i="3"/>
  <c r="BC427" i="3"/>
  <c r="BB238" i="3"/>
  <c r="BC238" i="3"/>
  <c r="BB222" i="3"/>
  <c r="BC222" i="3"/>
  <c r="BB174" i="3"/>
  <c r="BC174" i="3"/>
  <c r="BB131" i="3"/>
  <c r="BC131" i="3"/>
  <c r="BB109" i="3"/>
  <c r="BC109" i="3"/>
  <c r="BB101" i="3"/>
  <c r="BC101" i="3"/>
  <c r="BC111" i="3"/>
  <c r="BC43" i="3"/>
  <c r="BC655" i="3"/>
  <c r="BC898" i="3"/>
  <c r="BB898" i="3"/>
  <c r="BB746" i="3"/>
  <c r="BC746" i="3"/>
  <c r="BB739" i="3"/>
  <c r="BC739" i="3"/>
  <c r="BB578" i="3"/>
  <c r="BC578" i="3"/>
  <c r="BB447" i="3"/>
  <c r="BC447" i="3"/>
  <c r="BB441" i="3"/>
  <c r="BC441" i="3"/>
  <c r="BC358" i="3"/>
  <c r="BB358" i="3"/>
  <c r="BB350" i="3"/>
  <c r="BC350" i="3"/>
  <c r="BC269" i="3"/>
  <c r="BB269" i="3"/>
  <c r="BB896" i="3"/>
  <c r="BC896" i="3"/>
  <c r="BB669" i="3"/>
  <c r="BC669" i="3"/>
  <c r="BC281" i="3"/>
  <c r="BB281" i="3"/>
  <c r="BB940" i="3"/>
  <c r="BC940" i="3"/>
  <c r="BB848" i="3"/>
  <c r="BC848" i="3"/>
  <c r="BB661" i="3"/>
  <c r="BC661" i="3"/>
  <c r="BB631" i="3"/>
  <c r="BC631" i="3"/>
  <c r="BC849" i="3"/>
  <c r="BC376" i="3"/>
  <c r="BB854" i="3"/>
  <c r="BC854" i="3"/>
  <c r="BB938" i="3"/>
  <c r="BC938" i="3"/>
  <c r="BB525" i="3"/>
  <c r="BC525" i="3"/>
  <c r="BC922" i="3"/>
  <c r="BC52" i="3"/>
  <c r="BC416" i="3"/>
  <c r="BB565" i="3"/>
  <c r="BC565" i="3"/>
  <c r="BC351" i="3"/>
  <c r="BB351" i="3"/>
  <c r="BC95" i="3"/>
  <c r="BC422" i="3"/>
  <c r="BC495" i="3"/>
  <c r="BC872" i="3"/>
  <c r="BB903" i="3"/>
  <c r="BC903" i="3"/>
  <c r="BB897" i="3"/>
  <c r="BC897" i="3"/>
  <c r="BB809" i="3"/>
  <c r="BB803" i="3"/>
  <c r="BC803" i="3"/>
  <c r="BB775" i="3"/>
  <c r="BC775" i="3"/>
  <c r="BB662" i="3"/>
  <c r="BB625" i="3"/>
  <c r="BB613" i="3"/>
  <c r="BB577" i="3"/>
  <c r="BB446" i="3"/>
  <c r="BB440" i="3"/>
  <c r="BC440" i="3"/>
  <c r="BB357" i="3"/>
  <c r="BC357" i="3"/>
  <c r="BC266" i="3"/>
  <c r="BC137" i="3"/>
  <c r="BC393" i="3"/>
  <c r="BC107" i="3"/>
  <c r="BC582" i="3"/>
  <c r="BC672" i="3"/>
  <c r="BC569" i="3"/>
  <c r="BC211" i="3"/>
  <c r="BC79" i="3"/>
  <c r="BC932" i="3"/>
  <c r="BC705" i="3"/>
  <c r="BC666" i="3"/>
  <c r="BC561" i="3"/>
  <c r="BC241" i="3"/>
  <c r="BC48" i="3"/>
  <c r="BC272" i="3"/>
  <c r="BC392" i="3"/>
  <c r="BC480" i="3"/>
  <c r="BC583" i="3"/>
  <c r="BC629" i="3"/>
  <c r="BC757" i="3"/>
  <c r="BC904" i="3"/>
  <c r="BB997" i="3"/>
  <c r="BB817" i="3"/>
  <c r="BB771" i="3"/>
  <c r="BB682" i="3"/>
  <c r="BB663" i="3"/>
  <c r="BB459" i="3"/>
  <c r="BB277" i="3"/>
  <c r="BC994" i="3"/>
  <c r="BC72" i="3"/>
  <c r="BC610" i="3"/>
  <c r="BC548" i="3"/>
  <c r="BC234" i="3"/>
  <c r="BC203" i="3"/>
  <c r="BC129" i="3"/>
  <c r="BC92" i="3"/>
  <c r="BC671" i="3"/>
  <c r="BB671" i="3"/>
  <c r="BB353" i="3"/>
  <c r="BC353" i="3"/>
  <c r="BB990" i="3"/>
  <c r="BC990" i="3"/>
  <c r="BB978" i="3"/>
  <c r="BC978" i="3"/>
  <c r="BC742" i="3"/>
  <c r="BB742" i="3"/>
  <c r="BB729" i="3"/>
  <c r="BC729" i="3"/>
  <c r="BC490" i="3"/>
  <c r="BB490" i="3"/>
  <c r="BB282" i="3"/>
  <c r="BC282" i="3"/>
  <c r="BB87" i="3"/>
  <c r="BC87" i="3"/>
  <c r="BB80" i="3"/>
  <c r="BC80" i="3"/>
  <c r="BB73" i="3"/>
  <c r="BC73" i="3"/>
  <c r="BC271" i="3"/>
  <c r="BB762" i="3"/>
  <c r="BC762" i="3"/>
  <c r="BB755" i="3"/>
  <c r="BB748" i="3"/>
  <c r="BB728" i="3"/>
  <c r="BC728" i="3"/>
  <c r="BB702" i="3"/>
  <c r="BC702" i="3"/>
  <c r="BB145" i="3"/>
  <c r="BC145" i="3"/>
  <c r="BB123" i="3"/>
  <c r="BC123" i="3"/>
  <c r="BC966" i="3"/>
  <c r="BB966" i="3"/>
  <c r="BB949" i="3"/>
  <c r="BC949" i="3"/>
  <c r="BB665" i="3"/>
  <c r="BC665" i="3"/>
  <c r="BB653" i="3"/>
  <c r="BC653" i="3"/>
  <c r="BB461" i="3"/>
  <c r="BC461" i="3"/>
  <c r="BB257" i="3"/>
  <c r="BC257" i="3"/>
  <c r="BC38" i="3"/>
  <c r="BB965" i="3"/>
  <c r="BC965" i="3"/>
  <c r="BB683" i="3"/>
  <c r="BC683" i="3"/>
  <c r="BB678" i="3"/>
  <c r="BC678" i="3"/>
  <c r="BB644" i="3"/>
  <c r="BC644" i="3"/>
  <c r="BB478" i="3"/>
  <c r="BC478" i="3"/>
  <c r="BB346" i="3"/>
  <c r="BC346" i="3"/>
  <c r="BC888" i="3"/>
  <c r="BB888" i="3"/>
  <c r="BB396" i="3"/>
  <c r="BC396" i="3"/>
  <c r="BC152" i="3"/>
  <c r="BB152" i="3"/>
  <c r="BC485" i="3"/>
  <c r="BB557" i="3"/>
  <c r="BC557" i="3"/>
  <c r="BB536" i="3"/>
  <c r="BC536" i="3"/>
  <c r="BB409" i="3"/>
  <c r="BC409" i="3"/>
  <c r="BB159" i="3"/>
  <c r="BC159" i="3"/>
  <c r="BC659" i="3"/>
  <c r="BC388" i="3"/>
  <c r="BC265" i="3"/>
  <c r="BC677" i="3"/>
  <c r="BB894" i="3"/>
  <c r="BC894" i="3"/>
  <c r="BB598" i="3"/>
  <c r="BC598" i="3"/>
  <c r="BB549" i="3"/>
  <c r="BC549" i="3"/>
  <c r="BB325" i="3"/>
  <c r="BC325" i="3"/>
  <c r="BB171" i="3"/>
  <c r="BC171" i="3"/>
  <c r="BC472" i="3"/>
  <c r="BB472" i="3"/>
  <c r="BB450" i="3"/>
  <c r="BC450" i="3"/>
  <c r="BB242" i="3"/>
  <c r="BC242" i="3"/>
  <c r="BB51" i="3"/>
  <c r="BC51" i="3"/>
  <c r="BB44" i="3"/>
  <c r="BC44" i="3"/>
  <c r="BC13" i="3"/>
  <c r="BB882" i="3"/>
  <c r="BC882" i="3"/>
  <c r="BB859" i="3"/>
  <c r="BC859" i="3"/>
  <c r="BB839" i="3"/>
  <c r="BC839" i="3"/>
  <c r="BB144" i="3"/>
  <c r="BC144" i="3"/>
  <c r="BC973" i="3"/>
  <c r="BB794" i="3"/>
  <c r="BC794" i="3"/>
  <c r="BB381" i="3"/>
  <c r="BC381" i="3"/>
  <c r="BC264" i="3"/>
  <c r="BC645" i="3"/>
  <c r="BB623" i="3"/>
  <c r="BC623" i="3"/>
  <c r="BB611" i="3"/>
  <c r="BC611" i="3"/>
  <c r="BB597" i="3"/>
  <c r="BC597" i="3"/>
  <c r="BB445" i="3"/>
  <c r="BC445" i="3"/>
  <c r="BB432" i="3"/>
  <c r="BC432" i="3"/>
  <c r="BC258" i="3"/>
  <c r="BB258" i="3"/>
  <c r="BB250" i="3"/>
  <c r="BC442" i="3"/>
  <c r="BC126" i="3"/>
  <c r="BC301" i="3"/>
  <c r="BC607" i="3"/>
  <c r="BC948" i="3"/>
  <c r="BB948" i="3"/>
  <c r="BC793" i="3"/>
  <c r="BB793" i="3"/>
  <c r="BC643" i="3"/>
  <c r="BB643" i="3"/>
  <c r="BB198" i="3"/>
  <c r="BC198" i="3"/>
  <c r="BB164" i="3"/>
  <c r="BC164" i="3"/>
  <c r="BB85" i="3"/>
  <c r="BC85" i="3"/>
  <c r="BB28" i="3"/>
  <c r="BC28" i="3"/>
  <c r="BC924" i="3"/>
  <c r="BC890" i="3"/>
  <c r="BC651" i="3"/>
  <c r="BC505" i="3"/>
  <c r="BC501" i="3"/>
  <c r="BC732" i="3"/>
  <c r="BC919" i="3"/>
  <c r="BC886" i="3"/>
  <c r="BB886" i="3"/>
  <c r="BB767" i="3"/>
  <c r="BC767" i="3"/>
  <c r="BB500" i="3"/>
  <c r="BC500" i="3"/>
  <c r="BB437" i="3"/>
  <c r="BC437" i="3"/>
  <c r="BB407" i="3"/>
  <c r="BC407" i="3"/>
  <c r="AV10" i="3"/>
  <c r="BC998" i="3"/>
  <c r="BC706" i="3"/>
  <c r="BC361" i="3"/>
  <c r="BC290" i="3"/>
  <c r="BC180" i="3"/>
  <c r="BC46" i="3"/>
  <c r="BC246" i="3"/>
  <c r="BC573" i="3"/>
  <c r="BC857" i="3"/>
  <c r="BB857" i="3"/>
  <c r="BB494" i="3"/>
  <c r="BC494" i="3"/>
  <c r="BB466" i="3"/>
  <c r="BC466" i="3"/>
  <c r="BB298" i="3"/>
  <c r="BC298" i="3"/>
  <c r="BB190" i="3"/>
  <c r="BC190" i="3"/>
  <c r="BB64" i="3"/>
  <c r="BC64" i="3"/>
  <c r="BC385" i="3"/>
  <c r="BC168" i="3"/>
  <c r="BC391" i="3"/>
  <c r="BC576" i="3"/>
  <c r="BC686" i="3"/>
  <c r="BC981" i="3"/>
  <c r="BC650" i="3"/>
  <c r="BB650" i="3"/>
  <c r="BB589" i="3"/>
  <c r="BC589" i="3"/>
  <c r="BC955" i="3"/>
  <c r="BC923" i="3"/>
  <c r="BC889" i="3"/>
  <c r="BC845" i="3"/>
  <c r="BC778" i="3"/>
  <c r="BC699" i="3"/>
  <c r="BC675" i="3"/>
  <c r="BC431" i="3"/>
  <c r="BC249" i="3"/>
  <c r="BC154" i="3"/>
  <c r="BC89" i="3"/>
  <c r="BC248" i="3"/>
  <c r="BC309" i="3"/>
  <c r="BC535" i="3"/>
  <c r="BB999" i="3"/>
  <c r="BC999" i="3"/>
  <c r="BC969" i="3"/>
  <c r="BB969" i="3"/>
  <c r="BB962" i="3"/>
  <c r="BB928" i="3"/>
  <c r="BB868" i="3"/>
  <c r="BC868" i="3"/>
  <c r="BB712" i="3"/>
  <c r="BC712" i="3"/>
  <c r="BB693" i="3"/>
  <c r="BC588" i="3"/>
  <c r="BB588" i="3"/>
  <c r="BB487" i="3"/>
  <c r="BB469" i="3"/>
  <c r="BB378" i="3"/>
  <c r="BC378" i="3"/>
  <c r="BB367" i="3"/>
  <c r="BB356" i="3"/>
  <c r="BB332" i="3"/>
  <c r="BC332" i="3"/>
  <c r="BB285" i="3"/>
  <c r="BB217" i="3"/>
  <c r="BC217" i="3"/>
  <c r="BB148" i="3"/>
  <c r="BB134" i="3"/>
  <c r="BC134" i="3"/>
  <c r="BB127" i="3"/>
  <c r="BC127" i="3"/>
  <c r="BB113" i="3"/>
  <c r="BC113" i="3"/>
  <c r="BB105" i="3"/>
  <c r="BC105" i="3"/>
  <c r="BB97" i="3"/>
  <c r="BC97" i="3"/>
  <c r="BB69" i="3"/>
  <c r="BB47" i="3"/>
  <c r="BC47" i="3"/>
  <c r="BB917" i="3"/>
  <c r="BC917" i="3"/>
  <c r="BC823" i="3"/>
  <c r="BB823" i="3"/>
  <c r="BC804" i="3"/>
  <c r="BB804" i="3"/>
  <c r="BC673" i="3"/>
  <c r="BB673" i="3"/>
  <c r="BB626" i="3"/>
  <c r="BC626" i="3"/>
  <c r="BB601" i="3"/>
  <c r="BC601" i="3"/>
  <c r="BB559" i="3"/>
  <c r="BC559" i="3"/>
  <c r="BB464" i="3"/>
  <c r="BC464" i="3"/>
  <c r="BC273" i="3"/>
  <c r="BB273" i="3"/>
  <c r="BB253" i="3"/>
  <c r="BC253" i="3"/>
  <c r="BB187" i="3"/>
  <c r="BC187" i="3"/>
  <c r="BB104" i="3"/>
  <c r="BC104" i="3"/>
  <c r="BB61" i="3"/>
  <c r="BC61" i="3"/>
  <c r="BC1010" i="3"/>
  <c r="BC842" i="3"/>
  <c r="BC399" i="3"/>
  <c r="BC7" i="3"/>
  <c r="BC56" i="3"/>
  <c r="BC119" i="3"/>
  <c r="BC1009" i="3"/>
  <c r="BB1009" i="3"/>
  <c r="BC909" i="3"/>
  <c r="BB909" i="3"/>
  <c r="BC667" i="3"/>
  <c r="BB667" i="3"/>
  <c r="BB647" i="3"/>
  <c r="BC647" i="3"/>
  <c r="BB594" i="3"/>
  <c r="BC594" i="3"/>
  <c r="BB510" i="3"/>
  <c r="BC510" i="3"/>
  <c r="BC504" i="3"/>
  <c r="BB504" i="3"/>
  <c r="BB295" i="3"/>
  <c r="BC295" i="3"/>
  <c r="BC223" i="3"/>
  <c r="BB223" i="3"/>
  <c r="BB194" i="3"/>
  <c r="BC194" i="3"/>
  <c r="BB147" i="3"/>
  <c r="BC147" i="3"/>
  <c r="BB140" i="3"/>
  <c r="BC140" i="3"/>
  <c r="BB118" i="3"/>
  <c r="BC118" i="3"/>
  <c r="BB40" i="3"/>
  <c r="BC40" i="3"/>
  <c r="BC1003" i="3"/>
  <c r="BC939" i="3"/>
  <c r="BC916" i="3"/>
  <c r="BC874" i="3"/>
  <c r="BC641" i="3"/>
  <c r="BC554" i="3"/>
  <c r="BC482" i="3"/>
  <c r="BC394" i="3"/>
  <c r="BC366" i="3"/>
  <c r="BC334" i="3"/>
  <c r="BC201" i="3"/>
  <c r="BC49" i="3"/>
  <c r="BC36" i="3"/>
  <c r="BC60" i="3"/>
  <c r="BC120" i="3"/>
  <c r="BC196" i="3"/>
  <c r="BC327" i="3"/>
  <c r="BC824" i="3"/>
  <c r="BC915" i="3"/>
  <c r="BB915" i="3"/>
  <c r="BB877" i="3"/>
  <c r="BC877" i="3"/>
  <c r="BB237" i="3"/>
  <c r="BC237" i="3"/>
  <c r="BB230" i="3"/>
  <c r="BC230" i="3"/>
  <c r="BB784" i="3"/>
  <c r="BC784" i="3"/>
  <c r="BC532" i="3"/>
  <c r="BC956" i="3"/>
  <c r="BB956" i="3"/>
  <c r="BB567" i="3"/>
  <c r="BC567" i="3"/>
  <c r="BC795" i="3"/>
  <c r="BC754" i="3"/>
  <c r="BC879" i="3"/>
  <c r="BC816" i="3"/>
  <c r="BC861" i="3"/>
  <c r="BB620" i="3"/>
  <c r="BC620" i="3"/>
  <c r="BB566" i="3"/>
  <c r="BC566" i="3"/>
  <c r="BC843" i="3"/>
  <c r="BC813" i="3"/>
  <c r="BC700" i="3"/>
  <c r="BC398" i="3"/>
  <c r="BC765" i="3"/>
  <c r="BB1006" i="3"/>
  <c r="BB983" i="3"/>
  <c r="BB979" i="3"/>
  <c r="BB931" i="3"/>
  <c r="BB812" i="3"/>
  <c r="BC637" i="3"/>
  <c r="BB637" i="3"/>
  <c r="BB581" i="3"/>
  <c r="BB551" i="3"/>
  <c r="BC551" i="3"/>
  <c r="BC322" i="3"/>
  <c r="BB322" i="3"/>
  <c r="BB224" i="3"/>
  <c r="BC224" i="3"/>
  <c r="BB714" i="3"/>
  <c r="BC714" i="3"/>
  <c r="BC808" i="3"/>
  <c r="BB808" i="3"/>
  <c r="BB345" i="3"/>
  <c r="BC345" i="3"/>
  <c r="BC744" i="3"/>
  <c r="BB744" i="3"/>
  <c r="BB402" i="3"/>
  <c r="BC402" i="3"/>
  <c r="BC721" i="3"/>
  <c r="BC540" i="3"/>
  <c r="BC418" i="3"/>
  <c r="BC370" i="3"/>
  <c r="BC294" i="3"/>
  <c r="BC575" i="3"/>
  <c r="BC696" i="3"/>
  <c r="BC893" i="3"/>
  <c r="BC1008" i="3"/>
  <c r="BB1008" i="3"/>
  <c r="BB987" i="3"/>
  <c r="BC987" i="3"/>
  <c r="BC947" i="3"/>
  <c r="BB947" i="3"/>
  <c r="BB910" i="3"/>
  <c r="BC910" i="3"/>
  <c r="BB880" i="3"/>
  <c r="BC880" i="3"/>
  <c r="BB863" i="3"/>
  <c r="BC863" i="3"/>
  <c r="BB752" i="3"/>
  <c r="BC752" i="3"/>
  <c r="BB698" i="3"/>
  <c r="BC698" i="3"/>
  <c r="BC687" i="3"/>
  <c r="BB687" i="3"/>
  <c r="BC380" i="3"/>
  <c r="BB380" i="3"/>
  <c r="BB349" i="3"/>
  <c r="BC349" i="3"/>
  <c r="BB426" i="3"/>
  <c r="BC426" i="3"/>
  <c r="BC268" i="3"/>
  <c r="BB268" i="3"/>
  <c r="BC256" i="3"/>
  <c r="BC976" i="3"/>
  <c r="BB976" i="3"/>
  <c r="BB944" i="3"/>
  <c r="BC944" i="3"/>
  <c r="BB927" i="3"/>
  <c r="BC927" i="3"/>
  <c r="BC959" i="3"/>
  <c r="BC963" i="3"/>
  <c r="BB963" i="3"/>
  <c r="BB892" i="3"/>
  <c r="BC892" i="3"/>
  <c r="BB592" i="3"/>
  <c r="BC592" i="3"/>
  <c r="AR10" i="3"/>
  <c r="BC731" i="3"/>
  <c r="BB731" i="3"/>
  <c r="BC717" i="3"/>
  <c r="BC336" i="3"/>
  <c r="BC780" i="3"/>
  <c r="BB993" i="3"/>
  <c r="BB945" i="3"/>
  <c r="BB907" i="3"/>
  <c r="BC907" i="3"/>
  <c r="BB773" i="3"/>
  <c r="BC773" i="3"/>
  <c r="BB715" i="3"/>
  <c r="BB720" i="3"/>
  <c r="BC720" i="3"/>
  <c r="BC711" i="3"/>
  <c r="BB711" i="3"/>
  <c r="BB191" i="3"/>
  <c r="BC191" i="3"/>
  <c r="BB899" i="3"/>
  <c r="BB883" i="3"/>
  <c r="BB852" i="3"/>
  <c r="BB840" i="3"/>
  <c r="BB835" i="3"/>
  <c r="BB833" i="3"/>
  <c r="BB827" i="3"/>
  <c r="BC827" i="3"/>
  <c r="BB819" i="3"/>
  <c r="BB811" i="3"/>
  <c r="BC811" i="3"/>
  <c r="BB668" i="3"/>
  <c r="BB496" i="3"/>
  <c r="BC912" i="3"/>
  <c r="BB912" i="3"/>
  <c r="BC484" i="3"/>
  <c r="BB484" i="3"/>
  <c r="AQ10" i="3"/>
  <c r="BC375" i="3"/>
  <c r="BB375" i="3"/>
  <c r="BC303" i="3"/>
  <c r="BB967" i="3"/>
  <c r="BB935" i="3"/>
  <c r="BB900" i="3"/>
  <c r="BB871" i="3"/>
  <c r="BB779" i="3"/>
  <c r="BB772" i="3"/>
  <c r="BC115" i="3"/>
  <c r="BC751" i="3"/>
  <c r="BB751" i="3"/>
  <c r="BB572" i="3"/>
  <c r="BB684" i="3"/>
  <c r="BB619" i="3"/>
  <c r="BB475" i="3"/>
  <c r="BC204" i="3"/>
  <c r="BB204" i="3"/>
  <c r="BC308" i="3"/>
  <c r="BB308" i="3"/>
  <c r="BC372" i="3"/>
  <c r="BB372" i="3"/>
  <c r="BC311" i="3"/>
  <c r="BB311" i="3"/>
  <c r="AU10" i="3"/>
  <c r="AP10" i="3"/>
  <c r="AT10" i="3"/>
  <c r="AS10" i="3"/>
  <c r="BC615" i="3"/>
  <c r="BC791" i="3"/>
  <c r="BB791" i="3"/>
  <c r="BC579" i="3"/>
  <c r="BB579" i="3"/>
  <c r="BB146" i="3"/>
  <c r="BC146" i="3"/>
  <c r="BB704" i="3"/>
  <c r="BC704" i="3"/>
  <c r="BC640" i="3"/>
  <c r="BB891" i="3"/>
  <c r="BB875" i="3"/>
  <c r="BB783" i="3"/>
  <c r="BB584" i="3"/>
  <c r="BC584" i="3"/>
  <c r="BB210" i="3"/>
  <c r="BC210" i="3"/>
  <c r="BC207" i="3"/>
  <c r="BB207" i="3"/>
  <c r="BB768" i="3"/>
  <c r="BC768" i="3"/>
  <c r="BB544" i="3"/>
  <c r="BC544" i="3"/>
  <c r="BC279" i="3"/>
  <c r="BC632" i="3"/>
  <c r="BC547" i="3"/>
  <c r="BB547" i="3"/>
  <c r="BC627" i="3"/>
  <c r="BC831" i="3"/>
  <c r="BC1007" i="3"/>
  <c r="BB568" i="3"/>
  <c r="BC568" i="3"/>
  <c r="BB212" i="3"/>
  <c r="BC212" i="3"/>
  <c r="BB186" i="3"/>
  <c r="BC186" i="3"/>
  <c r="BB8" i="3"/>
  <c r="BC8" i="3"/>
  <c r="BB735" i="3"/>
  <c r="BC735" i="3"/>
  <c r="BB648" i="3"/>
  <c r="BC648" i="3"/>
  <c r="BC528" i="3"/>
  <c r="BB743" i="3"/>
  <c r="BC743" i="3"/>
  <c r="BB608" i="3"/>
  <c r="BC608" i="3"/>
  <c r="BB384" i="3"/>
  <c r="BC384" i="3"/>
  <c r="BC664" i="3"/>
  <c r="BC695" i="3"/>
  <c r="BC807" i="3"/>
  <c r="BC911" i="3"/>
  <c r="BB991" i="3"/>
  <c r="BB975" i="3"/>
  <c r="BB895" i="3"/>
  <c r="BB815" i="3"/>
  <c r="BB759" i="3"/>
  <c r="BC759" i="3"/>
  <c r="BB552" i="3"/>
  <c r="BC552" i="3"/>
  <c r="BC476" i="3"/>
  <c r="BB476" i="3"/>
  <c r="BB443" i="3"/>
  <c r="BB727" i="3"/>
  <c r="BC727" i="3"/>
  <c r="BB555" i="3"/>
  <c r="BC555" i="3"/>
  <c r="BC415" i="3"/>
  <c r="BC560" i="3"/>
  <c r="BB652" i="3"/>
  <c r="BB639" i="3"/>
  <c r="BB587" i="3"/>
  <c r="BC587" i="3"/>
  <c r="BB531" i="3"/>
  <c r="BB412" i="3"/>
  <c r="BB343" i="3"/>
  <c r="BB340" i="3"/>
  <c r="BB276" i="3"/>
  <c r="BB108" i="3"/>
  <c r="BC108" i="3"/>
  <c r="BB81" i="3"/>
  <c r="BA10" i="3"/>
  <c r="BA11" i="3"/>
  <c r="BC481" i="3"/>
  <c r="BC403" i="3"/>
  <c r="BC373" i="3"/>
  <c r="BC348" i="3"/>
  <c r="BC688" i="3"/>
  <c r="BC526" i="3"/>
  <c r="BC419" i="3"/>
  <c r="BC703" i="3"/>
  <c r="BC646" i="3"/>
  <c r="BC185" i="3"/>
  <c r="BC521" i="3"/>
  <c r="BC497" i="3"/>
  <c r="BC462" i="3"/>
  <c r="BC328" i="3"/>
  <c r="BC293" i="3"/>
  <c r="BC275" i="3"/>
  <c r="BC926" i="3"/>
  <c r="BC908" i="3"/>
  <c r="BC806" i="3"/>
  <c r="BC738" i="3"/>
  <c r="BC723" i="3"/>
  <c r="BC656" i="3"/>
  <c r="BC636" i="3"/>
  <c r="BC609" i="3"/>
  <c r="BC563" i="3"/>
  <c r="BC539" i="3"/>
  <c r="BC470" i="3"/>
  <c r="BC428" i="3"/>
  <c r="BC400" i="3"/>
  <c r="BC335" i="3"/>
  <c r="BC231" i="3"/>
  <c r="BC205" i="3"/>
  <c r="BC184" i="3"/>
  <c r="BC83" i="3"/>
  <c r="BC53" i="3"/>
  <c r="BC838" i="3"/>
  <c r="BC798" i="3"/>
  <c r="BC267" i="3"/>
  <c r="BC814" i="3"/>
  <c r="BC458" i="3"/>
  <c r="BC758" i="3"/>
  <c r="BC438" i="3"/>
  <c r="BC830" i="3"/>
  <c r="BC846" i="3"/>
  <c r="BC750" i="3"/>
  <c r="BC718" i="3"/>
  <c r="BC499" i="3"/>
  <c r="BC457" i="3"/>
  <c r="BC29" i="3"/>
  <c r="BC562" i="3"/>
  <c r="BC435" i="3"/>
  <c r="BC387" i="3"/>
  <c r="BC292" i="3"/>
  <c r="BC176" i="3"/>
  <c r="BC774" i="3"/>
  <c r="BC790" i="3"/>
  <c r="BC586" i="3"/>
  <c r="BC996" i="3"/>
  <c r="BC980" i="3"/>
  <c r="BC972" i="3"/>
  <c r="BC964" i="3"/>
  <c r="BC946" i="3"/>
  <c r="BC920" i="3"/>
  <c r="BC913" i="3"/>
  <c r="BC866" i="3"/>
  <c r="BC858" i="3"/>
  <c r="BC850" i="3"/>
  <c r="BC841" i="3"/>
  <c r="BC822" i="3"/>
  <c r="BC810" i="3"/>
  <c r="BC776" i="3"/>
  <c r="BC766" i="3"/>
  <c r="BC760" i="3"/>
  <c r="BC745" i="3"/>
  <c r="BC724" i="3"/>
  <c r="BC685" i="3"/>
  <c r="BC676" i="3"/>
  <c r="BC585" i="3"/>
  <c r="BC571" i="3"/>
  <c r="BC564" i="3"/>
  <c r="BC542" i="3"/>
  <c r="BC515" i="3"/>
  <c r="BC508" i="3"/>
  <c r="BC433" i="3"/>
  <c r="BC405" i="3"/>
  <c r="BC150" i="3"/>
  <c r="BC100" i="3"/>
  <c r="BC545" i="3"/>
  <c r="BC708" i="3"/>
  <c r="BC492" i="3"/>
  <c r="BC291" i="3"/>
  <c r="BC260" i="3"/>
  <c r="BC606" i="3"/>
  <c r="BC1004" i="3"/>
  <c r="BC988" i="3"/>
  <c r="BC950" i="3"/>
  <c r="BC884" i="3"/>
  <c r="BC870" i="3"/>
  <c r="BC782" i="3"/>
  <c r="BC733" i="3"/>
  <c r="BC612" i="3"/>
  <c r="BC590" i="3"/>
  <c r="BC574" i="3"/>
  <c r="BC502" i="3"/>
  <c r="BC486" i="3"/>
  <c r="BC363" i="3"/>
  <c r="BC355" i="3"/>
  <c r="BC722" i="3"/>
  <c r="BC638" i="3"/>
  <c r="BC635" i="3"/>
  <c r="BC633" i="3"/>
  <c r="BC630" i="3"/>
  <c r="BC614" i="3"/>
  <c r="BC599" i="3"/>
  <c r="BC570" i="3"/>
  <c r="BC553" i="3"/>
  <c r="BC543" i="3"/>
  <c r="BC498" i="3"/>
  <c r="BC408" i="3"/>
  <c r="BC390" i="3"/>
  <c r="BC318" i="3"/>
  <c r="BC296" i="3"/>
  <c r="BC221" i="3"/>
  <c r="BC617" i="3"/>
  <c r="BC602" i="3"/>
  <c r="BC479" i="3"/>
  <c r="BC434" i="3"/>
  <c r="BC423" i="3"/>
  <c r="BC591" i="3"/>
  <c r="BC556" i="3"/>
  <c r="BC522" i="3"/>
  <c r="BC503" i="3"/>
  <c r="BC404" i="3"/>
  <c r="BC397" i="3"/>
  <c r="BC323" i="3"/>
  <c r="BC261" i="3"/>
  <c r="BC167" i="3"/>
  <c r="BC78" i="3"/>
  <c r="BC76" i="3"/>
  <c r="BC439" i="3"/>
  <c r="BC395" i="3"/>
  <c r="BC344" i="3"/>
  <c r="BC312" i="3"/>
  <c r="BC158" i="3"/>
  <c r="BC142" i="3"/>
  <c r="BC161" i="3"/>
  <c r="BC143" i="3"/>
  <c r="BC138" i="3"/>
  <c r="BC537" i="3"/>
  <c r="BC518" i="3"/>
  <c r="BC473" i="3"/>
  <c r="BC454" i="3"/>
  <c r="BC364" i="3"/>
  <c r="BC359" i="3"/>
  <c r="BC339" i="3"/>
  <c r="BC319" i="3"/>
  <c r="BC317" i="3"/>
  <c r="BC310" i="3"/>
  <c r="BC206" i="3"/>
  <c r="BC193" i="3"/>
  <c r="BC175" i="3"/>
  <c r="BC160" i="3"/>
  <c r="BC157" i="3"/>
  <c r="BC371" i="3"/>
  <c r="BC342" i="3"/>
  <c r="BC300" i="3"/>
  <c r="BC254" i="3"/>
  <c r="BC189" i="3"/>
  <c r="BC182" i="3"/>
  <c r="BC149" i="3"/>
  <c r="BC86" i="3"/>
  <c r="BC324" i="3"/>
  <c r="BC283" i="3"/>
  <c r="BC251" i="3"/>
  <c r="BC243" i="3"/>
  <c r="BC235" i="3"/>
  <c r="BC227" i="3"/>
  <c r="BC219" i="3"/>
  <c r="BC214" i="3"/>
  <c r="BC114" i="3"/>
  <c r="BC106" i="3"/>
  <c r="BC99" i="3"/>
  <c r="BC75" i="3"/>
  <c r="BC45" i="3"/>
  <c r="BC347" i="3"/>
  <c r="BC173" i="3"/>
  <c r="BC26" i="3"/>
  <c r="BC411" i="3"/>
  <c r="BC379" i="3"/>
  <c r="BC315" i="3"/>
  <c r="BC252" i="3"/>
  <c r="BC244" i="3"/>
  <c r="BC236" i="3"/>
  <c r="BC228" i="3"/>
  <c r="BC220" i="3"/>
  <c r="BC192" i="3"/>
  <c r="BC93" i="3"/>
  <c r="BC90" i="3"/>
  <c r="BC37" i="3"/>
  <c r="BC27" i="3"/>
  <c r="BC331" i="3"/>
  <c r="BC299" i="3"/>
  <c r="BC259" i="3"/>
  <c r="BC199" i="3"/>
  <c r="BC133" i="3"/>
  <c r="BC307" i="3"/>
  <c r="BC202" i="3"/>
  <c r="BC197" i="3"/>
  <c r="BC165" i="3"/>
  <c r="BC50" i="3"/>
  <c r="BC42" i="3"/>
  <c r="BC35" i="3"/>
  <c r="BC181" i="3"/>
  <c r="BC116" i="3"/>
  <c r="BC102" i="3"/>
  <c r="BC66" i="3"/>
  <c r="BC213" i="3"/>
  <c r="BC141" i="3"/>
  <c r="BC130" i="3"/>
  <c r="BC98" i="3"/>
  <c r="BC74" i="3"/>
  <c r="BC34" i="3"/>
  <c r="BC122" i="3"/>
  <c r="BC12" i="3"/>
  <c r="BC82" i="3"/>
  <c r="BC58" i="3"/>
  <c r="BC41" i="3"/>
  <c r="BC25" i="3"/>
  <c r="BC21"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B978" i="4"/>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E353" i="4" s="1"/>
  <c r="AI353" i="4" s="1"/>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E191" i="4" s="1"/>
  <c r="AI191" i="4" s="1"/>
  <c r="AB303" i="4"/>
  <c r="AE303" i="4" s="1"/>
  <c r="AI303" i="4" s="1"/>
  <c r="AJ451" i="4"/>
  <c r="AK451" i="4" s="1"/>
  <c r="AJ942" i="4"/>
  <c r="AK942" i="4" s="1"/>
  <c r="AJ507" i="4"/>
  <c r="AK507" i="4" s="1"/>
  <c r="AJ928" i="4"/>
  <c r="AK928" i="4" s="1"/>
  <c r="AB38" i="4"/>
  <c r="AE38" i="4" s="1"/>
  <c r="AI38" i="4" s="1"/>
  <c r="AB149" i="4"/>
  <c r="AE149" i="4" s="1"/>
  <c r="AI149" i="4" s="1"/>
  <c r="AJ213" i="4"/>
  <c r="AK213" i="4" s="1"/>
  <c r="AB730" i="4"/>
  <c r="AE730" i="4" s="1"/>
  <c r="AI730" i="4" s="1"/>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E514" i="4" s="1"/>
  <c r="AI514" i="4" s="1"/>
  <c r="AJ139" i="4"/>
  <c r="AK139" i="4" s="1"/>
  <c r="AB139" i="4"/>
  <c r="AE139" i="4" s="1"/>
  <c r="AI139" i="4" s="1"/>
  <c r="AJ173" i="4"/>
  <c r="AK173" i="4" s="1"/>
  <c r="AB173" i="4"/>
  <c r="AE173" i="4" s="1"/>
  <c r="AI173" i="4" s="1"/>
  <c r="AB670" i="4"/>
  <c r="AE670" i="4" s="1"/>
  <c r="AI670" i="4" s="1"/>
  <c r="AJ670" i="4"/>
  <c r="AK670" i="4" s="1"/>
  <c r="AB713" i="4"/>
  <c r="AE713" i="4" s="1"/>
  <c r="AI713" i="4" s="1"/>
  <c r="AJ713" i="4"/>
  <c r="AK713" i="4" s="1"/>
  <c r="AB622" i="4"/>
  <c r="AE622" i="4" s="1"/>
  <c r="AI622" i="4" s="1"/>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E498" i="4" s="1"/>
  <c r="AI498" i="4" s="1"/>
  <c r="AB966" i="4"/>
  <c r="AJ966" i="4"/>
  <c r="AK966" i="4" s="1"/>
  <c r="AB365" i="4"/>
  <c r="AE365" i="4" s="1"/>
  <c r="AI365" i="4" s="1"/>
  <c r="AJ426" i="4"/>
  <c r="AK426" i="4" s="1"/>
  <c r="AB426" i="4"/>
  <c r="AE426" i="4" s="1"/>
  <c r="AI426" i="4" s="1"/>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E422" i="4" s="1"/>
  <c r="AI422" i="4" s="1"/>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I512" i="4" s="1"/>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I1006" i="4" s="1"/>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3" i="3"/>
  <c r="AO18" i="3"/>
  <c r="AO21"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N13" i="3"/>
  <c r="AN18" i="3"/>
  <c r="AN21"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M13" i="3"/>
  <c r="AM18" i="3"/>
  <c r="AM21"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L13" i="3"/>
  <c r="AL18" i="3"/>
  <c r="AL21"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Z18" i="3"/>
  <c r="AB18" i="3" s="1"/>
  <c r="Z21" i="3"/>
  <c r="Z24" i="3"/>
  <c r="AB24" i="3" s="1"/>
  <c r="Z25" i="3"/>
  <c r="Z26" i="3"/>
  <c r="AB26" i="3" s="1"/>
  <c r="Z27" i="3"/>
  <c r="AB27" i="3" s="1"/>
  <c r="Z28" i="3"/>
  <c r="AB28" i="3" s="1"/>
  <c r="Z29" i="3"/>
  <c r="AB29" i="3" s="1"/>
  <c r="Z30" i="3"/>
  <c r="AB30" i="3" s="1"/>
  <c r="Z31" i="3"/>
  <c r="AB31" i="3" s="1"/>
  <c r="Z32" i="3"/>
  <c r="AB32" i="3" s="1"/>
  <c r="Z33" i="3"/>
  <c r="Z34" i="3"/>
  <c r="AJ34" i="3" s="1"/>
  <c r="AK34" i="3" s="1"/>
  <c r="Z35" i="3"/>
  <c r="AJ35" i="3" s="1"/>
  <c r="AK35" i="3" s="1"/>
  <c r="Z36" i="3"/>
  <c r="AJ36" i="3" s="1"/>
  <c r="AK36" i="3" s="1"/>
  <c r="Z37" i="3"/>
  <c r="AB37" i="3" s="1"/>
  <c r="Z38" i="3"/>
  <c r="AB38" i="3" s="1"/>
  <c r="Z39" i="3"/>
  <c r="Z40" i="3"/>
  <c r="AB40" i="3" s="1"/>
  <c r="Z41" i="3"/>
  <c r="Z42" i="3"/>
  <c r="AB42" i="3" s="1"/>
  <c r="Z43" i="3"/>
  <c r="AB43" i="3" s="1"/>
  <c r="Z44" i="3"/>
  <c r="AB44" i="3" s="1"/>
  <c r="Z45" i="3"/>
  <c r="AB45" i="3" s="1"/>
  <c r="Z46" i="3"/>
  <c r="AB46" i="3" s="1"/>
  <c r="Z47" i="3"/>
  <c r="AB47" i="3" s="1"/>
  <c r="Z48" i="3"/>
  <c r="AB48" i="3" s="1"/>
  <c r="Z49" i="3"/>
  <c r="Z50" i="3"/>
  <c r="AJ50" i="3" s="1"/>
  <c r="AK50" i="3" s="1"/>
  <c r="Z51" i="3"/>
  <c r="AJ51" i="3" s="1"/>
  <c r="AK51" i="3" s="1"/>
  <c r="Z52" i="3"/>
  <c r="AJ52" i="3" s="1"/>
  <c r="AK52" i="3" s="1"/>
  <c r="Z53" i="3"/>
  <c r="AB53" i="3" s="1"/>
  <c r="Z54" i="3"/>
  <c r="AB54" i="3" s="1"/>
  <c r="Z55" i="3"/>
  <c r="Z56" i="3"/>
  <c r="AB56" i="3" s="1"/>
  <c r="Z57" i="3"/>
  <c r="Z58" i="3"/>
  <c r="AB58" i="3" s="1"/>
  <c r="Z59" i="3"/>
  <c r="AB59" i="3" s="1"/>
  <c r="Z60" i="3"/>
  <c r="AB60" i="3" s="1"/>
  <c r="Z61" i="3"/>
  <c r="AB61" i="3" s="1"/>
  <c r="Z62" i="3"/>
  <c r="AB62" i="3" s="1"/>
  <c r="Z63" i="3"/>
  <c r="AB63" i="3" s="1"/>
  <c r="Z64" i="3"/>
  <c r="AB64" i="3" s="1"/>
  <c r="Z65" i="3"/>
  <c r="Z66" i="3"/>
  <c r="AJ66" i="3" s="1"/>
  <c r="AK66" i="3" s="1"/>
  <c r="Z67" i="3"/>
  <c r="AJ67" i="3" s="1"/>
  <c r="AK67" i="3" s="1"/>
  <c r="Z68" i="3"/>
  <c r="AJ68" i="3" s="1"/>
  <c r="AK68" i="3" s="1"/>
  <c r="Z69" i="3"/>
  <c r="AB69" i="3" s="1"/>
  <c r="Z70" i="3"/>
  <c r="AB70" i="3" s="1"/>
  <c r="Z71" i="3"/>
  <c r="Z72" i="3"/>
  <c r="AB72" i="3" s="1"/>
  <c r="Z73" i="3"/>
  <c r="Z74" i="3"/>
  <c r="AB74" i="3" s="1"/>
  <c r="Z75" i="3"/>
  <c r="AB75" i="3" s="1"/>
  <c r="Z76" i="3"/>
  <c r="AB76" i="3" s="1"/>
  <c r="Z77" i="3"/>
  <c r="AB77" i="3" s="1"/>
  <c r="Z78" i="3"/>
  <c r="AB78" i="3" s="1"/>
  <c r="Z79" i="3"/>
  <c r="AB79" i="3" s="1"/>
  <c r="Z80" i="3"/>
  <c r="AB80" i="3" s="1"/>
  <c r="Z81" i="3"/>
  <c r="Z82" i="3"/>
  <c r="AJ82" i="3" s="1"/>
  <c r="AK82" i="3" s="1"/>
  <c r="Z83" i="3"/>
  <c r="AJ83" i="3" s="1"/>
  <c r="AK83" i="3" s="1"/>
  <c r="Z84" i="3"/>
  <c r="AJ84" i="3" s="1"/>
  <c r="AK84" i="3" s="1"/>
  <c r="Z85" i="3"/>
  <c r="AB85" i="3" s="1"/>
  <c r="Z86" i="3"/>
  <c r="AB86" i="3" s="1"/>
  <c r="Z87" i="3"/>
  <c r="Z88" i="3"/>
  <c r="AB88" i="3" s="1"/>
  <c r="Z89" i="3"/>
  <c r="Z90" i="3"/>
  <c r="AB90" i="3" s="1"/>
  <c r="Z91" i="3"/>
  <c r="AB91" i="3" s="1"/>
  <c r="Z92" i="3"/>
  <c r="AB92" i="3" s="1"/>
  <c r="Z93" i="3"/>
  <c r="AB93" i="3" s="1"/>
  <c r="Z94" i="3"/>
  <c r="AB94" i="3" s="1"/>
  <c r="Z95" i="3"/>
  <c r="AB95" i="3" s="1"/>
  <c r="Z96" i="3"/>
  <c r="AB96" i="3" s="1"/>
  <c r="Z97" i="3"/>
  <c r="Z98" i="3"/>
  <c r="AJ98" i="3" s="1"/>
  <c r="AK98" i="3" s="1"/>
  <c r="Z99" i="3"/>
  <c r="AJ99" i="3" s="1"/>
  <c r="AK99" i="3" s="1"/>
  <c r="Z100" i="3"/>
  <c r="AJ100" i="3" s="1"/>
  <c r="AK100" i="3" s="1"/>
  <c r="Z101" i="3"/>
  <c r="AB101" i="3" s="1"/>
  <c r="Z102" i="3"/>
  <c r="AB102" i="3" s="1"/>
  <c r="Z103" i="3"/>
  <c r="Z104" i="3"/>
  <c r="Z105" i="3"/>
  <c r="AJ105" i="3" s="1"/>
  <c r="AK105" i="3" s="1"/>
  <c r="Z106" i="3"/>
  <c r="AB106" i="3" s="1"/>
  <c r="Z107" i="3"/>
  <c r="AB107" i="3" s="1"/>
  <c r="Z108" i="3"/>
  <c r="AB108" i="3" s="1"/>
  <c r="Z109" i="3"/>
  <c r="AB109" i="3" s="1"/>
  <c r="Z110" i="3"/>
  <c r="AB110" i="3" s="1"/>
  <c r="Z111" i="3"/>
  <c r="AB111" i="3" s="1"/>
  <c r="Z112" i="3"/>
  <c r="AB112" i="3" s="1"/>
  <c r="Z113" i="3"/>
  <c r="Z114" i="3"/>
  <c r="AJ114" i="3" s="1"/>
  <c r="AK114" i="3" s="1"/>
  <c r="Z115" i="3"/>
  <c r="AJ115" i="3" s="1"/>
  <c r="AK115" i="3" s="1"/>
  <c r="Z116" i="3"/>
  <c r="AJ116" i="3" s="1"/>
  <c r="AK116" i="3" s="1"/>
  <c r="Z117" i="3"/>
  <c r="AB117" i="3" s="1"/>
  <c r="Z118" i="3"/>
  <c r="AB118" i="3" s="1"/>
  <c r="Z119" i="3"/>
  <c r="Z120" i="3"/>
  <c r="AB120" i="3" s="1"/>
  <c r="Z121" i="3"/>
  <c r="Z122" i="3"/>
  <c r="AB122" i="3" s="1"/>
  <c r="Z123" i="3"/>
  <c r="AJ123" i="3" s="1"/>
  <c r="AK123" i="3" s="1"/>
  <c r="Z124" i="3"/>
  <c r="AJ124" i="3" s="1"/>
  <c r="AK124" i="3" s="1"/>
  <c r="Z125" i="3"/>
  <c r="AB125" i="3" s="1"/>
  <c r="Z126" i="3"/>
  <c r="AB126" i="3" s="1"/>
  <c r="Z127" i="3"/>
  <c r="AB127" i="3" s="1"/>
  <c r="Z128" i="3"/>
  <c r="AB128" i="3" s="1"/>
  <c r="Z129" i="3"/>
  <c r="Z130" i="3"/>
  <c r="AJ130" i="3" s="1"/>
  <c r="AK130" i="3" s="1"/>
  <c r="Z131" i="3"/>
  <c r="Z132" i="3"/>
  <c r="Z133" i="3"/>
  <c r="AB133" i="3" s="1"/>
  <c r="Z134" i="3"/>
  <c r="AB134" i="3" s="1"/>
  <c r="Z135" i="3"/>
  <c r="Z136" i="3"/>
  <c r="Z137" i="3"/>
  <c r="Z138" i="3"/>
  <c r="AB138" i="3" s="1"/>
  <c r="Z139" i="3"/>
  <c r="Z140" i="3"/>
  <c r="AJ140" i="3" s="1"/>
  <c r="AK140" i="3" s="1"/>
  <c r="Z141" i="3"/>
  <c r="AB141" i="3" s="1"/>
  <c r="Z142" i="3"/>
  <c r="AB142" i="3" s="1"/>
  <c r="Z143" i="3"/>
  <c r="AB143" i="3" s="1"/>
  <c r="Z144" i="3"/>
  <c r="AB144" i="3" s="1"/>
  <c r="Z145" i="3"/>
  <c r="Z146" i="3"/>
  <c r="Z147" i="3"/>
  <c r="Z148" i="3"/>
  <c r="Z149" i="3"/>
  <c r="AB149" i="3" s="1"/>
  <c r="Z150" i="3"/>
  <c r="AB150" i="3" s="1"/>
  <c r="Z151" i="3"/>
  <c r="Z152" i="3"/>
  <c r="AB152" i="3" s="1"/>
  <c r="Z153" i="3"/>
  <c r="Z154" i="3"/>
  <c r="AJ154" i="3" s="1"/>
  <c r="AK154" i="3" s="1"/>
  <c r="Z155" i="3"/>
  <c r="AJ155" i="3" s="1"/>
  <c r="AK155" i="3" s="1"/>
  <c r="Z156" i="3"/>
  <c r="AJ156" i="3" s="1"/>
  <c r="AK156" i="3" s="1"/>
  <c r="Z157" i="3"/>
  <c r="AB157" i="3" s="1"/>
  <c r="Z158" i="3"/>
  <c r="AB158" i="3" s="1"/>
  <c r="Z159" i="3"/>
  <c r="AB159" i="3" s="1"/>
  <c r="Z160" i="3"/>
  <c r="AB160" i="3" s="1"/>
  <c r="Z161" i="3"/>
  <c r="Z162" i="3"/>
  <c r="Z163" i="3"/>
  <c r="Z164" i="3"/>
  <c r="Z165" i="3"/>
  <c r="AB165" i="3" s="1"/>
  <c r="Z166" i="3"/>
  <c r="AB166" i="3" s="1"/>
  <c r="Z167" i="3"/>
  <c r="Z168" i="3"/>
  <c r="AB168" i="3" s="1"/>
  <c r="Z169" i="3"/>
  <c r="Z170" i="3"/>
  <c r="Z171" i="3"/>
  <c r="Z172" i="3"/>
  <c r="AJ172" i="3" s="1"/>
  <c r="AK172" i="3" s="1"/>
  <c r="Z173" i="3"/>
  <c r="AB173" i="3" s="1"/>
  <c r="Z174" i="3"/>
  <c r="AB174" i="3" s="1"/>
  <c r="Z175" i="3"/>
  <c r="AB175" i="3" s="1"/>
  <c r="Z176" i="3"/>
  <c r="AB176" i="3" s="1"/>
  <c r="Z177" i="3"/>
  <c r="Z178" i="3"/>
  <c r="Z179" i="3"/>
  <c r="Z180" i="3"/>
  <c r="Z181" i="3"/>
  <c r="AB181" i="3" s="1"/>
  <c r="Z182" i="3"/>
  <c r="AB182" i="3" s="1"/>
  <c r="Z183" i="3"/>
  <c r="Z184" i="3"/>
  <c r="AB184" i="3" s="1"/>
  <c r="Z185" i="3"/>
  <c r="Z186" i="3"/>
  <c r="AJ186" i="3" s="1"/>
  <c r="AK186" i="3" s="1"/>
  <c r="Z187" i="3"/>
  <c r="Z188" i="3"/>
  <c r="AJ188" i="3" s="1"/>
  <c r="AK188" i="3" s="1"/>
  <c r="Z189" i="3"/>
  <c r="AB189" i="3" s="1"/>
  <c r="Z190" i="3"/>
  <c r="AB190" i="3" s="1"/>
  <c r="Z191" i="3"/>
  <c r="AB191" i="3" s="1"/>
  <c r="Z192" i="3"/>
  <c r="AB192" i="3" s="1"/>
  <c r="Z193" i="3"/>
  <c r="Z194" i="3"/>
  <c r="Z195" i="3"/>
  <c r="Z196" i="3"/>
  <c r="Z197" i="3"/>
  <c r="AB197" i="3" s="1"/>
  <c r="Z198" i="3"/>
  <c r="AB198" i="3" s="1"/>
  <c r="Z199" i="3"/>
  <c r="Z200" i="3"/>
  <c r="AB200" i="3" s="1"/>
  <c r="Z201" i="3"/>
  <c r="Z202" i="3"/>
  <c r="Z203" i="3"/>
  <c r="Z204" i="3"/>
  <c r="AJ204" i="3" s="1"/>
  <c r="AK204" i="3" s="1"/>
  <c r="Z205" i="3"/>
  <c r="AB205" i="3" s="1"/>
  <c r="Z206" i="3"/>
  <c r="AB206" i="3" s="1"/>
  <c r="Z207" i="3"/>
  <c r="AB207" i="3" s="1"/>
  <c r="Z208" i="3"/>
  <c r="AB208" i="3" s="1"/>
  <c r="Z209" i="3"/>
  <c r="Z210" i="3"/>
  <c r="Z211" i="3"/>
  <c r="Z212" i="3"/>
  <c r="Z213" i="3"/>
  <c r="AB213" i="3" s="1"/>
  <c r="Z214" i="3"/>
  <c r="AB214" i="3" s="1"/>
  <c r="Z215" i="3"/>
  <c r="Z216" i="3"/>
  <c r="AB216" i="3" s="1"/>
  <c r="Z217" i="3"/>
  <c r="Z218" i="3"/>
  <c r="AJ218" i="3" s="1"/>
  <c r="AK218" i="3" s="1"/>
  <c r="Z219" i="3"/>
  <c r="Z220" i="3"/>
  <c r="AJ220" i="3" s="1"/>
  <c r="AK220" i="3" s="1"/>
  <c r="Z221" i="3"/>
  <c r="AB221" i="3" s="1"/>
  <c r="Z222" i="3"/>
  <c r="AB222" i="3" s="1"/>
  <c r="Z223" i="3"/>
  <c r="AB223" i="3" s="1"/>
  <c r="Z224" i="3"/>
  <c r="AB224" i="3" s="1"/>
  <c r="Z225" i="3"/>
  <c r="Z226" i="3"/>
  <c r="Z227" i="3"/>
  <c r="Z228" i="3"/>
  <c r="Z229" i="3"/>
  <c r="AB229" i="3" s="1"/>
  <c r="Z230" i="3"/>
  <c r="AB230" i="3" s="1"/>
  <c r="Z231" i="3"/>
  <c r="Z232" i="3"/>
  <c r="AB232" i="3" s="1"/>
  <c r="Z233" i="3"/>
  <c r="Z234" i="3"/>
  <c r="Z235" i="3"/>
  <c r="Z236" i="3"/>
  <c r="AJ236" i="3" s="1"/>
  <c r="AK236" i="3" s="1"/>
  <c r="Z237" i="3"/>
  <c r="AB237" i="3" s="1"/>
  <c r="Z238" i="3"/>
  <c r="AB238" i="3" s="1"/>
  <c r="Z239" i="3"/>
  <c r="AB239" i="3" s="1"/>
  <c r="Z240" i="3"/>
  <c r="AB240" i="3" s="1"/>
  <c r="Z241" i="3"/>
  <c r="Z242" i="3"/>
  <c r="Z243" i="3"/>
  <c r="Z244" i="3"/>
  <c r="Z245" i="3"/>
  <c r="AB245" i="3" s="1"/>
  <c r="Z246" i="3"/>
  <c r="AB246" i="3" s="1"/>
  <c r="Z247" i="3"/>
  <c r="Z248" i="3"/>
  <c r="AB248" i="3" s="1"/>
  <c r="Z249" i="3"/>
  <c r="Z250" i="3"/>
  <c r="AJ250" i="3" s="1"/>
  <c r="AK250" i="3" s="1"/>
  <c r="Z251" i="3"/>
  <c r="AJ251" i="3" s="1"/>
  <c r="AK251" i="3" s="1"/>
  <c r="Z252" i="3"/>
  <c r="AJ252" i="3" s="1"/>
  <c r="AK252" i="3" s="1"/>
  <c r="Z253" i="3"/>
  <c r="AB253" i="3" s="1"/>
  <c r="Z254" i="3"/>
  <c r="AB254" i="3" s="1"/>
  <c r="Z255" i="3"/>
  <c r="AB255" i="3" s="1"/>
  <c r="Z256" i="3"/>
  <c r="AB256" i="3" s="1"/>
  <c r="Z257" i="3"/>
  <c r="Z258" i="3"/>
  <c r="Z259" i="3"/>
  <c r="Z260" i="3"/>
  <c r="Z261" i="3"/>
  <c r="AB261" i="3" s="1"/>
  <c r="Z262" i="3"/>
  <c r="AB262" i="3" s="1"/>
  <c r="Z263" i="3"/>
  <c r="Z264" i="3"/>
  <c r="Z265" i="3"/>
  <c r="Z266" i="3"/>
  <c r="Z267" i="3"/>
  <c r="Z268" i="3"/>
  <c r="AJ268" i="3" s="1"/>
  <c r="AK268" i="3" s="1"/>
  <c r="Z269" i="3"/>
  <c r="AB269" i="3" s="1"/>
  <c r="Z270" i="3"/>
  <c r="AB270" i="3" s="1"/>
  <c r="Z271" i="3"/>
  <c r="AB271" i="3" s="1"/>
  <c r="Z272" i="3"/>
  <c r="AB272" i="3" s="1"/>
  <c r="Z273" i="3"/>
  <c r="Z274" i="3"/>
  <c r="Z275" i="3"/>
  <c r="Z276" i="3"/>
  <c r="Z277" i="3"/>
  <c r="AB277" i="3" s="1"/>
  <c r="Z278" i="3"/>
  <c r="AB278" i="3" s="1"/>
  <c r="Z279" i="3"/>
  <c r="Z280" i="3"/>
  <c r="AB280" i="3" s="1"/>
  <c r="Z281" i="3"/>
  <c r="Z282" i="3"/>
  <c r="AJ282" i="3" s="1"/>
  <c r="AK282" i="3" s="1"/>
  <c r="Z283" i="3"/>
  <c r="AJ283" i="3" s="1"/>
  <c r="AK283" i="3" s="1"/>
  <c r="Z284" i="3"/>
  <c r="AJ284" i="3" s="1"/>
  <c r="AK284" i="3" s="1"/>
  <c r="Z285" i="3"/>
  <c r="AB285" i="3" s="1"/>
  <c r="Z286" i="3"/>
  <c r="AB286" i="3" s="1"/>
  <c r="Z287" i="3"/>
  <c r="AB287" i="3" s="1"/>
  <c r="Z288" i="3"/>
  <c r="AB288" i="3" s="1"/>
  <c r="Z289" i="3"/>
  <c r="Z290" i="3"/>
  <c r="Z291" i="3"/>
  <c r="Z292" i="3"/>
  <c r="Z293" i="3"/>
  <c r="AB293" i="3" s="1"/>
  <c r="Z294" i="3"/>
  <c r="AB294" i="3" s="1"/>
  <c r="Z295" i="3"/>
  <c r="Z296" i="3"/>
  <c r="Z297" i="3"/>
  <c r="Z298" i="3"/>
  <c r="Z299" i="3"/>
  <c r="Z300" i="3"/>
  <c r="AJ300" i="3" s="1"/>
  <c r="AK300" i="3" s="1"/>
  <c r="Z301" i="3"/>
  <c r="AB301" i="3" s="1"/>
  <c r="Z302" i="3"/>
  <c r="AB302" i="3" s="1"/>
  <c r="Z303" i="3"/>
  <c r="AB303" i="3" s="1"/>
  <c r="Z304" i="3"/>
  <c r="AB304" i="3" s="1"/>
  <c r="Z305" i="3"/>
  <c r="Z306" i="3"/>
  <c r="Z307" i="3"/>
  <c r="Z308" i="3"/>
  <c r="Z309" i="3"/>
  <c r="AB309" i="3" s="1"/>
  <c r="Z310" i="3"/>
  <c r="AB310" i="3" s="1"/>
  <c r="Z311" i="3"/>
  <c r="Z312" i="3"/>
  <c r="AB312" i="3" s="1"/>
  <c r="Z313" i="3"/>
  <c r="Z314" i="3"/>
  <c r="AJ314" i="3" s="1"/>
  <c r="AK314" i="3" s="1"/>
  <c r="Z315" i="3"/>
  <c r="Z316" i="3"/>
  <c r="AJ316" i="3" s="1"/>
  <c r="AK316" i="3" s="1"/>
  <c r="Z317" i="3"/>
  <c r="AB317" i="3" s="1"/>
  <c r="Z318" i="3"/>
  <c r="AB318" i="3" s="1"/>
  <c r="Z319" i="3"/>
  <c r="AB319" i="3" s="1"/>
  <c r="Z320" i="3"/>
  <c r="AB320" i="3" s="1"/>
  <c r="Z321" i="3"/>
  <c r="Z322" i="3"/>
  <c r="Z323" i="3"/>
  <c r="Z324" i="3"/>
  <c r="Z325" i="3"/>
  <c r="Z326" i="3"/>
  <c r="AB326" i="3" s="1"/>
  <c r="Z327" i="3"/>
  <c r="Z328" i="3"/>
  <c r="AB328" i="3" s="1"/>
  <c r="Z329" i="3"/>
  <c r="Z330" i="3"/>
  <c r="Z331" i="3"/>
  <c r="AJ331" i="3" s="1"/>
  <c r="AK331" i="3" s="1"/>
  <c r="Z332" i="3"/>
  <c r="AJ332" i="3" s="1"/>
  <c r="AK332" i="3" s="1"/>
  <c r="Z333" i="3"/>
  <c r="AB333" i="3" s="1"/>
  <c r="Z334" i="3"/>
  <c r="AB334" i="3" s="1"/>
  <c r="Z335" i="3"/>
  <c r="AB335" i="3" s="1"/>
  <c r="Z336" i="3"/>
  <c r="AB336" i="3" s="1"/>
  <c r="Z337" i="3"/>
  <c r="Z338" i="3"/>
  <c r="Z339" i="3"/>
  <c r="Z340" i="3"/>
  <c r="Z341" i="3"/>
  <c r="Z342" i="3"/>
  <c r="AB342" i="3" s="1"/>
  <c r="Z343" i="3"/>
  <c r="Z344" i="3"/>
  <c r="AB344" i="3" s="1"/>
  <c r="Z345" i="3"/>
  <c r="Z346" i="3"/>
  <c r="AJ346" i="3" s="1"/>
  <c r="AK346" i="3" s="1"/>
  <c r="Z347" i="3"/>
  <c r="Z348" i="3"/>
  <c r="AJ348" i="3" s="1"/>
  <c r="AK348" i="3" s="1"/>
  <c r="Z349" i="3"/>
  <c r="AB349" i="3" s="1"/>
  <c r="Z350" i="3"/>
  <c r="AB350" i="3" s="1"/>
  <c r="Z351" i="3"/>
  <c r="AB351" i="3" s="1"/>
  <c r="Z352" i="3"/>
  <c r="AB352" i="3" s="1"/>
  <c r="Z353" i="3"/>
  <c r="Z354" i="3"/>
  <c r="Z355" i="3"/>
  <c r="Z356" i="3"/>
  <c r="Z357" i="3"/>
  <c r="Z358" i="3"/>
  <c r="AB358" i="3" s="1"/>
  <c r="Z359" i="3"/>
  <c r="Z360" i="3"/>
  <c r="AB360" i="3" s="1"/>
  <c r="Z361" i="3"/>
  <c r="AJ361" i="3" s="1"/>
  <c r="AK361" i="3" s="1"/>
  <c r="Z362" i="3"/>
  <c r="Z363" i="3"/>
  <c r="Z364" i="3"/>
  <c r="AJ364" i="3" s="1"/>
  <c r="AK364" i="3" s="1"/>
  <c r="Z365" i="3"/>
  <c r="AB365" i="3" s="1"/>
  <c r="Z366" i="3"/>
  <c r="AB366" i="3" s="1"/>
  <c r="Z367" i="3"/>
  <c r="AB367" i="3" s="1"/>
  <c r="Z368" i="3"/>
  <c r="AB368" i="3" s="1"/>
  <c r="Z369" i="3"/>
  <c r="Z370" i="3"/>
  <c r="Z371" i="3"/>
  <c r="Z372" i="3"/>
  <c r="Z373" i="3"/>
  <c r="Z374" i="3"/>
  <c r="AB374" i="3" s="1"/>
  <c r="Z375" i="3"/>
  <c r="Z376" i="3"/>
  <c r="AB376" i="3" s="1"/>
  <c r="Z377" i="3"/>
  <c r="Z378" i="3"/>
  <c r="AJ378" i="3" s="1"/>
  <c r="AK378" i="3" s="1"/>
  <c r="Z379" i="3"/>
  <c r="Z380" i="3"/>
  <c r="AJ380" i="3" s="1"/>
  <c r="AK380" i="3" s="1"/>
  <c r="Z381" i="3"/>
  <c r="AB381" i="3" s="1"/>
  <c r="Z382" i="3"/>
  <c r="AB382" i="3" s="1"/>
  <c r="Z383" i="3"/>
  <c r="AB383" i="3" s="1"/>
  <c r="Z384" i="3"/>
  <c r="AB384" i="3" s="1"/>
  <c r="Z385" i="3"/>
  <c r="Z386" i="3"/>
  <c r="Z387" i="3"/>
  <c r="Z388" i="3"/>
  <c r="Z389" i="3"/>
  <c r="Z390" i="3"/>
  <c r="AB390" i="3" s="1"/>
  <c r="Z391" i="3"/>
  <c r="Z392" i="3"/>
  <c r="AB392" i="3" s="1"/>
  <c r="Z393" i="3"/>
  <c r="AJ393" i="3" s="1"/>
  <c r="AK393" i="3" s="1"/>
  <c r="Z394" i="3"/>
  <c r="Z395" i="3"/>
  <c r="Z396" i="3"/>
  <c r="AJ396" i="3" s="1"/>
  <c r="AK396" i="3" s="1"/>
  <c r="Z397" i="3"/>
  <c r="AB397" i="3" s="1"/>
  <c r="Z398" i="3"/>
  <c r="AB398" i="3" s="1"/>
  <c r="Z399" i="3"/>
  <c r="AB399" i="3" s="1"/>
  <c r="Z400" i="3"/>
  <c r="AB400" i="3" s="1"/>
  <c r="Z401" i="3"/>
  <c r="Z402" i="3"/>
  <c r="Z403" i="3"/>
  <c r="Z404" i="3"/>
  <c r="Z405" i="3"/>
  <c r="Z406" i="3"/>
  <c r="AB406" i="3" s="1"/>
  <c r="Z407" i="3"/>
  <c r="Z408" i="3"/>
  <c r="AB408" i="3" s="1"/>
  <c r="Z409" i="3"/>
  <c r="Z410" i="3"/>
  <c r="AJ410" i="3" s="1"/>
  <c r="AK410" i="3" s="1"/>
  <c r="Z411" i="3"/>
  <c r="Z412" i="3"/>
  <c r="AJ412" i="3" s="1"/>
  <c r="AK412" i="3" s="1"/>
  <c r="Z413" i="3"/>
  <c r="AB413" i="3" s="1"/>
  <c r="Z414" i="3"/>
  <c r="AB414" i="3" s="1"/>
  <c r="Z415" i="3"/>
  <c r="AB415" i="3" s="1"/>
  <c r="Z416" i="3"/>
  <c r="AB416" i="3" s="1"/>
  <c r="Z417" i="3"/>
  <c r="Z418" i="3"/>
  <c r="Z419" i="3"/>
  <c r="Z420" i="3"/>
  <c r="Z421" i="3"/>
  <c r="Z422" i="3"/>
  <c r="AB422" i="3" s="1"/>
  <c r="Z423" i="3"/>
  <c r="Z424" i="3"/>
  <c r="AB424" i="3" s="1"/>
  <c r="Z425" i="3"/>
  <c r="Z426" i="3"/>
  <c r="Z427" i="3"/>
  <c r="AJ427" i="3" s="1"/>
  <c r="AK427" i="3" s="1"/>
  <c r="Z428" i="3"/>
  <c r="AJ428" i="3" s="1"/>
  <c r="AK428" i="3" s="1"/>
  <c r="Z429" i="3"/>
  <c r="AB429" i="3" s="1"/>
  <c r="Z430" i="3"/>
  <c r="AB430" i="3" s="1"/>
  <c r="Z431" i="3"/>
  <c r="AB431" i="3" s="1"/>
  <c r="Z432" i="3"/>
  <c r="AB432" i="3" s="1"/>
  <c r="Z433" i="3"/>
  <c r="Z434" i="3"/>
  <c r="Z435" i="3"/>
  <c r="Z436" i="3"/>
  <c r="Z437" i="3"/>
  <c r="Z438" i="3"/>
  <c r="AB438" i="3" s="1"/>
  <c r="Z439" i="3"/>
  <c r="Z440" i="3"/>
  <c r="AB440" i="3" s="1"/>
  <c r="Z441" i="3"/>
  <c r="Z442" i="3"/>
  <c r="AJ442" i="3" s="1"/>
  <c r="AK442" i="3" s="1"/>
  <c r="Z443" i="3"/>
  <c r="Z444" i="3"/>
  <c r="AJ444" i="3" s="1"/>
  <c r="AK444" i="3" s="1"/>
  <c r="Z445" i="3"/>
  <c r="AB445" i="3" s="1"/>
  <c r="Z446" i="3"/>
  <c r="AB446" i="3" s="1"/>
  <c r="Z447" i="3"/>
  <c r="AB447" i="3" s="1"/>
  <c r="Z448" i="3"/>
  <c r="AB448" i="3" s="1"/>
  <c r="Z449" i="3"/>
  <c r="Z450" i="3"/>
  <c r="Z451" i="3"/>
  <c r="Z452" i="3"/>
  <c r="Z453" i="3"/>
  <c r="Z454" i="3"/>
  <c r="AB454" i="3" s="1"/>
  <c r="Z455" i="3"/>
  <c r="Z456" i="3"/>
  <c r="AB456" i="3" s="1"/>
  <c r="Z457" i="3"/>
  <c r="Z458" i="3"/>
  <c r="Z459" i="3"/>
  <c r="Z460" i="3"/>
  <c r="AJ460" i="3" s="1"/>
  <c r="AK460" i="3" s="1"/>
  <c r="Z461" i="3"/>
  <c r="AB461" i="3" s="1"/>
  <c r="Z462" i="3"/>
  <c r="AB462" i="3" s="1"/>
  <c r="Z463" i="3"/>
  <c r="AB463" i="3" s="1"/>
  <c r="Z464" i="3"/>
  <c r="AB464" i="3" s="1"/>
  <c r="Z465" i="3"/>
  <c r="Z466" i="3"/>
  <c r="Z467" i="3"/>
  <c r="Z468" i="3"/>
  <c r="Z469" i="3"/>
  <c r="Z470" i="3"/>
  <c r="AB470" i="3" s="1"/>
  <c r="Z471" i="3"/>
  <c r="Z472" i="3"/>
  <c r="Z473" i="3"/>
  <c r="Z474" i="3"/>
  <c r="Z475" i="3"/>
  <c r="Z476" i="3"/>
  <c r="AJ476" i="3" s="1"/>
  <c r="AK476" i="3" s="1"/>
  <c r="Z477" i="3"/>
  <c r="AB477" i="3" s="1"/>
  <c r="Z478" i="3"/>
  <c r="AB478" i="3" s="1"/>
  <c r="Z479" i="3"/>
  <c r="AB479" i="3" s="1"/>
  <c r="Z480" i="3"/>
  <c r="AB480" i="3" s="1"/>
  <c r="Z481" i="3"/>
  <c r="Z482" i="3"/>
  <c r="Z483" i="3"/>
  <c r="Z484" i="3"/>
  <c r="Z485" i="3"/>
  <c r="Z486" i="3"/>
  <c r="AB486" i="3" s="1"/>
  <c r="Z487" i="3"/>
  <c r="Z488" i="3"/>
  <c r="AB488" i="3" s="1"/>
  <c r="Z489" i="3"/>
  <c r="Z490" i="3"/>
  <c r="Z491" i="3"/>
  <c r="Z492" i="3"/>
  <c r="AJ492" i="3" s="1"/>
  <c r="AK492" i="3" s="1"/>
  <c r="Z493" i="3"/>
  <c r="AB493" i="3" s="1"/>
  <c r="Z494" i="3"/>
  <c r="AB494" i="3" s="1"/>
  <c r="Z495" i="3"/>
  <c r="AB495" i="3" s="1"/>
  <c r="Z496" i="3"/>
  <c r="AB496" i="3" s="1"/>
  <c r="Z497" i="3"/>
  <c r="Z498" i="3"/>
  <c r="Z499" i="3"/>
  <c r="Z500" i="3"/>
  <c r="Z501" i="3"/>
  <c r="Z502" i="3"/>
  <c r="AB502" i="3" s="1"/>
  <c r="Z503" i="3"/>
  <c r="Z504" i="3"/>
  <c r="Z505" i="3"/>
  <c r="Z506" i="3"/>
  <c r="Z507" i="3"/>
  <c r="Z508" i="3"/>
  <c r="AJ508" i="3" s="1"/>
  <c r="AK508" i="3" s="1"/>
  <c r="Z509" i="3"/>
  <c r="AB509" i="3" s="1"/>
  <c r="Z510" i="3"/>
  <c r="AB510" i="3" s="1"/>
  <c r="Z511" i="3"/>
  <c r="AB511" i="3" s="1"/>
  <c r="Z512" i="3"/>
  <c r="AB512" i="3" s="1"/>
  <c r="Z513" i="3"/>
  <c r="Z514" i="3"/>
  <c r="Z515" i="3"/>
  <c r="Z516" i="3"/>
  <c r="Z517" i="3"/>
  <c r="Z518" i="3"/>
  <c r="AB518" i="3" s="1"/>
  <c r="Z519" i="3"/>
  <c r="Z520" i="3"/>
  <c r="AB520" i="3" s="1"/>
  <c r="Z521" i="3"/>
  <c r="Z522" i="3"/>
  <c r="AJ522" i="3" s="1"/>
  <c r="AK522" i="3" s="1"/>
  <c r="Z523" i="3"/>
  <c r="AJ523" i="3" s="1"/>
  <c r="AK523" i="3" s="1"/>
  <c r="Z524" i="3"/>
  <c r="AJ524" i="3" s="1"/>
  <c r="AK524" i="3" s="1"/>
  <c r="Z525" i="3"/>
  <c r="AB525" i="3" s="1"/>
  <c r="Z526" i="3"/>
  <c r="AB526" i="3" s="1"/>
  <c r="Z527" i="3"/>
  <c r="AB527" i="3" s="1"/>
  <c r="Z528" i="3"/>
  <c r="AB528" i="3" s="1"/>
  <c r="Z529" i="3"/>
  <c r="Z530" i="3"/>
  <c r="Z531" i="3"/>
  <c r="Z532" i="3"/>
  <c r="Z533" i="3"/>
  <c r="Z534" i="3"/>
  <c r="AB534" i="3" s="1"/>
  <c r="Z535" i="3"/>
  <c r="Z536" i="3"/>
  <c r="Z537" i="3"/>
  <c r="Z538" i="3"/>
  <c r="Z539" i="3"/>
  <c r="Z540" i="3"/>
  <c r="AJ540" i="3" s="1"/>
  <c r="AK540" i="3" s="1"/>
  <c r="Z541" i="3"/>
  <c r="AB541" i="3" s="1"/>
  <c r="Z542" i="3"/>
  <c r="AB542" i="3" s="1"/>
  <c r="Z543" i="3"/>
  <c r="AB543" i="3" s="1"/>
  <c r="Z544" i="3"/>
  <c r="AB544" i="3" s="1"/>
  <c r="Z545" i="3"/>
  <c r="Z546" i="3"/>
  <c r="Z547" i="3"/>
  <c r="Z548" i="3"/>
  <c r="Z549" i="3"/>
  <c r="Z550" i="3"/>
  <c r="AB550" i="3" s="1"/>
  <c r="Z551" i="3"/>
  <c r="Z552" i="3"/>
  <c r="AB552" i="3" s="1"/>
  <c r="Z553" i="3"/>
  <c r="Z554" i="3"/>
  <c r="Z555" i="3"/>
  <c r="Z556" i="3"/>
  <c r="AJ556" i="3" s="1"/>
  <c r="AK556" i="3" s="1"/>
  <c r="Z557" i="3"/>
  <c r="AB557" i="3" s="1"/>
  <c r="Z558" i="3"/>
  <c r="AB558" i="3" s="1"/>
  <c r="Z559" i="3"/>
  <c r="AB559" i="3" s="1"/>
  <c r="Z560" i="3"/>
  <c r="AB560" i="3" s="1"/>
  <c r="Z561" i="3"/>
  <c r="Z562" i="3"/>
  <c r="Z563" i="3"/>
  <c r="Z564" i="3"/>
  <c r="Z565" i="3"/>
  <c r="Z566" i="3"/>
  <c r="AB566" i="3" s="1"/>
  <c r="Z567" i="3"/>
  <c r="Z568" i="3"/>
  <c r="AB568" i="3" s="1"/>
  <c r="Z569" i="3"/>
  <c r="Z570" i="3"/>
  <c r="Z571" i="3"/>
  <c r="Z572" i="3"/>
  <c r="AJ572" i="3" s="1"/>
  <c r="AK572" i="3" s="1"/>
  <c r="Z573" i="3"/>
  <c r="AB573" i="3" s="1"/>
  <c r="Z574" i="3"/>
  <c r="AB574" i="3" s="1"/>
  <c r="Z575" i="3"/>
  <c r="AB575" i="3" s="1"/>
  <c r="Z576" i="3"/>
  <c r="AB576" i="3" s="1"/>
  <c r="Z577" i="3"/>
  <c r="Z578" i="3"/>
  <c r="Z579" i="3"/>
  <c r="Z580" i="3"/>
  <c r="Z581" i="3"/>
  <c r="Z582" i="3"/>
  <c r="AB582" i="3" s="1"/>
  <c r="Z583" i="3"/>
  <c r="Z584" i="3"/>
  <c r="AB584" i="3" s="1"/>
  <c r="Z585" i="3"/>
  <c r="Z586" i="3"/>
  <c r="AJ586" i="3" s="1"/>
  <c r="AK586" i="3" s="1"/>
  <c r="Z587" i="3"/>
  <c r="AJ587" i="3" s="1"/>
  <c r="AK587" i="3" s="1"/>
  <c r="Z588" i="3"/>
  <c r="AJ588" i="3" s="1"/>
  <c r="AK588" i="3" s="1"/>
  <c r="Z589" i="3"/>
  <c r="AB589" i="3" s="1"/>
  <c r="Z590" i="3"/>
  <c r="AB590" i="3" s="1"/>
  <c r="Z591" i="3"/>
  <c r="AB591" i="3" s="1"/>
  <c r="Z592" i="3"/>
  <c r="AB592" i="3" s="1"/>
  <c r="Z593" i="3"/>
  <c r="Z594" i="3"/>
  <c r="Z595" i="3"/>
  <c r="Z596" i="3"/>
  <c r="Z597" i="3"/>
  <c r="Z598" i="3"/>
  <c r="AB598" i="3" s="1"/>
  <c r="Z599" i="3"/>
  <c r="Z600" i="3"/>
  <c r="AB600" i="3" s="1"/>
  <c r="Z601" i="3"/>
  <c r="Z602" i="3"/>
  <c r="Z603" i="3"/>
  <c r="Z604" i="3"/>
  <c r="AJ604" i="3" s="1"/>
  <c r="AK604" i="3" s="1"/>
  <c r="Z605" i="3"/>
  <c r="AB605" i="3" s="1"/>
  <c r="Z606" i="3"/>
  <c r="AB606" i="3" s="1"/>
  <c r="Z607" i="3"/>
  <c r="AB607" i="3" s="1"/>
  <c r="Z608" i="3"/>
  <c r="AB608" i="3" s="1"/>
  <c r="Z609" i="3"/>
  <c r="Z610" i="3"/>
  <c r="Z611" i="3"/>
  <c r="Z612" i="3"/>
  <c r="Z613" i="3"/>
  <c r="Z614" i="3"/>
  <c r="AB614" i="3" s="1"/>
  <c r="Z615" i="3"/>
  <c r="Z616" i="3"/>
  <c r="AB616" i="3" s="1"/>
  <c r="Z617" i="3"/>
  <c r="Z618" i="3"/>
  <c r="AJ618" i="3" s="1"/>
  <c r="AK618" i="3" s="1"/>
  <c r="Z619" i="3"/>
  <c r="AJ619" i="3" s="1"/>
  <c r="AK619" i="3" s="1"/>
  <c r="Z620" i="3"/>
  <c r="AJ620" i="3" s="1"/>
  <c r="AK620" i="3" s="1"/>
  <c r="Z621" i="3"/>
  <c r="AB621" i="3" s="1"/>
  <c r="Z622" i="3"/>
  <c r="AB622" i="3" s="1"/>
  <c r="Z623" i="3"/>
  <c r="AB623" i="3" s="1"/>
  <c r="Z624" i="3"/>
  <c r="AB624" i="3" s="1"/>
  <c r="Z625" i="3"/>
  <c r="Z626" i="3"/>
  <c r="Z627" i="3"/>
  <c r="Z628" i="3"/>
  <c r="Z629" i="3"/>
  <c r="Z630" i="3"/>
  <c r="AB630" i="3" s="1"/>
  <c r="Z631" i="3"/>
  <c r="Z632" i="3"/>
  <c r="AB632" i="3" s="1"/>
  <c r="Z633" i="3"/>
  <c r="Z634" i="3"/>
  <c r="Z635" i="3"/>
  <c r="Z636" i="3"/>
  <c r="AJ636" i="3" s="1"/>
  <c r="AK636" i="3" s="1"/>
  <c r="Z637" i="3"/>
  <c r="AB637" i="3" s="1"/>
  <c r="Z638" i="3"/>
  <c r="AB638" i="3" s="1"/>
  <c r="Z639" i="3"/>
  <c r="AB639" i="3" s="1"/>
  <c r="Z640" i="3"/>
  <c r="AB640" i="3" s="1"/>
  <c r="Z641" i="3"/>
  <c r="Z642" i="3"/>
  <c r="Z643" i="3"/>
  <c r="Z644" i="3"/>
  <c r="Z645" i="3"/>
  <c r="Z646" i="3"/>
  <c r="AB646" i="3" s="1"/>
  <c r="Z647" i="3"/>
  <c r="Z648" i="3"/>
  <c r="AB648" i="3" s="1"/>
  <c r="Z649" i="3"/>
  <c r="Z650" i="3"/>
  <c r="Z651" i="3"/>
  <c r="Z652" i="3"/>
  <c r="AJ652" i="3" s="1"/>
  <c r="AK652" i="3" s="1"/>
  <c r="Z653" i="3"/>
  <c r="AB653" i="3" s="1"/>
  <c r="Z654" i="3"/>
  <c r="AB654" i="3" s="1"/>
  <c r="Z655" i="3"/>
  <c r="AB655" i="3" s="1"/>
  <c r="Z656" i="3"/>
  <c r="AB656" i="3" s="1"/>
  <c r="Z657" i="3"/>
  <c r="Z658" i="3"/>
  <c r="Z659" i="3"/>
  <c r="Z660" i="3"/>
  <c r="Z661" i="3"/>
  <c r="Z662" i="3"/>
  <c r="AB662" i="3" s="1"/>
  <c r="Z663" i="3"/>
  <c r="Z664" i="3"/>
  <c r="AB664" i="3" s="1"/>
  <c r="Z665" i="3"/>
  <c r="Z666" i="3"/>
  <c r="Z667" i="3"/>
  <c r="Z668" i="3"/>
  <c r="AJ668" i="3" s="1"/>
  <c r="AK668" i="3" s="1"/>
  <c r="Z669" i="3"/>
  <c r="AB669" i="3" s="1"/>
  <c r="Z670" i="3"/>
  <c r="AB670" i="3" s="1"/>
  <c r="Z671" i="3"/>
  <c r="AB671" i="3" s="1"/>
  <c r="Z672" i="3"/>
  <c r="AB672" i="3" s="1"/>
  <c r="Z673" i="3"/>
  <c r="Z674" i="3"/>
  <c r="Z675" i="3"/>
  <c r="Z676" i="3"/>
  <c r="Z677" i="3"/>
  <c r="Z678" i="3"/>
  <c r="AB678" i="3" s="1"/>
  <c r="Z679" i="3"/>
  <c r="Z680" i="3"/>
  <c r="AB680" i="3" s="1"/>
  <c r="Z681" i="3"/>
  <c r="Z682" i="3"/>
  <c r="AJ682" i="3" s="1"/>
  <c r="AK682" i="3" s="1"/>
  <c r="Z683" i="3"/>
  <c r="AJ683" i="3" s="1"/>
  <c r="AK683" i="3" s="1"/>
  <c r="Z684" i="3"/>
  <c r="AJ684" i="3" s="1"/>
  <c r="AK684" i="3" s="1"/>
  <c r="Z685" i="3"/>
  <c r="AB685" i="3" s="1"/>
  <c r="Z686" i="3"/>
  <c r="AB686" i="3" s="1"/>
  <c r="Z687" i="3"/>
  <c r="AB687" i="3" s="1"/>
  <c r="Z688" i="3"/>
  <c r="AB688" i="3" s="1"/>
  <c r="Z689" i="3"/>
  <c r="Z690" i="3"/>
  <c r="Z691" i="3"/>
  <c r="Z692" i="3"/>
  <c r="Z693" i="3"/>
  <c r="Z694" i="3"/>
  <c r="AB694" i="3" s="1"/>
  <c r="Z695" i="3"/>
  <c r="Z696" i="3"/>
  <c r="AB696" i="3" s="1"/>
  <c r="Z697" i="3"/>
  <c r="Z698" i="3"/>
  <c r="Z699" i="3"/>
  <c r="Z700" i="3"/>
  <c r="AJ700" i="3" s="1"/>
  <c r="AK700" i="3" s="1"/>
  <c r="Z701" i="3"/>
  <c r="AB701" i="3" s="1"/>
  <c r="Z702" i="3"/>
  <c r="AB702" i="3" s="1"/>
  <c r="Z703" i="3"/>
  <c r="AB703" i="3" s="1"/>
  <c r="Z704" i="3"/>
  <c r="AB704" i="3" s="1"/>
  <c r="Z705" i="3"/>
  <c r="Z706" i="3"/>
  <c r="Z707" i="3"/>
  <c r="Z708" i="3"/>
  <c r="Z709" i="3"/>
  <c r="Z710" i="3"/>
  <c r="AB710" i="3" s="1"/>
  <c r="Z711" i="3"/>
  <c r="Z712" i="3"/>
  <c r="AB712" i="3" s="1"/>
  <c r="Z713" i="3"/>
  <c r="Z714" i="3"/>
  <c r="AJ714" i="3" s="1"/>
  <c r="AK714" i="3" s="1"/>
  <c r="Z715" i="3"/>
  <c r="AJ715" i="3" s="1"/>
  <c r="AK715" i="3" s="1"/>
  <c r="Z716" i="3"/>
  <c r="AJ716" i="3" s="1"/>
  <c r="AK716" i="3" s="1"/>
  <c r="Z717" i="3"/>
  <c r="AB717" i="3" s="1"/>
  <c r="Z718" i="3"/>
  <c r="AB718" i="3" s="1"/>
  <c r="Z719" i="3"/>
  <c r="AB719" i="3" s="1"/>
  <c r="Z720" i="3"/>
  <c r="AB720" i="3" s="1"/>
  <c r="Z721" i="3"/>
  <c r="Z722" i="3"/>
  <c r="Z723" i="3"/>
  <c r="Z724" i="3"/>
  <c r="Z725" i="3"/>
  <c r="Z726" i="3"/>
  <c r="AB726" i="3" s="1"/>
  <c r="Z727" i="3"/>
  <c r="Z728" i="3"/>
  <c r="Z729" i="3"/>
  <c r="Z730" i="3"/>
  <c r="Z731" i="3"/>
  <c r="Z732" i="3"/>
  <c r="AJ732" i="3" s="1"/>
  <c r="AK732" i="3" s="1"/>
  <c r="Z733" i="3"/>
  <c r="AB733" i="3" s="1"/>
  <c r="Z734" i="3"/>
  <c r="AB734" i="3" s="1"/>
  <c r="Z735" i="3"/>
  <c r="AB735" i="3" s="1"/>
  <c r="Z736" i="3"/>
  <c r="AB736" i="3" s="1"/>
  <c r="Z737" i="3"/>
  <c r="Z738" i="3"/>
  <c r="Z739" i="3"/>
  <c r="Z740" i="3"/>
  <c r="Z741" i="3"/>
  <c r="Z742" i="3"/>
  <c r="AB742" i="3" s="1"/>
  <c r="Z743" i="3"/>
  <c r="Z744" i="3"/>
  <c r="AB744" i="3" s="1"/>
  <c r="Z745" i="3"/>
  <c r="Z746" i="3"/>
  <c r="Z747" i="3"/>
  <c r="Z748" i="3"/>
  <c r="AJ748" i="3" s="1"/>
  <c r="AK748" i="3" s="1"/>
  <c r="Z749" i="3"/>
  <c r="AB749" i="3" s="1"/>
  <c r="Z750" i="3"/>
  <c r="AB750" i="3" s="1"/>
  <c r="Z751" i="3"/>
  <c r="AB751" i="3" s="1"/>
  <c r="Z752" i="3"/>
  <c r="AB752" i="3" s="1"/>
  <c r="Z753" i="3"/>
  <c r="Z754" i="3"/>
  <c r="Z755" i="3"/>
  <c r="Z756" i="3"/>
  <c r="Z757" i="3"/>
  <c r="Z758" i="3"/>
  <c r="AB758" i="3" s="1"/>
  <c r="Z759" i="3"/>
  <c r="Z760" i="3"/>
  <c r="Z761" i="3"/>
  <c r="Z762" i="3"/>
  <c r="Z763" i="3"/>
  <c r="Z764" i="3"/>
  <c r="AJ764" i="3" s="1"/>
  <c r="AK764" i="3" s="1"/>
  <c r="Z765" i="3"/>
  <c r="AB765" i="3" s="1"/>
  <c r="Z766" i="3"/>
  <c r="AB766" i="3" s="1"/>
  <c r="Z767" i="3"/>
  <c r="AB767" i="3" s="1"/>
  <c r="Z768" i="3"/>
  <c r="AB768" i="3" s="1"/>
  <c r="Z769" i="3"/>
  <c r="Z770" i="3"/>
  <c r="Z771" i="3"/>
  <c r="Z772" i="3"/>
  <c r="Z773" i="3"/>
  <c r="Z774" i="3"/>
  <c r="AB774" i="3" s="1"/>
  <c r="Z775" i="3"/>
  <c r="Z776" i="3"/>
  <c r="AB776" i="3" s="1"/>
  <c r="Z777" i="3"/>
  <c r="Z778" i="3"/>
  <c r="AJ778" i="3" s="1"/>
  <c r="AK778" i="3" s="1"/>
  <c r="Z779" i="3"/>
  <c r="AJ779" i="3" s="1"/>
  <c r="AK779" i="3" s="1"/>
  <c r="Z780" i="3"/>
  <c r="AJ780" i="3" s="1"/>
  <c r="AK780" i="3" s="1"/>
  <c r="Z781" i="3"/>
  <c r="AB781" i="3" s="1"/>
  <c r="Z782" i="3"/>
  <c r="AB782" i="3" s="1"/>
  <c r="Z783" i="3"/>
  <c r="AB783" i="3" s="1"/>
  <c r="Z784" i="3"/>
  <c r="AB784" i="3" s="1"/>
  <c r="Z785" i="3"/>
  <c r="Z786" i="3"/>
  <c r="Z787" i="3"/>
  <c r="Z788" i="3"/>
  <c r="Z789" i="3"/>
  <c r="Z790" i="3"/>
  <c r="Z791" i="3"/>
  <c r="Z792" i="3"/>
  <c r="Z793" i="3"/>
  <c r="Z794" i="3"/>
  <c r="Z795" i="3"/>
  <c r="Z796" i="3"/>
  <c r="AJ796" i="3" s="1"/>
  <c r="AK796" i="3" s="1"/>
  <c r="Z797" i="3"/>
  <c r="AB797" i="3" s="1"/>
  <c r="Z798" i="3"/>
  <c r="AB798" i="3" s="1"/>
  <c r="Z799" i="3"/>
  <c r="AB799" i="3" s="1"/>
  <c r="Z800" i="3"/>
  <c r="AB800" i="3" s="1"/>
  <c r="Z801" i="3"/>
  <c r="Z802" i="3"/>
  <c r="Z803" i="3"/>
  <c r="Z804" i="3"/>
  <c r="Z805" i="3"/>
  <c r="Z806" i="3"/>
  <c r="Z807" i="3"/>
  <c r="Z808" i="3"/>
  <c r="AB808" i="3" s="1"/>
  <c r="Z809" i="3"/>
  <c r="Z810" i="3"/>
  <c r="Z811" i="3"/>
  <c r="Z812" i="3"/>
  <c r="AJ812" i="3" s="1"/>
  <c r="AK812" i="3" s="1"/>
  <c r="Z813" i="3"/>
  <c r="AB813" i="3" s="1"/>
  <c r="Z814" i="3"/>
  <c r="AB814" i="3" s="1"/>
  <c r="Z815" i="3"/>
  <c r="AB815" i="3" s="1"/>
  <c r="Z816" i="3"/>
  <c r="AB816" i="3" s="1"/>
  <c r="Z817" i="3"/>
  <c r="Z818" i="3"/>
  <c r="Z819" i="3"/>
  <c r="Z820" i="3"/>
  <c r="Z821" i="3"/>
  <c r="Z822" i="3"/>
  <c r="Z823" i="3"/>
  <c r="Z824" i="3"/>
  <c r="AB824" i="3" s="1"/>
  <c r="Z825" i="3"/>
  <c r="Z826" i="3"/>
  <c r="Z827" i="3"/>
  <c r="Z828" i="3"/>
  <c r="AJ828" i="3" s="1"/>
  <c r="AK828" i="3" s="1"/>
  <c r="Z829" i="3"/>
  <c r="AB829" i="3" s="1"/>
  <c r="Z830" i="3"/>
  <c r="AB830" i="3" s="1"/>
  <c r="Z831" i="3"/>
  <c r="AB831" i="3" s="1"/>
  <c r="Z832" i="3"/>
  <c r="AB832" i="3" s="1"/>
  <c r="Z833" i="3"/>
  <c r="Z834" i="3"/>
  <c r="Z835" i="3"/>
  <c r="Z836" i="3"/>
  <c r="Z837" i="3"/>
  <c r="Z838" i="3"/>
  <c r="Z839" i="3"/>
  <c r="Z840" i="3"/>
  <c r="AB840" i="3" s="1"/>
  <c r="Z841" i="3"/>
  <c r="Z842" i="3"/>
  <c r="AJ842" i="3" s="1"/>
  <c r="AK842" i="3" s="1"/>
  <c r="Z843" i="3"/>
  <c r="AJ843" i="3" s="1"/>
  <c r="AK843" i="3" s="1"/>
  <c r="Z844" i="3"/>
  <c r="AJ844" i="3" s="1"/>
  <c r="AK844" i="3" s="1"/>
  <c r="Z845" i="3"/>
  <c r="AB845" i="3" s="1"/>
  <c r="Z846" i="3"/>
  <c r="AB846" i="3" s="1"/>
  <c r="Z847" i="3"/>
  <c r="AB847" i="3" s="1"/>
  <c r="Z848" i="3"/>
  <c r="AB848" i="3" s="1"/>
  <c r="Z849" i="3"/>
  <c r="Z850" i="3"/>
  <c r="Z851" i="3"/>
  <c r="Z852" i="3"/>
  <c r="Z853" i="3"/>
  <c r="Z854" i="3"/>
  <c r="Z855" i="3"/>
  <c r="Z856" i="3"/>
  <c r="AB856" i="3" s="1"/>
  <c r="Z857" i="3"/>
  <c r="Z858" i="3"/>
  <c r="Z859" i="3"/>
  <c r="Z860" i="3"/>
  <c r="AJ860" i="3" s="1"/>
  <c r="AK860" i="3" s="1"/>
  <c r="Z861" i="3"/>
  <c r="AB861" i="3" s="1"/>
  <c r="Z862" i="3"/>
  <c r="AB862" i="3" s="1"/>
  <c r="Z863" i="3"/>
  <c r="AB863" i="3" s="1"/>
  <c r="Z864" i="3"/>
  <c r="AB864" i="3" s="1"/>
  <c r="Z865" i="3"/>
  <c r="Z866" i="3"/>
  <c r="Z867" i="3"/>
  <c r="Z868" i="3"/>
  <c r="Z869" i="3"/>
  <c r="Z870" i="3"/>
  <c r="Z871" i="3"/>
  <c r="Z872" i="3"/>
  <c r="AB872" i="3" s="1"/>
  <c r="Z873" i="3"/>
  <c r="AJ873" i="3" s="1"/>
  <c r="AK873" i="3" s="1"/>
  <c r="Z874" i="3"/>
  <c r="AJ874" i="3" s="1"/>
  <c r="AK874" i="3" s="1"/>
  <c r="Z875" i="3"/>
  <c r="Z876" i="3"/>
  <c r="AJ876" i="3" s="1"/>
  <c r="AK876" i="3" s="1"/>
  <c r="Z877" i="3"/>
  <c r="AB877" i="3" s="1"/>
  <c r="Z878" i="3"/>
  <c r="AB878" i="3" s="1"/>
  <c r="Z879" i="3"/>
  <c r="AB879" i="3" s="1"/>
  <c r="Z880" i="3"/>
  <c r="AB880" i="3" s="1"/>
  <c r="Z881" i="3"/>
  <c r="Z882" i="3"/>
  <c r="Z883" i="3"/>
  <c r="Z884" i="3"/>
  <c r="Z885" i="3"/>
  <c r="Z886" i="3"/>
  <c r="Z887" i="3"/>
  <c r="Z888" i="3"/>
  <c r="AB888" i="3" s="1"/>
  <c r="Z889" i="3"/>
  <c r="Z890" i="3"/>
  <c r="Z891" i="3"/>
  <c r="Z892" i="3"/>
  <c r="AJ892" i="3" s="1"/>
  <c r="AK892" i="3" s="1"/>
  <c r="Z893" i="3"/>
  <c r="AB893" i="3" s="1"/>
  <c r="Z894" i="3"/>
  <c r="AB894" i="3" s="1"/>
  <c r="Z895" i="3"/>
  <c r="AB895" i="3" s="1"/>
  <c r="Z896" i="3"/>
  <c r="AB896" i="3" s="1"/>
  <c r="Z897" i="3"/>
  <c r="Z898" i="3"/>
  <c r="Z899" i="3"/>
  <c r="Z900" i="3"/>
  <c r="Z901" i="3"/>
  <c r="Z902" i="3"/>
  <c r="Z903" i="3"/>
  <c r="Z904" i="3"/>
  <c r="AB904" i="3" s="1"/>
  <c r="Z905" i="3"/>
  <c r="AJ905" i="3" s="1"/>
  <c r="AK905" i="3" s="1"/>
  <c r="Z906" i="3"/>
  <c r="Z907" i="3"/>
  <c r="AJ907" i="3" s="1"/>
  <c r="AK907" i="3" s="1"/>
  <c r="Z908" i="3"/>
  <c r="AJ908" i="3" s="1"/>
  <c r="AK908" i="3" s="1"/>
  <c r="Z909" i="3"/>
  <c r="AB909" i="3" s="1"/>
  <c r="Z910" i="3"/>
  <c r="AB910" i="3" s="1"/>
  <c r="Z911" i="3"/>
  <c r="AB911" i="3" s="1"/>
  <c r="Z912" i="3"/>
  <c r="AB912" i="3" s="1"/>
  <c r="Z913" i="3"/>
  <c r="Z914" i="3"/>
  <c r="Z915" i="3"/>
  <c r="Z916" i="3"/>
  <c r="Z917" i="3"/>
  <c r="Z918" i="3"/>
  <c r="Z919" i="3"/>
  <c r="Z920" i="3"/>
  <c r="AB920" i="3" s="1"/>
  <c r="Z921" i="3"/>
  <c r="Z922" i="3"/>
  <c r="Z923" i="3"/>
  <c r="Z924" i="3"/>
  <c r="AJ924" i="3" s="1"/>
  <c r="AK924" i="3" s="1"/>
  <c r="Z925" i="3"/>
  <c r="AB925" i="3" s="1"/>
  <c r="Z926" i="3"/>
  <c r="AB926" i="3" s="1"/>
  <c r="Z927" i="3"/>
  <c r="AB927" i="3" s="1"/>
  <c r="Z928" i="3"/>
  <c r="AB928" i="3" s="1"/>
  <c r="Z929" i="3"/>
  <c r="Z930" i="3"/>
  <c r="Z931" i="3"/>
  <c r="Z932" i="3"/>
  <c r="Z933" i="3"/>
  <c r="Z934" i="3"/>
  <c r="Z935" i="3"/>
  <c r="Z936" i="3"/>
  <c r="Z937" i="3"/>
  <c r="Z938" i="3"/>
  <c r="AJ938" i="3" s="1"/>
  <c r="AK938" i="3" s="1"/>
  <c r="Z939" i="3"/>
  <c r="Z940" i="3"/>
  <c r="AJ940" i="3" s="1"/>
  <c r="AK940" i="3" s="1"/>
  <c r="Z941" i="3"/>
  <c r="AB941" i="3" s="1"/>
  <c r="Z942" i="3"/>
  <c r="AB942" i="3" s="1"/>
  <c r="Z943" i="3"/>
  <c r="AB943" i="3" s="1"/>
  <c r="Z944" i="3"/>
  <c r="AB944" i="3" s="1"/>
  <c r="Z945" i="3"/>
  <c r="Z946" i="3"/>
  <c r="Z947" i="3"/>
  <c r="Z948" i="3"/>
  <c r="Z949" i="3"/>
  <c r="Z950" i="3"/>
  <c r="Z951" i="3"/>
  <c r="Z952" i="3"/>
  <c r="AB952" i="3" s="1"/>
  <c r="Z953" i="3"/>
  <c r="Z954" i="3"/>
  <c r="Z955" i="3"/>
  <c r="Z956" i="3"/>
  <c r="AJ956" i="3" s="1"/>
  <c r="AK956" i="3" s="1"/>
  <c r="Z957" i="3"/>
  <c r="AB957" i="3" s="1"/>
  <c r="Z958" i="3"/>
  <c r="AB958" i="3" s="1"/>
  <c r="Z959" i="3"/>
  <c r="AB959" i="3" s="1"/>
  <c r="Z960" i="3"/>
  <c r="AB960" i="3" s="1"/>
  <c r="Z961" i="3"/>
  <c r="Z962" i="3"/>
  <c r="Z963" i="3"/>
  <c r="Z964" i="3"/>
  <c r="Z965" i="3"/>
  <c r="Z966" i="3"/>
  <c r="Z967" i="3"/>
  <c r="Z968" i="3"/>
  <c r="AB968" i="3" s="1"/>
  <c r="Z969" i="3"/>
  <c r="Z970" i="3"/>
  <c r="AJ970" i="3" s="1"/>
  <c r="AK970" i="3" s="1"/>
  <c r="Z971" i="3"/>
  <c r="AJ971" i="3" s="1"/>
  <c r="AK971" i="3" s="1"/>
  <c r="Z972" i="3"/>
  <c r="AJ972" i="3" s="1"/>
  <c r="AK972" i="3" s="1"/>
  <c r="Z973" i="3"/>
  <c r="AB973" i="3" s="1"/>
  <c r="Z974" i="3"/>
  <c r="AB974" i="3" s="1"/>
  <c r="Z975" i="3"/>
  <c r="AB975" i="3" s="1"/>
  <c r="Z976" i="3"/>
  <c r="AB976" i="3" s="1"/>
  <c r="Z977" i="3"/>
  <c r="Z978" i="3"/>
  <c r="Z979" i="3"/>
  <c r="Z980" i="3"/>
  <c r="Z981" i="3"/>
  <c r="Z982" i="3"/>
  <c r="Z983" i="3"/>
  <c r="Z984" i="3"/>
  <c r="AB984" i="3" s="1"/>
  <c r="Z985" i="3"/>
  <c r="Z986" i="3"/>
  <c r="Z987" i="3"/>
  <c r="Z988" i="3"/>
  <c r="AJ988" i="3" s="1"/>
  <c r="AK988" i="3" s="1"/>
  <c r="Z989" i="3"/>
  <c r="AB989" i="3" s="1"/>
  <c r="Z990" i="3"/>
  <c r="AB990" i="3" s="1"/>
  <c r="Z991" i="3"/>
  <c r="AB991" i="3" s="1"/>
  <c r="Z992" i="3"/>
  <c r="AB992" i="3" s="1"/>
  <c r="Z993" i="3"/>
  <c r="Z994" i="3"/>
  <c r="Z995" i="3"/>
  <c r="Z996" i="3"/>
  <c r="Z997" i="3"/>
  <c r="Z998" i="3"/>
  <c r="Z999" i="3"/>
  <c r="Z1000" i="3"/>
  <c r="AB1000" i="3" s="1"/>
  <c r="Z1001" i="3"/>
  <c r="Z1002" i="3"/>
  <c r="Z1003" i="3"/>
  <c r="Z1004" i="3"/>
  <c r="AJ1004" i="3" s="1"/>
  <c r="AK1004" i="3" s="1"/>
  <c r="Z1005" i="3"/>
  <c r="AB1005" i="3" s="1"/>
  <c r="Z1006" i="3"/>
  <c r="AB1006" i="3" s="1"/>
  <c r="Z1007" i="3"/>
  <c r="AB1007" i="3" s="1"/>
  <c r="Z1008" i="3"/>
  <c r="AB1008" i="3" s="1"/>
  <c r="Z1009" i="3"/>
  <c r="Z1010" i="3"/>
  <c r="Y13" i="3"/>
  <c r="Y18" i="3"/>
  <c r="Y21"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N13" i="3"/>
  <c r="AW13" i="3" s="1"/>
  <c r="AW18" i="3"/>
  <c r="N21" i="3"/>
  <c r="AW21"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AJ92" i="3" l="1"/>
  <c r="AK92" i="3" s="1"/>
  <c r="AX1004" i="3"/>
  <c r="AY1004" i="3"/>
  <c r="AZ1004" i="3"/>
  <c r="AX972" i="3"/>
  <c r="AY972" i="3"/>
  <c r="AZ972" i="3"/>
  <c r="AX948" i="3"/>
  <c r="AZ948" i="3"/>
  <c r="AY948" i="3"/>
  <c r="AX916" i="3"/>
  <c r="AZ916" i="3"/>
  <c r="AY916" i="3"/>
  <c r="AX892" i="3"/>
  <c r="AY892" i="3"/>
  <c r="AZ892" i="3"/>
  <c r="AY860" i="3"/>
  <c r="AZ860" i="3"/>
  <c r="AX860" i="3"/>
  <c r="AX828" i="3"/>
  <c r="AY828" i="3"/>
  <c r="AZ828" i="3"/>
  <c r="AZ796" i="3"/>
  <c r="AX796" i="3"/>
  <c r="AY796" i="3"/>
  <c r="AZ764" i="3"/>
  <c r="AX764" i="3"/>
  <c r="AY764" i="3"/>
  <c r="AY732" i="3"/>
  <c r="AX732" i="3"/>
  <c r="AZ732" i="3"/>
  <c r="AX700" i="3"/>
  <c r="AY700" i="3"/>
  <c r="AZ700" i="3"/>
  <c r="AY668" i="3"/>
  <c r="AX668" i="3"/>
  <c r="AZ668" i="3"/>
  <c r="AY636" i="3"/>
  <c r="AX636" i="3"/>
  <c r="AZ636" i="3"/>
  <c r="AZ604" i="3"/>
  <c r="AY604" i="3"/>
  <c r="AX604" i="3"/>
  <c r="AZ572" i="3"/>
  <c r="AX572" i="3"/>
  <c r="AY572" i="3"/>
  <c r="AY540" i="3"/>
  <c r="AZ540" i="3"/>
  <c r="AX540" i="3"/>
  <c r="AX508" i="3"/>
  <c r="AY508" i="3"/>
  <c r="AZ508" i="3"/>
  <c r="AY484" i="3"/>
  <c r="AX484" i="3"/>
  <c r="AZ484" i="3"/>
  <c r="AX460" i="3"/>
  <c r="AY460" i="3"/>
  <c r="AZ460" i="3"/>
  <c r="AY428" i="3"/>
  <c r="AZ428" i="3"/>
  <c r="AX428" i="3"/>
  <c r="AY396" i="3"/>
  <c r="AX396" i="3"/>
  <c r="AZ396" i="3"/>
  <c r="AY364" i="3"/>
  <c r="AZ364" i="3"/>
  <c r="AX364" i="3"/>
  <c r="AZ332" i="3"/>
  <c r="AX332" i="3"/>
  <c r="AY332" i="3"/>
  <c r="AX292" i="3"/>
  <c r="AZ292" i="3"/>
  <c r="AY292" i="3"/>
  <c r="AZ260" i="3"/>
  <c r="AX260" i="3"/>
  <c r="AY260" i="3"/>
  <c r="AY228" i="3"/>
  <c r="AZ228" i="3"/>
  <c r="AX228" i="3"/>
  <c r="AX196" i="3"/>
  <c r="AY196" i="3"/>
  <c r="AZ196" i="3"/>
  <c r="AX164" i="3"/>
  <c r="AZ164" i="3"/>
  <c r="AY164" i="3"/>
  <c r="AY132" i="3"/>
  <c r="AX132" i="3"/>
  <c r="AZ132" i="3"/>
  <c r="AX100" i="3"/>
  <c r="AY100" i="3"/>
  <c r="AZ100" i="3"/>
  <c r="AX76" i="3"/>
  <c r="AZ76" i="3"/>
  <c r="AY76" i="3"/>
  <c r="AZ52" i="3"/>
  <c r="AX52" i="3"/>
  <c r="AY52" i="3"/>
  <c r="AZ36" i="3"/>
  <c r="AX36" i="3"/>
  <c r="AY36" i="3"/>
  <c r="AY995" i="3"/>
  <c r="AZ995" i="3"/>
  <c r="AX995" i="3"/>
  <c r="AX979" i="3"/>
  <c r="AZ979" i="3"/>
  <c r="AY979" i="3"/>
  <c r="AY955" i="3"/>
  <c r="AZ955" i="3"/>
  <c r="AX955" i="3"/>
  <c r="AY923" i="3"/>
  <c r="AZ923" i="3"/>
  <c r="AX923" i="3"/>
  <c r="AY899" i="3"/>
  <c r="AZ899" i="3"/>
  <c r="AX899" i="3"/>
  <c r="AZ875" i="3"/>
  <c r="AX875" i="3"/>
  <c r="AY875" i="3"/>
  <c r="AX851" i="3"/>
  <c r="AZ851" i="3"/>
  <c r="AY851" i="3"/>
  <c r="AZ843" i="3"/>
  <c r="AX843" i="3"/>
  <c r="AY843" i="3"/>
  <c r="AX819" i="3"/>
  <c r="AY819" i="3"/>
  <c r="AZ819" i="3"/>
  <c r="AX795" i="3"/>
  <c r="AZ795" i="3"/>
  <c r="AY795" i="3"/>
  <c r="AX771" i="3"/>
  <c r="AY771" i="3"/>
  <c r="AZ771" i="3"/>
  <c r="AZ747" i="3"/>
  <c r="AX747" i="3"/>
  <c r="AY747" i="3"/>
  <c r="AX723" i="3"/>
  <c r="AZ723" i="3"/>
  <c r="AY723" i="3"/>
  <c r="AX699" i="3"/>
  <c r="AY699" i="3"/>
  <c r="AZ699" i="3"/>
  <c r="AY675" i="3"/>
  <c r="AX675" i="3"/>
  <c r="AZ675" i="3"/>
  <c r="AX651" i="3"/>
  <c r="AY651" i="3"/>
  <c r="AZ651" i="3"/>
  <c r="AY627" i="3"/>
  <c r="AZ627" i="3"/>
  <c r="AX627" i="3"/>
  <c r="AX595" i="3"/>
  <c r="AZ595" i="3"/>
  <c r="AY595" i="3"/>
  <c r="AX571" i="3"/>
  <c r="AY571" i="3"/>
  <c r="AZ571" i="3"/>
  <c r="AZ547" i="3"/>
  <c r="AX547" i="3"/>
  <c r="AY547" i="3"/>
  <c r="AY523" i="3"/>
  <c r="AX523" i="3"/>
  <c r="AZ523" i="3"/>
  <c r="AY499" i="3"/>
  <c r="AZ499" i="3"/>
  <c r="AX499" i="3"/>
  <c r="AX475" i="3"/>
  <c r="AY475" i="3"/>
  <c r="AZ475" i="3"/>
  <c r="AX451" i="3"/>
  <c r="AY451" i="3"/>
  <c r="AZ451" i="3"/>
  <c r="AX427" i="3"/>
  <c r="AY427" i="3"/>
  <c r="AZ427" i="3"/>
  <c r="AX403" i="3"/>
  <c r="AZ403" i="3"/>
  <c r="AY403" i="3"/>
  <c r="AY379" i="3"/>
  <c r="AZ379" i="3"/>
  <c r="AX379" i="3"/>
  <c r="AX355" i="3"/>
  <c r="AY355" i="3"/>
  <c r="AZ355" i="3"/>
  <c r="AX331" i="3"/>
  <c r="AY331" i="3"/>
  <c r="AZ331" i="3"/>
  <c r="AZ307" i="3"/>
  <c r="AX307" i="3"/>
  <c r="AY307" i="3"/>
  <c r="AX283" i="3"/>
  <c r="AY283" i="3"/>
  <c r="AZ283" i="3"/>
  <c r="AX267" i="3"/>
  <c r="AY267" i="3"/>
  <c r="AZ267" i="3"/>
  <c r="AX243" i="3"/>
  <c r="AY243" i="3"/>
  <c r="AZ243" i="3"/>
  <c r="AX219" i="3"/>
  <c r="AY219" i="3"/>
  <c r="AZ219" i="3"/>
  <c r="AY195" i="3"/>
  <c r="AZ195" i="3"/>
  <c r="AX195" i="3"/>
  <c r="AY171" i="3"/>
  <c r="AX171" i="3"/>
  <c r="AZ171" i="3"/>
  <c r="AY147" i="3"/>
  <c r="AZ147" i="3"/>
  <c r="AX147" i="3"/>
  <c r="AX123" i="3"/>
  <c r="AY123" i="3"/>
  <c r="AZ123" i="3"/>
  <c r="AZ91" i="3"/>
  <c r="AX91" i="3"/>
  <c r="AY91" i="3"/>
  <c r="AZ67" i="3"/>
  <c r="AX67" i="3"/>
  <c r="AY67" i="3"/>
  <c r="AY43" i="3"/>
  <c r="AZ43" i="3"/>
  <c r="AX43" i="3"/>
  <c r="AY1010" i="3"/>
  <c r="AX1010" i="3"/>
  <c r="AZ1010" i="3"/>
  <c r="AX986" i="3"/>
  <c r="AY986" i="3"/>
  <c r="AZ986" i="3"/>
  <c r="AX962" i="3"/>
  <c r="AY962" i="3"/>
  <c r="AZ962" i="3"/>
  <c r="AX938" i="3"/>
  <c r="AY938" i="3"/>
  <c r="AZ938" i="3"/>
  <c r="AX914" i="3"/>
  <c r="AZ914" i="3"/>
  <c r="AY914" i="3"/>
  <c r="AX882" i="3"/>
  <c r="AY882" i="3"/>
  <c r="AZ882" i="3"/>
  <c r="AX858" i="3"/>
  <c r="AZ858" i="3"/>
  <c r="AY858" i="3"/>
  <c r="AX834" i="3"/>
  <c r="AZ834" i="3"/>
  <c r="AY834" i="3"/>
  <c r="AX810" i="3"/>
  <c r="AY810" i="3"/>
  <c r="AZ810" i="3"/>
  <c r="AY786" i="3"/>
  <c r="AX786" i="3"/>
  <c r="AZ786" i="3"/>
  <c r="AX762" i="3"/>
  <c r="AY762" i="3"/>
  <c r="AZ762" i="3"/>
  <c r="AX746" i="3"/>
  <c r="AY746" i="3"/>
  <c r="AZ746" i="3"/>
  <c r="AX722" i="3"/>
  <c r="AY722" i="3"/>
  <c r="AZ722" i="3"/>
  <c r="AY698" i="3"/>
  <c r="AZ698" i="3"/>
  <c r="AX698" i="3"/>
  <c r="AZ674" i="3"/>
  <c r="AX674" i="3"/>
  <c r="AY674" i="3"/>
  <c r="AY658" i="3"/>
  <c r="AZ658" i="3"/>
  <c r="AX658" i="3"/>
  <c r="AX626" i="3"/>
  <c r="AZ626" i="3"/>
  <c r="AY626" i="3"/>
  <c r="AX602" i="3"/>
  <c r="AY602" i="3"/>
  <c r="AZ602" i="3"/>
  <c r="AZ586" i="3"/>
  <c r="AX586" i="3"/>
  <c r="AY586" i="3"/>
  <c r="AX562" i="3"/>
  <c r="AY562" i="3"/>
  <c r="AZ562" i="3"/>
  <c r="AX538" i="3"/>
  <c r="AY538" i="3"/>
  <c r="AZ538" i="3"/>
  <c r="AY514" i="3"/>
  <c r="AX514" i="3"/>
  <c r="AZ514" i="3"/>
  <c r="AY490" i="3"/>
  <c r="AZ490" i="3"/>
  <c r="AX490" i="3"/>
  <c r="AX466" i="3"/>
  <c r="AZ466" i="3"/>
  <c r="AY466" i="3"/>
  <c r="AX442" i="3"/>
  <c r="AZ442" i="3"/>
  <c r="AY442" i="3"/>
  <c r="AX418" i="3"/>
  <c r="AY418" i="3"/>
  <c r="AZ418" i="3"/>
  <c r="AX394" i="3"/>
  <c r="AY394" i="3"/>
  <c r="AZ394" i="3"/>
  <c r="AX370" i="3"/>
  <c r="AY370" i="3"/>
  <c r="AZ370" i="3"/>
  <c r="AX346" i="3"/>
  <c r="AY346" i="3"/>
  <c r="AZ346" i="3"/>
  <c r="AX322" i="3"/>
  <c r="AY322" i="3"/>
  <c r="AZ322" i="3"/>
  <c r="AZ298" i="3"/>
  <c r="AX298" i="3"/>
  <c r="AY298" i="3"/>
  <c r="AY282" i="3"/>
  <c r="AZ282" i="3"/>
  <c r="AX282" i="3"/>
  <c r="AY258" i="3"/>
  <c r="AX258" i="3"/>
  <c r="AZ258" i="3"/>
  <c r="AY234" i="3"/>
  <c r="AZ234" i="3"/>
  <c r="AX234" i="3"/>
  <c r="AY210" i="3"/>
  <c r="AX210" i="3"/>
  <c r="AZ210" i="3"/>
  <c r="AX186" i="3"/>
  <c r="AY186" i="3"/>
  <c r="AZ186" i="3"/>
  <c r="AZ162" i="3"/>
  <c r="AX162" i="3"/>
  <c r="AY162" i="3"/>
  <c r="AY146" i="3"/>
  <c r="AZ146" i="3"/>
  <c r="AX146" i="3"/>
  <c r="AX122" i="3"/>
  <c r="AY122" i="3"/>
  <c r="AZ122" i="3"/>
  <c r="AZ98" i="3"/>
  <c r="AX98" i="3"/>
  <c r="AY98" i="3"/>
  <c r="AY66" i="3"/>
  <c r="AZ66" i="3"/>
  <c r="AX66" i="3"/>
  <c r="AX50" i="3"/>
  <c r="AY50" i="3"/>
  <c r="AZ50" i="3"/>
  <c r="AX26" i="3"/>
  <c r="AY26" i="3"/>
  <c r="AZ26" i="3"/>
  <c r="AX1009" i="3"/>
  <c r="AY1009" i="3"/>
  <c r="AZ1009" i="3"/>
  <c r="AX985" i="3"/>
  <c r="AY985" i="3"/>
  <c r="AZ985" i="3"/>
  <c r="AX961" i="3"/>
  <c r="AY961" i="3"/>
  <c r="AZ961" i="3"/>
  <c r="AX937" i="3"/>
  <c r="AY937" i="3"/>
  <c r="AZ937" i="3"/>
  <c r="AX913" i="3"/>
  <c r="AY913" i="3"/>
  <c r="AZ913" i="3"/>
  <c r="AX889" i="3"/>
  <c r="AZ889" i="3"/>
  <c r="AY889" i="3"/>
  <c r="AX841" i="3"/>
  <c r="AY841" i="3"/>
  <c r="AZ841" i="3"/>
  <c r="AX817" i="3"/>
  <c r="AY817" i="3"/>
  <c r="AZ817" i="3"/>
  <c r="AZ793" i="3"/>
  <c r="AY793" i="3"/>
  <c r="AX793" i="3"/>
  <c r="AY769" i="3"/>
  <c r="AZ769" i="3"/>
  <c r="AX769" i="3"/>
  <c r="AY745" i="3"/>
  <c r="AX745" i="3"/>
  <c r="AZ745" i="3"/>
  <c r="AY721" i="3"/>
  <c r="AZ721" i="3"/>
  <c r="AX721" i="3"/>
  <c r="AY681" i="3"/>
  <c r="AZ681" i="3"/>
  <c r="AX681" i="3"/>
  <c r="AY657" i="3"/>
  <c r="AX657" i="3"/>
  <c r="AZ657" i="3"/>
  <c r="AY633" i="3"/>
  <c r="AZ633" i="3"/>
  <c r="AX633" i="3"/>
  <c r="AY609" i="3"/>
  <c r="AZ609" i="3"/>
  <c r="AX609" i="3"/>
  <c r="AX585" i="3"/>
  <c r="AY585" i="3"/>
  <c r="AZ585" i="3"/>
  <c r="AX561" i="3"/>
  <c r="AY561" i="3"/>
  <c r="AZ561" i="3"/>
  <c r="AY537" i="3"/>
  <c r="AZ537" i="3"/>
  <c r="AX537" i="3"/>
  <c r="AX513" i="3"/>
  <c r="AY513" i="3"/>
  <c r="AZ513" i="3"/>
  <c r="AX489" i="3"/>
  <c r="AY489" i="3"/>
  <c r="AZ489" i="3"/>
  <c r="AX465" i="3"/>
  <c r="AZ465" i="3"/>
  <c r="AY465" i="3"/>
  <c r="AX441" i="3"/>
  <c r="AY441" i="3"/>
  <c r="AZ441" i="3"/>
  <c r="AY417" i="3"/>
  <c r="AZ417" i="3"/>
  <c r="AX417" i="3"/>
  <c r="AX393" i="3"/>
  <c r="AZ393" i="3"/>
  <c r="AY393" i="3"/>
  <c r="AX369" i="3"/>
  <c r="AY369" i="3"/>
  <c r="AZ369" i="3"/>
  <c r="AX337" i="3"/>
  <c r="AZ337" i="3"/>
  <c r="AY337" i="3"/>
  <c r="AX313" i="3"/>
  <c r="AZ313" i="3"/>
  <c r="AY313" i="3"/>
  <c r="AY281" i="3"/>
  <c r="AZ281" i="3"/>
  <c r="AX281" i="3"/>
  <c r="AZ257" i="3"/>
  <c r="AY257" i="3"/>
  <c r="AX257" i="3"/>
  <c r="AZ233" i="3"/>
  <c r="AY233" i="3"/>
  <c r="AX233" i="3"/>
  <c r="AZ217" i="3"/>
  <c r="AX217" i="3"/>
  <c r="AY217" i="3"/>
  <c r="AZ209" i="3"/>
  <c r="AX209" i="3"/>
  <c r="AY209" i="3"/>
  <c r="AX201" i="3"/>
  <c r="AY201" i="3"/>
  <c r="AZ201" i="3"/>
  <c r="AX193" i="3"/>
  <c r="AY193" i="3"/>
  <c r="AZ193" i="3"/>
  <c r="AX185" i="3"/>
  <c r="AZ185" i="3"/>
  <c r="AY185" i="3"/>
  <c r="AX161" i="3"/>
  <c r="AY161" i="3"/>
  <c r="AZ161" i="3"/>
  <c r="AX153" i="3"/>
  <c r="AY153" i="3"/>
  <c r="AZ153" i="3"/>
  <c r="AX145" i="3"/>
  <c r="AY145" i="3"/>
  <c r="AZ145" i="3"/>
  <c r="AZ137" i="3"/>
  <c r="AX137" i="3"/>
  <c r="AY137" i="3"/>
  <c r="AZ129" i="3"/>
  <c r="AY129" i="3"/>
  <c r="AX129" i="3"/>
  <c r="AZ121" i="3"/>
  <c r="AY121" i="3"/>
  <c r="AX121" i="3"/>
  <c r="AX113" i="3"/>
  <c r="AZ113" i="3"/>
  <c r="AY113" i="3"/>
  <c r="AX105" i="3"/>
  <c r="AY105" i="3"/>
  <c r="AZ105" i="3"/>
  <c r="AX97" i="3"/>
  <c r="AZ97" i="3"/>
  <c r="AY97" i="3"/>
  <c r="AX89" i="3"/>
  <c r="AZ89" i="3"/>
  <c r="AY89" i="3"/>
  <c r="AX81" i="3"/>
  <c r="AZ81" i="3"/>
  <c r="AY81" i="3"/>
  <c r="AX73" i="3"/>
  <c r="AZ73" i="3"/>
  <c r="AY73" i="3"/>
  <c r="AX65" i="3"/>
  <c r="AZ65" i="3"/>
  <c r="AY65" i="3"/>
  <c r="AX57" i="3"/>
  <c r="AZ57" i="3"/>
  <c r="AY57" i="3"/>
  <c r="AX49" i="3"/>
  <c r="AZ49" i="3"/>
  <c r="AY49" i="3"/>
  <c r="AX41" i="3"/>
  <c r="AZ41" i="3"/>
  <c r="AY41" i="3"/>
  <c r="AX33" i="3"/>
  <c r="AZ33" i="3"/>
  <c r="AY33" i="3"/>
  <c r="AX25" i="3"/>
  <c r="AZ25" i="3"/>
  <c r="AY25" i="3"/>
  <c r="AX21" i="3"/>
  <c r="AZ21" i="3"/>
  <c r="AY21" i="3"/>
  <c r="AX1008" i="3"/>
  <c r="AZ1008" i="3"/>
  <c r="AY1008" i="3"/>
  <c r="AX1000" i="3"/>
  <c r="AY1000" i="3"/>
  <c r="AZ1000" i="3"/>
  <c r="AX992" i="3"/>
  <c r="AY992" i="3"/>
  <c r="AZ992" i="3"/>
  <c r="AY984" i="3"/>
  <c r="AZ984" i="3"/>
  <c r="AX984" i="3"/>
  <c r="AX976" i="3"/>
  <c r="AZ976" i="3"/>
  <c r="AY976" i="3"/>
  <c r="AY968" i="3"/>
  <c r="AX968" i="3"/>
  <c r="AZ968" i="3"/>
  <c r="AX960" i="3"/>
  <c r="AY960" i="3"/>
  <c r="AZ960" i="3"/>
  <c r="AY952" i="3"/>
  <c r="AZ952" i="3"/>
  <c r="AX952" i="3"/>
  <c r="AX944" i="3"/>
  <c r="AY944" i="3"/>
  <c r="AZ944" i="3"/>
  <c r="AX936" i="3"/>
  <c r="AY936" i="3"/>
  <c r="AZ936" i="3"/>
  <c r="AX928" i="3"/>
  <c r="AY928" i="3"/>
  <c r="AZ928" i="3"/>
  <c r="AY920" i="3"/>
  <c r="AZ920" i="3"/>
  <c r="AX920" i="3"/>
  <c r="AX912" i="3"/>
  <c r="AY912" i="3"/>
  <c r="AZ912" i="3"/>
  <c r="AZ904" i="3"/>
  <c r="AX904" i="3"/>
  <c r="AY904" i="3"/>
  <c r="AX896" i="3"/>
  <c r="AY896" i="3"/>
  <c r="AZ896" i="3"/>
  <c r="AY888" i="3"/>
  <c r="AZ888" i="3"/>
  <c r="AX888" i="3"/>
  <c r="AX880" i="3"/>
  <c r="AZ880" i="3"/>
  <c r="AY880" i="3"/>
  <c r="AX872" i="3"/>
  <c r="AZ872" i="3"/>
  <c r="AY872" i="3"/>
  <c r="AX864" i="3"/>
  <c r="AY864" i="3"/>
  <c r="AZ864" i="3"/>
  <c r="AY856" i="3"/>
  <c r="AZ856" i="3"/>
  <c r="AX856" i="3"/>
  <c r="AZ848" i="3"/>
  <c r="AX848" i="3"/>
  <c r="AY848" i="3"/>
  <c r="AZ840" i="3"/>
  <c r="AX840" i="3"/>
  <c r="AY840" i="3"/>
  <c r="AX832" i="3"/>
  <c r="AY832" i="3"/>
  <c r="AZ832" i="3"/>
  <c r="AY824" i="3"/>
  <c r="AZ824" i="3"/>
  <c r="AX824" i="3"/>
  <c r="AX816" i="3"/>
  <c r="AZ816" i="3"/>
  <c r="AY816" i="3"/>
  <c r="AZ808" i="3"/>
  <c r="AX808" i="3"/>
  <c r="AY808" i="3"/>
  <c r="AX800" i="3"/>
  <c r="AZ800" i="3"/>
  <c r="AY800" i="3"/>
  <c r="AZ792" i="3"/>
  <c r="AY792" i="3"/>
  <c r="AX792" i="3"/>
  <c r="AX784" i="3"/>
  <c r="AY784" i="3"/>
  <c r="AZ784" i="3"/>
  <c r="AY776" i="3"/>
  <c r="AZ776" i="3"/>
  <c r="AX776" i="3"/>
  <c r="AY768" i="3"/>
  <c r="AZ768" i="3"/>
  <c r="AX768" i="3"/>
  <c r="AX760" i="3"/>
  <c r="AZ760" i="3"/>
  <c r="AY760" i="3"/>
  <c r="AY752" i="3"/>
  <c r="AZ752" i="3"/>
  <c r="AX752" i="3"/>
  <c r="AX744" i="3"/>
  <c r="AY744" i="3"/>
  <c r="AZ744" i="3"/>
  <c r="AY736" i="3"/>
  <c r="AZ736" i="3"/>
  <c r="AX736" i="3"/>
  <c r="AY728" i="3"/>
  <c r="AX728" i="3"/>
  <c r="AZ728" i="3"/>
  <c r="AY720" i="3"/>
  <c r="AX720" i="3"/>
  <c r="AZ720" i="3"/>
  <c r="AY712" i="3"/>
  <c r="AX712" i="3"/>
  <c r="AZ712" i="3"/>
  <c r="AX704" i="3"/>
  <c r="AY704" i="3"/>
  <c r="AZ704" i="3"/>
  <c r="AX696" i="3"/>
  <c r="AZ696" i="3"/>
  <c r="AY696" i="3"/>
  <c r="AY688" i="3"/>
  <c r="AX688" i="3"/>
  <c r="AZ688" i="3"/>
  <c r="AY680" i="3"/>
  <c r="AZ680" i="3"/>
  <c r="AX680" i="3"/>
  <c r="AY672" i="3"/>
  <c r="AX672" i="3"/>
  <c r="AZ672" i="3"/>
  <c r="AY664" i="3"/>
  <c r="AZ664" i="3"/>
  <c r="AX664" i="3"/>
  <c r="AY656" i="3"/>
  <c r="AX656" i="3"/>
  <c r="AZ656" i="3"/>
  <c r="AY648" i="3"/>
  <c r="AX648" i="3"/>
  <c r="AZ648" i="3"/>
  <c r="AY640" i="3"/>
  <c r="AX640" i="3"/>
  <c r="AZ640" i="3"/>
  <c r="AY632" i="3"/>
  <c r="AX632" i="3"/>
  <c r="AZ632" i="3"/>
  <c r="AY624" i="3"/>
  <c r="AX624" i="3"/>
  <c r="AZ624" i="3"/>
  <c r="AZ616" i="3"/>
  <c r="AX616" i="3"/>
  <c r="AY616" i="3"/>
  <c r="AX608" i="3"/>
  <c r="AY608" i="3"/>
  <c r="AZ608" i="3"/>
  <c r="AX600" i="3"/>
  <c r="AY600" i="3"/>
  <c r="AZ600" i="3"/>
  <c r="AZ592" i="3"/>
  <c r="AX592" i="3"/>
  <c r="AY592" i="3"/>
  <c r="AY584" i="3"/>
  <c r="AZ584" i="3"/>
  <c r="AX584" i="3"/>
  <c r="AY576" i="3"/>
  <c r="AZ576" i="3"/>
  <c r="AX576" i="3"/>
  <c r="AZ568" i="3"/>
  <c r="AY568" i="3"/>
  <c r="AX568" i="3"/>
  <c r="AX560" i="3"/>
  <c r="AY560" i="3"/>
  <c r="AZ560" i="3"/>
  <c r="AX552" i="3"/>
  <c r="AZ552" i="3"/>
  <c r="AY552" i="3"/>
  <c r="AY544" i="3"/>
  <c r="AX544" i="3"/>
  <c r="AZ544" i="3"/>
  <c r="AY536" i="3"/>
  <c r="AZ536" i="3"/>
  <c r="AX536" i="3"/>
  <c r="AY528" i="3"/>
  <c r="AX528" i="3"/>
  <c r="AZ528" i="3"/>
  <c r="AX520" i="3"/>
  <c r="AY520" i="3"/>
  <c r="AZ520" i="3"/>
  <c r="AY512" i="3"/>
  <c r="AX512" i="3"/>
  <c r="AZ512" i="3"/>
  <c r="AX504" i="3"/>
  <c r="AZ504" i="3"/>
  <c r="AY504" i="3"/>
  <c r="AY496" i="3"/>
  <c r="AZ496" i="3"/>
  <c r="AX496" i="3"/>
  <c r="AY488" i="3"/>
  <c r="AZ488" i="3"/>
  <c r="AX488" i="3"/>
  <c r="AY480" i="3"/>
  <c r="AX480" i="3"/>
  <c r="AZ480" i="3"/>
  <c r="AX472" i="3"/>
  <c r="AY472" i="3"/>
  <c r="AZ472" i="3"/>
  <c r="AY464" i="3"/>
  <c r="AZ464" i="3"/>
  <c r="AX464" i="3"/>
  <c r="AY456" i="3"/>
  <c r="AX456" i="3"/>
  <c r="AZ456" i="3"/>
  <c r="AY448" i="3"/>
  <c r="AX448" i="3"/>
  <c r="AZ448" i="3"/>
  <c r="AX440" i="3"/>
  <c r="AY440" i="3"/>
  <c r="AZ440" i="3"/>
  <c r="AY432" i="3"/>
  <c r="AZ432" i="3"/>
  <c r="AX432" i="3"/>
  <c r="AY424" i="3"/>
  <c r="AZ424" i="3"/>
  <c r="AX424" i="3"/>
  <c r="AX416" i="3"/>
  <c r="AZ416" i="3"/>
  <c r="AY416" i="3"/>
  <c r="AX408" i="3"/>
  <c r="AY408" i="3"/>
  <c r="AZ408" i="3"/>
  <c r="AX400" i="3"/>
  <c r="AY400" i="3"/>
  <c r="AZ400" i="3"/>
  <c r="AY392" i="3"/>
  <c r="AX392" i="3"/>
  <c r="AZ392" i="3"/>
  <c r="AY384" i="3"/>
  <c r="AX384" i="3"/>
  <c r="AZ384" i="3"/>
  <c r="AY376" i="3"/>
  <c r="AZ376" i="3"/>
  <c r="AX376" i="3"/>
  <c r="AX368" i="3"/>
  <c r="AY368" i="3"/>
  <c r="AZ368" i="3"/>
  <c r="AX360" i="3"/>
  <c r="AY360" i="3"/>
  <c r="AZ360" i="3"/>
  <c r="AX352" i="3"/>
  <c r="AZ352" i="3"/>
  <c r="AY352" i="3"/>
  <c r="AX344" i="3"/>
  <c r="AY344" i="3"/>
  <c r="AZ344" i="3"/>
  <c r="AY336" i="3"/>
  <c r="AX336" i="3"/>
  <c r="AZ336" i="3"/>
  <c r="AX328" i="3"/>
  <c r="AY328" i="3"/>
  <c r="AZ328" i="3"/>
  <c r="AX320" i="3"/>
  <c r="AY320" i="3"/>
  <c r="AZ320" i="3"/>
  <c r="AX312" i="3"/>
  <c r="AZ312" i="3"/>
  <c r="AY312" i="3"/>
  <c r="AZ304" i="3"/>
  <c r="AX304" i="3"/>
  <c r="AY304" i="3"/>
  <c r="AZ296" i="3"/>
  <c r="AY296" i="3"/>
  <c r="AX296" i="3"/>
  <c r="AZ288" i="3"/>
  <c r="AX288" i="3"/>
  <c r="AY288" i="3"/>
  <c r="AZ280" i="3"/>
  <c r="AY280" i="3"/>
  <c r="AX280" i="3"/>
  <c r="AY272" i="3"/>
  <c r="AZ272" i="3"/>
  <c r="AX272" i="3"/>
  <c r="AY264" i="3"/>
  <c r="AZ264" i="3"/>
  <c r="AX264" i="3"/>
  <c r="AZ256" i="3"/>
  <c r="AX256" i="3"/>
  <c r="AY256" i="3"/>
  <c r="AZ248" i="3"/>
  <c r="AY248" i="3"/>
  <c r="AX248" i="3"/>
  <c r="AX240" i="3"/>
  <c r="AY240" i="3"/>
  <c r="AZ240" i="3"/>
  <c r="AY232" i="3"/>
  <c r="AZ232" i="3"/>
  <c r="AX232" i="3"/>
  <c r="AY224" i="3"/>
  <c r="AZ224" i="3"/>
  <c r="AX224" i="3"/>
  <c r="AY216" i="3"/>
  <c r="AZ216" i="3"/>
  <c r="AX216" i="3"/>
  <c r="AY208" i="3"/>
  <c r="AZ208" i="3"/>
  <c r="AX208" i="3"/>
  <c r="AY200" i="3"/>
  <c r="AZ200" i="3"/>
  <c r="AX200" i="3"/>
  <c r="AX192" i="3"/>
  <c r="AZ192" i="3"/>
  <c r="AY192" i="3"/>
  <c r="AX184" i="3"/>
  <c r="AZ184" i="3"/>
  <c r="AY184" i="3"/>
  <c r="AY176" i="3"/>
  <c r="AX176" i="3"/>
  <c r="AZ176" i="3"/>
  <c r="AX168" i="3"/>
  <c r="AZ168" i="3"/>
  <c r="AY168" i="3"/>
  <c r="AY160" i="3"/>
  <c r="AX160" i="3"/>
  <c r="AZ160" i="3"/>
  <c r="AX152" i="3"/>
  <c r="AY152" i="3"/>
  <c r="AZ152" i="3"/>
  <c r="AX144" i="3"/>
  <c r="AY144" i="3"/>
  <c r="AZ144" i="3"/>
  <c r="AX136" i="3"/>
  <c r="AY136" i="3"/>
  <c r="AZ136" i="3"/>
  <c r="AX128" i="3"/>
  <c r="AY128" i="3"/>
  <c r="AZ128" i="3"/>
  <c r="AX120" i="3"/>
  <c r="AY120" i="3"/>
  <c r="AZ120" i="3"/>
  <c r="AY112" i="3"/>
  <c r="AZ112" i="3"/>
  <c r="AX112" i="3"/>
  <c r="AZ104" i="3"/>
  <c r="AX104" i="3"/>
  <c r="AY104" i="3"/>
  <c r="AY96" i="3"/>
  <c r="AZ96" i="3"/>
  <c r="AX96" i="3"/>
  <c r="AY88" i="3"/>
  <c r="AZ88" i="3"/>
  <c r="AX88" i="3"/>
  <c r="AX80" i="3"/>
  <c r="AY80" i="3"/>
  <c r="AZ80" i="3"/>
  <c r="AY72" i="3"/>
  <c r="AZ72" i="3"/>
  <c r="AX72" i="3"/>
  <c r="AX64" i="3"/>
  <c r="AY64" i="3"/>
  <c r="AZ64" i="3"/>
  <c r="AY56" i="3"/>
  <c r="AZ56" i="3"/>
  <c r="AX56" i="3"/>
  <c r="AZ48" i="3"/>
  <c r="AX48" i="3"/>
  <c r="AY48" i="3"/>
  <c r="AX40" i="3"/>
  <c r="AY40" i="3"/>
  <c r="AZ40" i="3"/>
  <c r="AX32" i="3"/>
  <c r="AY32" i="3"/>
  <c r="AZ32" i="3"/>
  <c r="AX24" i="3"/>
  <c r="AY24" i="3"/>
  <c r="AZ24" i="3"/>
  <c r="AZ988" i="3"/>
  <c r="AX988" i="3"/>
  <c r="AY988" i="3"/>
  <c r="AZ956" i="3"/>
  <c r="AX956" i="3"/>
  <c r="AY956" i="3"/>
  <c r="AY924" i="3"/>
  <c r="AZ924" i="3"/>
  <c r="AX924" i="3"/>
  <c r="AX884" i="3"/>
  <c r="AY884" i="3"/>
  <c r="AZ884" i="3"/>
  <c r="AX844" i="3"/>
  <c r="AY844" i="3"/>
  <c r="AZ844" i="3"/>
  <c r="AX812" i="3"/>
  <c r="AY812" i="3"/>
  <c r="AZ812" i="3"/>
  <c r="AY780" i="3"/>
  <c r="AX780" i="3"/>
  <c r="AZ780" i="3"/>
  <c r="AX748" i="3"/>
  <c r="AZ748" i="3"/>
  <c r="AY748" i="3"/>
  <c r="AY716" i="3"/>
  <c r="AZ716" i="3"/>
  <c r="AX716" i="3"/>
  <c r="AY684" i="3"/>
  <c r="AX684" i="3"/>
  <c r="AZ684" i="3"/>
  <c r="AY652" i="3"/>
  <c r="AZ652" i="3"/>
  <c r="AX652" i="3"/>
  <c r="AX620" i="3"/>
  <c r="AZ620" i="3"/>
  <c r="AY620" i="3"/>
  <c r="AY588" i="3"/>
  <c r="AX588" i="3"/>
  <c r="AZ588" i="3"/>
  <c r="AX556" i="3"/>
  <c r="AY556" i="3"/>
  <c r="AZ556" i="3"/>
  <c r="AY524" i="3"/>
  <c r="AX524" i="3"/>
  <c r="AZ524" i="3"/>
  <c r="AY476" i="3"/>
  <c r="AZ476" i="3"/>
  <c r="AX476" i="3"/>
  <c r="AX444" i="3"/>
  <c r="AY444" i="3"/>
  <c r="AZ444" i="3"/>
  <c r="AX412" i="3"/>
  <c r="AZ412" i="3"/>
  <c r="AY412" i="3"/>
  <c r="AX380" i="3"/>
  <c r="AY380" i="3"/>
  <c r="AZ380" i="3"/>
  <c r="AX348" i="3"/>
  <c r="AY348" i="3"/>
  <c r="AZ348" i="3"/>
  <c r="AX316" i="3"/>
  <c r="AY316" i="3"/>
  <c r="AZ316" i="3"/>
  <c r="AX284" i="3"/>
  <c r="AY284" i="3"/>
  <c r="AZ284" i="3"/>
  <c r="AX252" i="3"/>
  <c r="AZ252" i="3"/>
  <c r="AY252" i="3"/>
  <c r="AZ220" i="3"/>
  <c r="AX220" i="3"/>
  <c r="AY220" i="3"/>
  <c r="AX180" i="3"/>
  <c r="AZ180" i="3"/>
  <c r="AY180" i="3"/>
  <c r="AX148" i="3"/>
  <c r="AY148" i="3"/>
  <c r="AZ148" i="3"/>
  <c r="AZ108" i="3"/>
  <c r="AY108" i="3"/>
  <c r="AX108" i="3"/>
  <c r="AY28" i="3"/>
  <c r="AZ28" i="3"/>
  <c r="AX28" i="3"/>
  <c r="AX980" i="3"/>
  <c r="AY980" i="3"/>
  <c r="AZ980" i="3"/>
  <c r="AX940" i="3"/>
  <c r="AY940" i="3"/>
  <c r="AZ940" i="3"/>
  <c r="AX908" i="3"/>
  <c r="AY908" i="3"/>
  <c r="AZ908" i="3"/>
  <c r="AX876" i="3"/>
  <c r="AY876" i="3"/>
  <c r="AZ876" i="3"/>
  <c r="AX852" i="3"/>
  <c r="AY852" i="3"/>
  <c r="AZ852" i="3"/>
  <c r="AX820" i="3"/>
  <c r="AY820" i="3"/>
  <c r="AZ820" i="3"/>
  <c r="AX788" i="3"/>
  <c r="AY788" i="3"/>
  <c r="AZ788" i="3"/>
  <c r="AX756" i="3"/>
  <c r="AY756" i="3"/>
  <c r="AZ756" i="3"/>
  <c r="AY724" i="3"/>
  <c r="AZ724" i="3"/>
  <c r="AX724" i="3"/>
  <c r="AZ692" i="3"/>
  <c r="AY692" i="3"/>
  <c r="AX692" i="3"/>
  <c r="AY660" i="3"/>
  <c r="AX660" i="3"/>
  <c r="AZ660" i="3"/>
  <c r="AX628" i="3"/>
  <c r="AY628" i="3"/>
  <c r="AZ628" i="3"/>
  <c r="AY596" i="3"/>
  <c r="AX596" i="3"/>
  <c r="AZ596" i="3"/>
  <c r="AX564" i="3"/>
  <c r="AY564" i="3"/>
  <c r="AZ564" i="3"/>
  <c r="AY532" i="3"/>
  <c r="AX532" i="3"/>
  <c r="AZ532" i="3"/>
  <c r="AX500" i="3"/>
  <c r="AY500" i="3"/>
  <c r="AZ500" i="3"/>
  <c r="AX468" i="3"/>
  <c r="AY468" i="3"/>
  <c r="AZ468" i="3"/>
  <c r="AY436" i="3"/>
  <c r="AZ436" i="3"/>
  <c r="AX436" i="3"/>
  <c r="AX404" i="3"/>
  <c r="AY404" i="3"/>
  <c r="AZ404" i="3"/>
  <c r="AZ372" i="3"/>
  <c r="AX372" i="3"/>
  <c r="AY372" i="3"/>
  <c r="AY340" i="3"/>
  <c r="AX340" i="3"/>
  <c r="AZ340" i="3"/>
  <c r="AX308" i="3"/>
  <c r="AY308" i="3"/>
  <c r="AZ308" i="3"/>
  <c r="AY276" i="3"/>
  <c r="AX276" i="3"/>
  <c r="AZ276" i="3"/>
  <c r="AX244" i="3"/>
  <c r="AY244" i="3"/>
  <c r="AZ244" i="3"/>
  <c r="AX212" i="3"/>
  <c r="AY212" i="3"/>
  <c r="AZ212" i="3"/>
  <c r="AX188" i="3"/>
  <c r="AZ188" i="3"/>
  <c r="AY188" i="3"/>
  <c r="AX156" i="3"/>
  <c r="AZ156" i="3"/>
  <c r="AY156" i="3"/>
  <c r="AX124" i="3"/>
  <c r="AZ124" i="3"/>
  <c r="AY124" i="3"/>
  <c r="AY92" i="3"/>
  <c r="AZ92" i="3"/>
  <c r="AX92" i="3"/>
  <c r="AY68" i="3"/>
  <c r="AZ68" i="3"/>
  <c r="AX68" i="3"/>
  <c r="AY44" i="3"/>
  <c r="AZ44" i="3"/>
  <c r="AX44" i="3"/>
  <c r="AX1003" i="3"/>
  <c r="AZ1003" i="3"/>
  <c r="AY1003" i="3"/>
  <c r="AY971" i="3"/>
  <c r="AX971" i="3"/>
  <c r="AZ971" i="3"/>
  <c r="AZ947" i="3"/>
  <c r="AY947" i="3"/>
  <c r="AX947" i="3"/>
  <c r="AY931" i="3"/>
  <c r="AZ931" i="3"/>
  <c r="AX931" i="3"/>
  <c r="AX907" i="3"/>
  <c r="AY907" i="3"/>
  <c r="AZ907" i="3"/>
  <c r="AY891" i="3"/>
  <c r="AZ891" i="3"/>
  <c r="AX891" i="3"/>
  <c r="AY867" i="3"/>
  <c r="AZ867" i="3"/>
  <c r="AX867" i="3"/>
  <c r="AY827" i="3"/>
  <c r="AZ827" i="3"/>
  <c r="AX827" i="3"/>
  <c r="AX803" i="3"/>
  <c r="AY803" i="3"/>
  <c r="AZ803" i="3"/>
  <c r="AX779" i="3"/>
  <c r="AY779" i="3"/>
  <c r="AZ779" i="3"/>
  <c r="AX755" i="3"/>
  <c r="AY755" i="3"/>
  <c r="AZ755" i="3"/>
  <c r="AY739" i="3"/>
  <c r="AX739" i="3"/>
  <c r="AZ739" i="3"/>
  <c r="AX715" i="3"/>
  <c r="AY715" i="3"/>
  <c r="AZ715" i="3"/>
  <c r="AX691" i="3"/>
  <c r="AY691" i="3"/>
  <c r="AZ691" i="3"/>
  <c r="AY667" i="3"/>
  <c r="AX667" i="3"/>
  <c r="AZ667" i="3"/>
  <c r="AX643" i="3"/>
  <c r="AY643" i="3"/>
  <c r="AZ643" i="3"/>
  <c r="AX619" i="3"/>
  <c r="AY619" i="3"/>
  <c r="AZ619" i="3"/>
  <c r="AX603" i="3"/>
  <c r="AY603" i="3"/>
  <c r="AZ603" i="3"/>
  <c r="AY579" i="3"/>
  <c r="AZ579" i="3"/>
  <c r="AX579" i="3"/>
  <c r="AZ555" i="3"/>
  <c r="AY555" i="3"/>
  <c r="AX555" i="3"/>
  <c r="AX531" i="3"/>
  <c r="AY531" i="3"/>
  <c r="AZ531" i="3"/>
  <c r="AY507" i="3"/>
  <c r="AX507" i="3"/>
  <c r="AZ507" i="3"/>
  <c r="AX483" i="3"/>
  <c r="AY483" i="3"/>
  <c r="AZ483" i="3"/>
  <c r="AX459" i="3"/>
  <c r="AY459" i="3"/>
  <c r="AZ459" i="3"/>
  <c r="AY435" i="3"/>
  <c r="AZ435" i="3"/>
  <c r="AX435" i="3"/>
  <c r="AY411" i="3"/>
  <c r="AZ411" i="3"/>
  <c r="AX411" i="3"/>
  <c r="AX387" i="3"/>
  <c r="AY387" i="3"/>
  <c r="AZ387" i="3"/>
  <c r="AX363" i="3"/>
  <c r="AY363" i="3"/>
  <c r="AZ363" i="3"/>
  <c r="AZ339" i="3"/>
  <c r="AX339" i="3"/>
  <c r="AY339" i="3"/>
  <c r="AZ315" i="3"/>
  <c r="AY315" i="3"/>
  <c r="AX315" i="3"/>
  <c r="AZ291" i="3"/>
  <c r="AX291" i="3"/>
  <c r="AY291" i="3"/>
  <c r="AX259" i="3"/>
  <c r="AY259" i="3"/>
  <c r="AZ259" i="3"/>
  <c r="AX235" i="3"/>
  <c r="AY235" i="3"/>
  <c r="AZ235" i="3"/>
  <c r="AX211" i="3"/>
  <c r="AZ211" i="3"/>
  <c r="AY211" i="3"/>
  <c r="AY187" i="3"/>
  <c r="AX187" i="3"/>
  <c r="AZ187" i="3"/>
  <c r="AY163" i="3"/>
  <c r="AZ163" i="3"/>
  <c r="AX163" i="3"/>
  <c r="AX139" i="3"/>
  <c r="AY139" i="3"/>
  <c r="AZ139" i="3"/>
  <c r="AX115" i="3"/>
  <c r="AY115" i="3"/>
  <c r="AZ115" i="3"/>
  <c r="AX99" i="3"/>
  <c r="AZ99" i="3"/>
  <c r="AY99" i="3"/>
  <c r="AY75" i="3"/>
  <c r="AZ75" i="3"/>
  <c r="AX75" i="3"/>
  <c r="AX51" i="3"/>
  <c r="AY51" i="3"/>
  <c r="AZ51" i="3"/>
  <c r="AX35" i="3"/>
  <c r="AY35" i="3"/>
  <c r="AZ35" i="3"/>
  <c r="AX994" i="3"/>
  <c r="AY994" i="3"/>
  <c r="AZ994" i="3"/>
  <c r="AZ970" i="3"/>
  <c r="AY970" i="3"/>
  <c r="AX970" i="3"/>
  <c r="AY946" i="3"/>
  <c r="AZ946" i="3"/>
  <c r="AX946" i="3"/>
  <c r="AX922" i="3"/>
  <c r="AZ922" i="3"/>
  <c r="AY922" i="3"/>
  <c r="AX898" i="3"/>
  <c r="AZ898" i="3"/>
  <c r="AY898" i="3"/>
  <c r="AX874" i="3"/>
  <c r="AZ874" i="3"/>
  <c r="AY874" i="3"/>
  <c r="AX850" i="3"/>
  <c r="AY850" i="3"/>
  <c r="AZ850" i="3"/>
  <c r="AX826" i="3"/>
  <c r="AZ826" i="3"/>
  <c r="AY826" i="3"/>
  <c r="AX802" i="3"/>
  <c r="AY802" i="3"/>
  <c r="AZ802" i="3"/>
  <c r="AX778" i="3"/>
  <c r="AY778" i="3"/>
  <c r="AZ778" i="3"/>
  <c r="AY754" i="3"/>
  <c r="AZ754" i="3"/>
  <c r="AX754" i="3"/>
  <c r="AX730" i="3"/>
  <c r="AZ730" i="3"/>
  <c r="AY730" i="3"/>
  <c r="AX706" i="3"/>
  <c r="AZ706" i="3"/>
  <c r="AY706" i="3"/>
  <c r="AX682" i="3"/>
  <c r="AY682" i="3"/>
  <c r="AZ682" i="3"/>
  <c r="AZ642" i="3"/>
  <c r="AY642" i="3"/>
  <c r="AX642" i="3"/>
  <c r="AY618" i="3"/>
  <c r="AZ618" i="3"/>
  <c r="AX618" i="3"/>
  <c r="AY594" i="3"/>
  <c r="AZ594" i="3"/>
  <c r="AX594" i="3"/>
  <c r="AZ570" i="3"/>
  <c r="AX570" i="3"/>
  <c r="AY570" i="3"/>
  <c r="AX546" i="3"/>
  <c r="AZ546" i="3"/>
  <c r="AY546" i="3"/>
  <c r="AZ522" i="3"/>
  <c r="AX522" i="3"/>
  <c r="AY522" i="3"/>
  <c r="AX498" i="3"/>
  <c r="AY498" i="3"/>
  <c r="AZ498" i="3"/>
  <c r="AY474" i="3"/>
  <c r="AX474" i="3"/>
  <c r="AZ474" i="3"/>
  <c r="AZ450" i="3"/>
  <c r="AX450" i="3"/>
  <c r="AY450" i="3"/>
  <c r="AZ426" i="3"/>
  <c r="AX426" i="3"/>
  <c r="AY426" i="3"/>
  <c r="AY402" i="3"/>
  <c r="AZ402" i="3"/>
  <c r="AX402" i="3"/>
  <c r="AX378" i="3"/>
  <c r="AY378" i="3"/>
  <c r="AZ378" i="3"/>
  <c r="AY354" i="3"/>
  <c r="AX354" i="3"/>
  <c r="AZ354" i="3"/>
  <c r="AX330" i="3"/>
  <c r="AZ330" i="3"/>
  <c r="AY330" i="3"/>
  <c r="AX306" i="3"/>
  <c r="AY306" i="3"/>
  <c r="AZ306" i="3"/>
  <c r="AX274" i="3"/>
  <c r="AY274" i="3"/>
  <c r="AZ274" i="3"/>
  <c r="AY250" i="3"/>
  <c r="AX250" i="3"/>
  <c r="AZ250" i="3"/>
  <c r="AY226" i="3"/>
  <c r="AX226" i="3"/>
  <c r="AZ226" i="3"/>
  <c r="AY202" i="3"/>
  <c r="AX202" i="3"/>
  <c r="AZ202" i="3"/>
  <c r="AX178" i="3"/>
  <c r="AY178" i="3"/>
  <c r="AZ178" i="3"/>
  <c r="AX154" i="3"/>
  <c r="AY154" i="3"/>
  <c r="AZ154" i="3"/>
  <c r="AX130" i="3"/>
  <c r="AY130" i="3"/>
  <c r="AZ130" i="3"/>
  <c r="AX106" i="3"/>
  <c r="AZ106" i="3"/>
  <c r="AY106" i="3"/>
  <c r="AX82" i="3"/>
  <c r="AZ82" i="3"/>
  <c r="AY82" i="3"/>
  <c r="AX42" i="3"/>
  <c r="AY42" i="3"/>
  <c r="AZ42" i="3"/>
  <c r="AX1001" i="3"/>
  <c r="AY1001" i="3"/>
  <c r="AZ1001" i="3"/>
  <c r="AX977" i="3"/>
  <c r="AY977" i="3"/>
  <c r="AZ977" i="3"/>
  <c r="AX953" i="3"/>
  <c r="AY953" i="3"/>
  <c r="AZ953" i="3"/>
  <c r="AX929" i="3"/>
  <c r="AZ929" i="3"/>
  <c r="AY929" i="3"/>
  <c r="AX905" i="3"/>
  <c r="AY905" i="3"/>
  <c r="AZ905" i="3"/>
  <c r="AX881" i="3"/>
  <c r="AY881" i="3"/>
  <c r="AZ881" i="3"/>
  <c r="AX865" i="3"/>
  <c r="AY865" i="3"/>
  <c r="AZ865" i="3"/>
  <c r="AX849" i="3"/>
  <c r="AY849" i="3"/>
  <c r="AZ849" i="3"/>
  <c r="AX825" i="3"/>
  <c r="AZ825" i="3"/>
  <c r="AY825" i="3"/>
  <c r="AY801" i="3"/>
  <c r="AZ801" i="3"/>
  <c r="AX801" i="3"/>
  <c r="AY785" i="3"/>
  <c r="AX785" i="3"/>
  <c r="AZ785" i="3"/>
  <c r="AZ761" i="3"/>
  <c r="AY761" i="3"/>
  <c r="AX761" i="3"/>
  <c r="AY737" i="3"/>
  <c r="AZ737" i="3"/>
  <c r="AX737" i="3"/>
  <c r="AY713" i="3"/>
  <c r="AX713" i="3"/>
  <c r="AZ713" i="3"/>
  <c r="AZ697" i="3"/>
  <c r="AX697" i="3"/>
  <c r="AY697" i="3"/>
  <c r="AY673" i="3"/>
  <c r="AX673" i="3"/>
  <c r="AZ673" i="3"/>
  <c r="AY649" i="3"/>
  <c r="AZ649" i="3"/>
  <c r="AX649" i="3"/>
  <c r="AY625" i="3"/>
  <c r="AX625" i="3"/>
  <c r="AZ625" i="3"/>
  <c r="AZ601" i="3"/>
  <c r="AY601" i="3"/>
  <c r="AX601" i="3"/>
  <c r="AX577" i="3"/>
  <c r="AY577" i="3"/>
  <c r="AZ577" i="3"/>
  <c r="AX553" i="3"/>
  <c r="AZ553" i="3"/>
  <c r="AY553" i="3"/>
  <c r="AX529" i="3"/>
  <c r="AY529" i="3"/>
  <c r="AZ529" i="3"/>
  <c r="AX505" i="3"/>
  <c r="AY505" i="3"/>
  <c r="AZ505" i="3"/>
  <c r="AX481" i="3"/>
  <c r="AZ481" i="3"/>
  <c r="AY481" i="3"/>
  <c r="AX457" i="3"/>
  <c r="AZ457" i="3"/>
  <c r="AY457" i="3"/>
  <c r="AX433" i="3"/>
  <c r="AY433" i="3"/>
  <c r="AZ433" i="3"/>
  <c r="AX409" i="3"/>
  <c r="AZ409" i="3"/>
  <c r="AY409" i="3"/>
  <c r="AX377" i="3"/>
  <c r="AY377" i="3"/>
  <c r="AZ377" i="3"/>
  <c r="AX361" i="3"/>
  <c r="AY361" i="3"/>
  <c r="AZ361" i="3"/>
  <c r="AY345" i="3"/>
  <c r="AZ345" i="3"/>
  <c r="AX345" i="3"/>
  <c r="AX321" i="3"/>
  <c r="AY321" i="3"/>
  <c r="AZ321" i="3"/>
  <c r="AX297" i="3"/>
  <c r="AY297" i="3"/>
  <c r="AZ297" i="3"/>
  <c r="AY273" i="3"/>
  <c r="AZ273" i="3"/>
  <c r="AX273" i="3"/>
  <c r="AZ249" i="3"/>
  <c r="AX249" i="3"/>
  <c r="AY249" i="3"/>
  <c r="AX225" i="3"/>
  <c r="AY225" i="3"/>
  <c r="AZ225" i="3"/>
  <c r="AZ169" i="3"/>
  <c r="AY169" i="3"/>
  <c r="AX169" i="3"/>
  <c r="AX999" i="3"/>
  <c r="AY999" i="3"/>
  <c r="AZ999" i="3"/>
  <c r="AY975" i="3"/>
  <c r="AZ975" i="3"/>
  <c r="AX975" i="3"/>
  <c r="AZ959" i="3"/>
  <c r="AX959" i="3"/>
  <c r="AY959" i="3"/>
  <c r="AY943" i="3"/>
  <c r="AZ943" i="3"/>
  <c r="AX943" i="3"/>
  <c r="AY927" i="3"/>
  <c r="AZ927" i="3"/>
  <c r="AX927" i="3"/>
  <c r="AY911" i="3"/>
  <c r="AZ911" i="3"/>
  <c r="AX911" i="3"/>
  <c r="AY895" i="3"/>
  <c r="AZ895" i="3"/>
  <c r="AX895" i="3"/>
  <c r="AY879" i="3"/>
  <c r="AZ879" i="3"/>
  <c r="AX879" i="3"/>
  <c r="AZ863" i="3"/>
  <c r="AX863" i="3"/>
  <c r="AY863" i="3"/>
  <c r="AY847" i="3"/>
  <c r="AZ847" i="3"/>
  <c r="AX847" i="3"/>
  <c r="AY831" i="3"/>
  <c r="AZ831" i="3"/>
  <c r="AX831" i="3"/>
  <c r="AY815" i="3"/>
  <c r="AZ815" i="3"/>
  <c r="AX815" i="3"/>
  <c r="AX799" i="3"/>
  <c r="AY799" i="3"/>
  <c r="AZ799" i="3"/>
  <c r="AY783" i="3"/>
  <c r="AZ783" i="3"/>
  <c r="AX783" i="3"/>
  <c r="AY767" i="3"/>
  <c r="AX767" i="3"/>
  <c r="AZ767" i="3"/>
  <c r="AX751" i="3"/>
  <c r="AY751" i="3"/>
  <c r="AZ751" i="3"/>
  <c r="AX735" i="3"/>
  <c r="AY735" i="3"/>
  <c r="AZ735" i="3"/>
  <c r="AZ719" i="3"/>
  <c r="AY719" i="3"/>
  <c r="AX719" i="3"/>
  <c r="AZ703" i="3"/>
  <c r="AX703" i="3"/>
  <c r="AY703" i="3"/>
  <c r="AX687" i="3"/>
  <c r="AZ687" i="3"/>
  <c r="AY687" i="3"/>
  <c r="AY671" i="3"/>
  <c r="AZ671" i="3"/>
  <c r="AX671" i="3"/>
  <c r="AX655" i="3"/>
  <c r="AY655" i="3"/>
  <c r="AZ655" i="3"/>
  <c r="AX639" i="3"/>
  <c r="AY639" i="3"/>
  <c r="AZ639" i="3"/>
  <c r="AX623" i="3"/>
  <c r="AY623" i="3"/>
  <c r="AZ623" i="3"/>
  <c r="AZ607" i="3"/>
  <c r="AX607" i="3"/>
  <c r="AY607" i="3"/>
  <c r="AY591" i="3"/>
  <c r="AZ591" i="3"/>
  <c r="AX591" i="3"/>
  <c r="AY575" i="3"/>
  <c r="AX575" i="3"/>
  <c r="AZ575" i="3"/>
  <c r="AY559" i="3"/>
  <c r="AZ559" i="3"/>
  <c r="AX559" i="3"/>
  <c r="AZ543" i="3"/>
  <c r="AY543" i="3"/>
  <c r="AX543" i="3"/>
  <c r="AX527" i="3"/>
  <c r="AY527" i="3"/>
  <c r="AZ527" i="3"/>
  <c r="AY511" i="3"/>
  <c r="AX511" i="3"/>
  <c r="AZ511" i="3"/>
  <c r="AX495" i="3"/>
  <c r="AZ495" i="3"/>
  <c r="AY495" i="3"/>
  <c r="AZ479" i="3"/>
  <c r="AY479" i="3"/>
  <c r="AX479" i="3"/>
  <c r="AX463" i="3"/>
  <c r="AZ463" i="3"/>
  <c r="AY463" i="3"/>
  <c r="AY455" i="3"/>
  <c r="AX455" i="3"/>
  <c r="AZ455" i="3"/>
  <c r="AY439" i="3"/>
  <c r="AZ439" i="3"/>
  <c r="AX439" i="3"/>
  <c r="AZ423" i="3"/>
  <c r="AX423" i="3"/>
  <c r="AY423" i="3"/>
  <c r="AZ407" i="3"/>
  <c r="AX407" i="3"/>
  <c r="AY407" i="3"/>
  <c r="AX391" i="3"/>
  <c r="AY391" i="3"/>
  <c r="AZ391" i="3"/>
  <c r="AY375" i="3"/>
  <c r="AZ375" i="3"/>
  <c r="AX375" i="3"/>
  <c r="AZ359" i="3"/>
  <c r="AX359" i="3"/>
  <c r="AY359" i="3"/>
  <c r="AZ343" i="3"/>
  <c r="AX343" i="3"/>
  <c r="AY343" i="3"/>
  <c r="AX327" i="3"/>
  <c r="AZ327" i="3"/>
  <c r="AY327" i="3"/>
  <c r="AZ311" i="3"/>
  <c r="AX311" i="3"/>
  <c r="AY311" i="3"/>
  <c r="AZ295" i="3"/>
  <c r="AY295" i="3"/>
  <c r="AX295" i="3"/>
  <c r="AZ279" i="3"/>
  <c r="AX279" i="3"/>
  <c r="AY279" i="3"/>
  <c r="AY263" i="3"/>
  <c r="AZ263" i="3"/>
  <c r="AX263" i="3"/>
  <c r="AX247" i="3"/>
  <c r="AZ247" i="3"/>
  <c r="AY247" i="3"/>
  <c r="AX231" i="3"/>
  <c r="AY231" i="3"/>
  <c r="AZ231" i="3"/>
  <c r="AX215" i="3"/>
  <c r="AZ215" i="3"/>
  <c r="AY215" i="3"/>
  <c r="AY199" i="3"/>
  <c r="AZ199" i="3"/>
  <c r="AX199" i="3"/>
  <c r="AY191" i="3"/>
  <c r="AX191" i="3"/>
  <c r="AZ191" i="3"/>
  <c r="AY175" i="3"/>
  <c r="AZ175" i="3"/>
  <c r="AX175" i="3"/>
  <c r="AY159" i="3"/>
  <c r="AX159" i="3"/>
  <c r="AZ159" i="3"/>
  <c r="AY143" i="3"/>
  <c r="AX143" i="3"/>
  <c r="AZ143" i="3"/>
  <c r="AY127" i="3"/>
  <c r="AZ127" i="3"/>
  <c r="AX127" i="3"/>
  <c r="AY111" i="3"/>
  <c r="AZ111" i="3"/>
  <c r="AX111" i="3"/>
  <c r="AZ95" i="3"/>
  <c r="AX95" i="3"/>
  <c r="AY95" i="3"/>
  <c r="AX79" i="3"/>
  <c r="AZ79" i="3"/>
  <c r="AY79" i="3"/>
  <c r="AZ63" i="3"/>
  <c r="AX63" i="3"/>
  <c r="AY63" i="3"/>
  <c r="AX47" i="3"/>
  <c r="AY47" i="3"/>
  <c r="AZ47" i="3"/>
  <c r="AZ31" i="3"/>
  <c r="AX31" i="3"/>
  <c r="AY31" i="3"/>
  <c r="AX18" i="3"/>
  <c r="AZ18" i="3"/>
  <c r="AY18" i="3"/>
  <c r="AY998" i="3"/>
  <c r="AZ998" i="3"/>
  <c r="AX998" i="3"/>
  <c r="AX990" i="3"/>
  <c r="AZ990" i="3"/>
  <c r="AY990" i="3"/>
  <c r="AZ982" i="3"/>
  <c r="AY982" i="3"/>
  <c r="AX982" i="3"/>
  <c r="AX974" i="3"/>
  <c r="AY974" i="3"/>
  <c r="AZ974" i="3"/>
  <c r="AY966" i="3"/>
  <c r="AZ966" i="3"/>
  <c r="AX966" i="3"/>
  <c r="AX958" i="3"/>
  <c r="AY958" i="3"/>
  <c r="AZ958" i="3"/>
  <c r="AX950" i="3"/>
  <c r="AY950" i="3"/>
  <c r="AZ950" i="3"/>
  <c r="AX942" i="3"/>
  <c r="AY942" i="3"/>
  <c r="AZ942" i="3"/>
  <c r="AY934" i="3"/>
  <c r="AZ934" i="3"/>
  <c r="AX934" i="3"/>
  <c r="AZ926" i="3"/>
  <c r="AX926" i="3"/>
  <c r="AY926" i="3"/>
  <c r="AZ918" i="3"/>
  <c r="AX918" i="3"/>
  <c r="AY918" i="3"/>
  <c r="AX910" i="3"/>
  <c r="AZ910" i="3"/>
  <c r="AY910" i="3"/>
  <c r="AY902" i="3"/>
  <c r="AZ902" i="3"/>
  <c r="AX902" i="3"/>
  <c r="AZ894" i="3"/>
  <c r="AX894" i="3"/>
  <c r="AY894" i="3"/>
  <c r="AY886" i="3"/>
  <c r="AZ886" i="3"/>
  <c r="AX886" i="3"/>
  <c r="AX878" i="3"/>
  <c r="AY878" i="3"/>
  <c r="AZ878" i="3"/>
  <c r="AY870" i="3"/>
  <c r="AZ870" i="3"/>
  <c r="AX870" i="3"/>
  <c r="AZ862" i="3"/>
  <c r="AX862" i="3"/>
  <c r="AY862" i="3"/>
  <c r="AZ854" i="3"/>
  <c r="AY854" i="3"/>
  <c r="AX854" i="3"/>
  <c r="AX846" i="3"/>
  <c r="AZ846" i="3"/>
  <c r="AY846" i="3"/>
  <c r="AY838" i="3"/>
  <c r="AZ838" i="3"/>
  <c r="AX838" i="3"/>
  <c r="AX830" i="3"/>
  <c r="AY830" i="3"/>
  <c r="AZ830" i="3"/>
  <c r="AY822" i="3"/>
  <c r="AZ822" i="3"/>
  <c r="AX822" i="3"/>
  <c r="AX814" i="3"/>
  <c r="AY814" i="3"/>
  <c r="AZ814" i="3"/>
  <c r="AZ806" i="3"/>
  <c r="AX806" i="3"/>
  <c r="AY806" i="3"/>
  <c r="AX798" i="3"/>
  <c r="AY798" i="3"/>
  <c r="AZ798" i="3"/>
  <c r="AX790" i="3"/>
  <c r="AZ790" i="3"/>
  <c r="AY790" i="3"/>
  <c r="AX782" i="3"/>
  <c r="AY782" i="3"/>
  <c r="AZ782" i="3"/>
  <c r="AZ774" i="3"/>
  <c r="AX774" i="3"/>
  <c r="AY774" i="3"/>
  <c r="AX766" i="3"/>
  <c r="AY766" i="3"/>
  <c r="AZ766" i="3"/>
  <c r="AX758" i="3"/>
  <c r="AY758" i="3"/>
  <c r="AZ758" i="3"/>
  <c r="AX750" i="3"/>
  <c r="AZ750" i="3"/>
  <c r="AY750" i="3"/>
  <c r="AZ742" i="3"/>
  <c r="AX742" i="3"/>
  <c r="AY742" i="3"/>
  <c r="AX734" i="3"/>
  <c r="AZ734" i="3"/>
  <c r="AY734" i="3"/>
  <c r="AZ726" i="3"/>
  <c r="AY726" i="3"/>
  <c r="AX726" i="3"/>
  <c r="AZ718" i="3"/>
  <c r="AX718" i="3"/>
  <c r="AY718" i="3"/>
  <c r="AZ710" i="3"/>
  <c r="AY710" i="3"/>
  <c r="AX710" i="3"/>
  <c r="AX702" i="3"/>
  <c r="AY702" i="3"/>
  <c r="AZ702" i="3"/>
  <c r="AX694" i="3"/>
  <c r="AY694" i="3"/>
  <c r="AZ694" i="3"/>
  <c r="AZ686" i="3"/>
  <c r="AX686" i="3"/>
  <c r="AY686" i="3"/>
  <c r="AX678" i="3"/>
  <c r="AY678" i="3"/>
  <c r="AZ678" i="3"/>
  <c r="AX670" i="3"/>
  <c r="AY670" i="3"/>
  <c r="AZ670" i="3"/>
  <c r="AX662" i="3"/>
  <c r="AY662" i="3"/>
  <c r="AZ662" i="3"/>
  <c r="AX654" i="3"/>
  <c r="AY654" i="3"/>
  <c r="AZ654" i="3"/>
  <c r="AZ646" i="3"/>
  <c r="AX646" i="3"/>
  <c r="AY646" i="3"/>
  <c r="AY638" i="3"/>
  <c r="AZ638" i="3"/>
  <c r="AX638" i="3"/>
  <c r="AX630" i="3"/>
  <c r="AY630" i="3"/>
  <c r="AZ630" i="3"/>
  <c r="AX622" i="3"/>
  <c r="AZ622" i="3"/>
  <c r="AY622" i="3"/>
  <c r="AZ614" i="3"/>
  <c r="AX614" i="3"/>
  <c r="AY614" i="3"/>
  <c r="AX606" i="3"/>
  <c r="AY606" i="3"/>
  <c r="AZ606" i="3"/>
  <c r="AX598" i="3"/>
  <c r="AY598" i="3"/>
  <c r="AZ598" i="3"/>
  <c r="AX590" i="3"/>
  <c r="AZ590" i="3"/>
  <c r="AY590" i="3"/>
  <c r="AX582" i="3"/>
  <c r="AY582" i="3"/>
  <c r="AZ582" i="3"/>
  <c r="AX574" i="3"/>
  <c r="AY574" i="3"/>
  <c r="AZ574" i="3"/>
  <c r="AX566" i="3"/>
  <c r="AY566" i="3"/>
  <c r="AZ566" i="3"/>
  <c r="AX558" i="3"/>
  <c r="AZ558" i="3"/>
  <c r="AY558" i="3"/>
  <c r="AY550" i="3"/>
  <c r="AZ550" i="3"/>
  <c r="AX550" i="3"/>
  <c r="AX542" i="3"/>
  <c r="AZ542" i="3"/>
  <c r="AY542" i="3"/>
  <c r="AX534" i="3"/>
  <c r="AY534" i="3"/>
  <c r="AZ534" i="3"/>
  <c r="AX526" i="3"/>
  <c r="AY526" i="3"/>
  <c r="AZ526" i="3"/>
  <c r="AX518" i="3"/>
  <c r="AY518" i="3"/>
  <c r="AZ518" i="3"/>
  <c r="AX510" i="3"/>
  <c r="AY510" i="3"/>
  <c r="AZ510" i="3"/>
  <c r="AY502" i="3"/>
  <c r="AZ502" i="3"/>
  <c r="AX502" i="3"/>
  <c r="AX494" i="3"/>
  <c r="AY494" i="3"/>
  <c r="AZ494" i="3"/>
  <c r="AX486" i="3"/>
  <c r="AY486" i="3"/>
  <c r="AZ486" i="3"/>
  <c r="AX478" i="3"/>
  <c r="AZ478" i="3"/>
  <c r="AY478" i="3"/>
  <c r="AX470" i="3"/>
  <c r="AY470" i="3"/>
  <c r="AZ470" i="3"/>
  <c r="AZ462" i="3"/>
  <c r="AX462" i="3"/>
  <c r="AY462" i="3"/>
  <c r="AX454" i="3"/>
  <c r="AY454" i="3"/>
  <c r="AZ454" i="3"/>
  <c r="AZ446" i="3"/>
  <c r="AX446" i="3"/>
  <c r="AY446" i="3"/>
  <c r="AX438" i="3"/>
  <c r="AY438" i="3"/>
  <c r="AZ438" i="3"/>
  <c r="AX430" i="3"/>
  <c r="AY430" i="3"/>
  <c r="AZ430" i="3"/>
  <c r="AX422" i="3"/>
  <c r="AY422" i="3"/>
  <c r="AZ422" i="3"/>
  <c r="AZ414" i="3"/>
  <c r="AX414" i="3"/>
  <c r="AY414" i="3"/>
  <c r="AX406" i="3"/>
  <c r="AY406" i="3"/>
  <c r="AZ406" i="3"/>
  <c r="AX398" i="3"/>
  <c r="AY398" i="3"/>
  <c r="AZ398" i="3"/>
  <c r="AX390" i="3"/>
  <c r="AY390" i="3"/>
  <c r="AZ390" i="3"/>
  <c r="AX382" i="3"/>
  <c r="AY382" i="3"/>
  <c r="AZ382" i="3"/>
  <c r="AZ374" i="3"/>
  <c r="AY374" i="3"/>
  <c r="AX374" i="3"/>
  <c r="AZ366" i="3"/>
  <c r="AX366" i="3"/>
  <c r="AY366" i="3"/>
  <c r="AX358" i="3"/>
  <c r="AY358" i="3"/>
  <c r="AZ358" i="3"/>
  <c r="AX350" i="3"/>
  <c r="AY350" i="3"/>
  <c r="AZ350" i="3"/>
  <c r="AX342" i="3"/>
  <c r="AY342" i="3"/>
  <c r="AZ342" i="3"/>
  <c r="AX334" i="3"/>
  <c r="AY334" i="3"/>
  <c r="AZ334" i="3"/>
  <c r="AZ326" i="3"/>
  <c r="AY326" i="3"/>
  <c r="AX326" i="3"/>
  <c r="AX318" i="3"/>
  <c r="AY318" i="3"/>
  <c r="AZ318" i="3"/>
  <c r="AX310" i="3"/>
  <c r="AY310" i="3"/>
  <c r="AZ310" i="3"/>
  <c r="AY302" i="3"/>
  <c r="AZ302" i="3"/>
  <c r="AX302" i="3"/>
  <c r="AZ294" i="3"/>
  <c r="AX294" i="3"/>
  <c r="AY294" i="3"/>
  <c r="AX286" i="3"/>
  <c r="AY286" i="3"/>
  <c r="AZ286" i="3"/>
  <c r="AY278" i="3"/>
  <c r="AZ278" i="3"/>
  <c r="AX278" i="3"/>
  <c r="AX270" i="3"/>
  <c r="AY270" i="3"/>
  <c r="AZ270" i="3"/>
  <c r="AY262" i="3"/>
  <c r="AX262" i="3"/>
  <c r="AZ262" i="3"/>
  <c r="AZ254" i="3"/>
  <c r="AY254" i="3"/>
  <c r="AX254" i="3"/>
  <c r="AX246" i="3"/>
  <c r="AY246" i="3"/>
  <c r="AZ246" i="3"/>
  <c r="AX238" i="3"/>
  <c r="AY238" i="3"/>
  <c r="AZ238" i="3"/>
  <c r="AZ230" i="3"/>
  <c r="AX230" i="3"/>
  <c r="AY230" i="3"/>
  <c r="AX222" i="3"/>
  <c r="AY222" i="3"/>
  <c r="AZ222" i="3"/>
  <c r="AX214" i="3"/>
  <c r="AY214" i="3"/>
  <c r="AZ214" i="3"/>
  <c r="AX206" i="3"/>
  <c r="AY206" i="3"/>
  <c r="AZ206" i="3"/>
  <c r="AZ198" i="3"/>
  <c r="AY198" i="3"/>
  <c r="AX198" i="3"/>
  <c r="AX190" i="3"/>
  <c r="AZ190" i="3"/>
  <c r="AY190" i="3"/>
  <c r="AZ182" i="3"/>
  <c r="AX182" i="3"/>
  <c r="AY182" i="3"/>
  <c r="AX174" i="3"/>
  <c r="AY174" i="3"/>
  <c r="AZ174" i="3"/>
  <c r="AX166" i="3"/>
  <c r="AY166" i="3"/>
  <c r="AZ166" i="3"/>
  <c r="AX158" i="3"/>
  <c r="AZ158" i="3"/>
  <c r="AY158" i="3"/>
  <c r="AX150" i="3"/>
  <c r="AY150" i="3"/>
  <c r="AZ150" i="3"/>
  <c r="AX142" i="3"/>
  <c r="AZ142" i="3"/>
  <c r="AY142" i="3"/>
  <c r="AY134" i="3"/>
  <c r="AZ134" i="3"/>
  <c r="AX134" i="3"/>
  <c r="AX126" i="3"/>
  <c r="AY126" i="3"/>
  <c r="AZ126" i="3"/>
  <c r="AX118" i="3"/>
  <c r="AZ118" i="3"/>
  <c r="AY118" i="3"/>
  <c r="AY110" i="3"/>
  <c r="AX110" i="3"/>
  <c r="AZ110" i="3"/>
  <c r="AY102" i="3"/>
  <c r="AZ102" i="3"/>
  <c r="AX102" i="3"/>
  <c r="AX94" i="3"/>
  <c r="AY94" i="3"/>
  <c r="AZ94" i="3"/>
  <c r="AY86" i="3"/>
  <c r="AZ86" i="3"/>
  <c r="AX86" i="3"/>
  <c r="AX78" i="3"/>
  <c r="AY78" i="3"/>
  <c r="AZ78" i="3"/>
  <c r="AZ70" i="3"/>
  <c r="AY70" i="3"/>
  <c r="AX70" i="3"/>
  <c r="AX62" i="3"/>
  <c r="AZ62" i="3"/>
  <c r="AY62" i="3"/>
  <c r="AX54" i="3"/>
  <c r="AY54" i="3"/>
  <c r="AZ54" i="3"/>
  <c r="AX46" i="3"/>
  <c r="AZ46" i="3"/>
  <c r="AY46" i="3"/>
  <c r="AZ38" i="3"/>
  <c r="AY38" i="3"/>
  <c r="AX38" i="3"/>
  <c r="AX30" i="3"/>
  <c r="AY30" i="3"/>
  <c r="AZ30" i="3"/>
  <c r="AZ996" i="3"/>
  <c r="AX996" i="3"/>
  <c r="AY996" i="3"/>
  <c r="AZ964" i="3"/>
  <c r="AX964" i="3"/>
  <c r="AY964" i="3"/>
  <c r="AY932" i="3"/>
  <c r="AZ932" i="3"/>
  <c r="AX932" i="3"/>
  <c r="AY900" i="3"/>
  <c r="AZ900" i="3"/>
  <c r="AX900" i="3"/>
  <c r="AY868" i="3"/>
  <c r="AZ868" i="3"/>
  <c r="AX868" i="3"/>
  <c r="AY836" i="3"/>
  <c r="AZ836" i="3"/>
  <c r="AX836" i="3"/>
  <c r="AY804" i="3"/>
  <c r="AZ804" i="3"/>
  <c r="AX804" i="3"/>
  <c r="AY772" i="3"/>
  <c r="AX772" i="3"/>
  <c r="AZ772" i="3"/>
  <c r="AY740" i="3"/>
  <c r="AX740" i="3"/>
  <c r="AZ740" i="3"/>
  <c r="AY708" i="3"/>
  <c r="AZ708" i="3"/>
  <c r="AX708" i="3"/>
  <c r="AY676" i="3"/>
  <c r="AX676" i="3"/>
  <c r="AZ676" i="3"/>
  <c r="AY644" i="3"/>
  <c r="AZ644" i="3"/>
  <c r="AX644" i="3"/>
  <c r="AY612" i="3"/>
  <c r="AZ612" i="3"/>
  <c r="AX612" i="3"/>
  <c r="AY580" i="3"/>
  <c r="AX580" i="3"/>
  <c r="AZ580" i="3"/>
  <c r="AX548" i="3"/>
  <c r="AY548" i="3"/>
  <c r="AZ548" i="3"/>
  <c r="AX516" i="3"/>
  <c r="AY516" i="3"/>
  <c r="AZ516" i="3"/>
  <c r="AX492" i="3"/>
  <c r="AY492" i="3"/>
  <c r="AZ492" i="3"/>
  <c r="AX452" i="3"/>
  <c r="AY452" i="3"/>
  <c r="AZ452" i="3"/>
  <c r="AZ420" i="3"/>
  <c r="AX420" i="3"/>
  <c r="AY420" i="3"/>
  <c r="AY388" i="3"/>
  <c r="AZ388" i="3"/>
  <c r="AX388" i="3"/>
  <c r="AZ356" i="3"/>
  <c r="AX356" i="3"/>
  <c r="AY356" i="3"/>
  <c r="AY324" i="3"/>
  <c r="AX324" i="3"/>
  <c r="AZ324" i="3"/>
  <c r="AX300" i="3"/>
  <c r="AZ300" i="3"/>
  <c r="AY300" i="3"/>
  <c r="AY268" i="3"/>
  <c r="AZ268" i="3"/>
  <c r="AX268" i="3"/>
  <c r="AX236" i="3"/>
  <c r="AZ236" i="3"/>
  <c r="AY236" i="3"/>
  <c r="AX204" i="3"/>
  <c r="AY204" i="3"/>
  <c r="AZ204" i="3"/>
  <c r="AX172" i="3"/>
  <c r="AZ172" i="3"/>
  <c r="AY172" i="3"/>
  <c r="AX140" i="3"/>
  <c r="AY140" i="3"/>
  <c r="AZ140" i="3"/>
  <c r="AY116" i="3"/>
  <c r="AX116" i="3"/>
  <c r="AZ116" i="3"/>
  <c r="AY84" i="3"/>
  <c r="AZ84" i="3"/>
  <c r="AX84" i="3"/>
  <c r="AX60" i="3"/>
  <c r="AY60" i="3"/>
  <c r="AZ60" i="3"/>
  <c r="AY987" i="3"/>
  <c r="AZ987" i="3"/>
  <c r="AX987" i="3"/>
  <c r="AY963" i="3"/>
  <c r="AZ963" i="3"/>
  <c r="AX963" i="3"/>
  <c r="AZ939" i="3"/>
  <c r="AY939" i="3"/>
  <c r="AX939" i="3"/>
  <c r="AX915" i="3"/>
  <c r="AY915" i="3"/>
  <c r="AZ915" i="3"/>
  <c r="AX883" i="3"/>
  <c r="AY883" i="3"/>
  <c r="AZ883" i="3"/>
  <c r="AY859" i="3"/>
  <c r="AZ859" i="3"/>
  <c r="AX859" i="3"/>
  <c r="AY835" i="3"/>
  <c r="AZ835" i="3"/>
  <c r="AX835" i="3"/>
  <c r="AZ811" i="3"/>
  <c r="AX811" i="3"/>
  <c r="AY811" i="3"/>
  <c r="AZ787" i="3"/>
  <c r="AY787" i="3"/>
  <c r="AX787" i="3"/>
  <c r="AY763" i="3"/>
  <c r="AZ763" i="3"/>
  <c r="AX763" i="3"/>
  <c r="AX731" i="3"/>
  <c r="AY731" i="3"/>
  <c r="AZ731" i="3"/>
  <c r="AX707" i="3"/>
  <c r="AY707" i="3"/>
  <c r="AZ707" i="3"/>
  <c r="AX683" i="3"/>
  <c r="AY683" i="3"/>
  <c r="AZ683" i="3"/>
  <c r="AZ659" i="3"/>
  <c r="AX659" i="3"/>
  <c r="AY659" i="3"/>
  <c r="AX635" i="3"/>
  <c r="AY635" i="3"/>
  <c r="AZ635" i="3"/>
  <c r="AX611" i="3"/>
  <c r="AY611" i="3"/>
  <c r="AZ611" i="3"/>
  <c r="AY587" i="3"/>
  <c r="AZ587" i="3"/>
  <c r="AX587" i="3"/>
  <c r="AX563" i="3"/>
  <c r="AZ563" i="3"/>
  <c r="AY563" i="3"/>
  <c r="AZ539" i="3"/>
  <c r="AX539" i="3"/>
  <c r="AY539" i="3"/>
  <c r="AZ515" i="3"/>
  <c r="AX515" i="3"/>
  <c r="AY515" i="3"/>
  <c r="AZ491" i="3"/>
  <c r="AX491" i="3"/>
  <c r="AY491" i="3"/>
  <c r="AY467" i="3"/>
  <c r="AZ467" i="3"/>
  <c r="AX467" i="3"/>
  <c r="AX443" i="3"/>
  <c r="AY443" i="3"/>
  <c r="AZ443" i="3"/>
  <c r="AX419" i="3"/>
  <c r="AY419" i="3"/>
  <c r="AZ419" i="3"/>
  <c r="AX395" i="3"/>
  <c r="AY395" i="3"/>
  <c r="AZ395" i="3"/>
  <c r="AZ371" i="3"/>
  <c r="AX371" i="3"/>
  <c r="AY371" i="3"/>
  <c r="AX347" i="3"/>
  <c r="AY347" i="3"/>
  <c r="AZ347" i="3"/>
  <c r="AY323" i="3"/>
  <c r="AX323" i="3"/>
  <c r="AZ323" i="3"/>
  <c r="AZ299" i="3"/>
  <c r="AX299" i="3"/>
  <c r="AY299" i="3"/>
  <c r="AZ275" i="3"/>
  <c r="AX275" i="3"/>
  <c r="AY275" i="3"/>
  <c r="AX251" i="3"/>
  <c r="AY251" i="3"/>
  <c r="AZ251" i="3"/>
  <c r="AX227" i="3"/>
  <c r="AY227" i="3"/>
  <c r="AZ227" i="3"/>
  <c r="AX203" i="3"/>
  <c r="AY203" i="3"/>
  <c r="AZ203" i="3"/>
  <c r="AY179" i="3"/>
  <c r="AZ179" i="3"/>
  <c r="AX179" i="3"/>
  <c r="AY155" i="3"/>
  <c r="AZ155" i="3"/>
  <c r="AX155" i="3"/>
  <c r="AX131" i="3"/>
  <c r="AY131" i="3"/>
  <c r="AZ131" i="3"/>
  <c r="AX107" i="3"/>
  <c r="AY107" i="3"/>
  <c r="AZ107" i="3"/>
  <c r="AX83" i="3"/>
  <c r="AZ83" i="3"/>
  <c r="AY83" i="3"/>
  <c r="AZ59" i="3"/>
  <c r="AY59" i="3"/>
  <c r="AX59" i="3"/>
  <c r="AZ27" i="3"/>
  <c r="AX27" i="3"/>
  <c r="AY27" i="3"/>
  <c r="AX1002" i="3"/>
  <c r="AY1002" i="3"/>
  <c r="AZ1002" i="3"/>
  <c r="AY978" i="3"/>
  <c r="AZ978" i="3"/>
  <c r="AX978" i="3"/>
  <c r="AX954" i="3"/>
  <c r="AZ954" i="3"/>
  <c r="AY954" i="3"/>
  <c r="AX930" i="3"/>
  <c r="AZ930" i="3"/>
  <c r="AY930" i="3"/>
  <c r="AZ906" i="3"/>
  <c r="AX906" i="3"/>
  <c r="AY906" i="3"/>
  <c r="AX890" i="3"/>
  <c r="AZ890" i="3"/>
  <c r="AY890" i="3"/>
  <c r="AX866" i="3"/>
  <c r="AY866" i="3"/>
  <c r="AZ866" i="3"/>
  <c r="AZ842" i="3"/>
  <c r="AX842" i="3"/>
  <c r="AY842" i="3"/>
  <c r="AX818" i="3"/>
  <c r="AY818" i="3"/>
  <c r="AZ818" i="3"/>
  <c r="AZ794" i="3"/>
  <c r="AX794" i="3"/>
  <c r="AY794" i="3"/>
  <c r="AX770" i="3"/>
  <c r="AY770" i="3"/>
  <c r="AZ770" i="3"/>
  <c r="AX738" i="3"/>
  <c r="AY738" i="3"/>
  <c r="AZ738" i="3"/>
  <c r="AX714" i="3"/>
  <c r="AZ714" i="3"/>
  <c r="AY714" i="3"/>
  <c r="AX690" i="3"/>
  <c r="AY690" i="3"/>
  <c r="AZ690" i="3"/>
  <c r="AX666" i="3"/>
  <c r="AY666" i="3"/>
  <c r="AZ666" i="3"/>
  <c r="AX650" i="3"/>
  <c r="AY650" i="3"/>
  <c r="AZ650" i="3"/>
  <c r="AX634" i="3"/>
  <c r="AZ634" i="3"/>
  <c r="AY634" i="3"/>
  <c r="AX610" i="3"/>
  <c r="AZ610" i="3"/>
  <c r="AY610" i="3"/>
  <c r="AX578" i="3"/>
  <c r="AZ578" i="3"/>
  <c r="AY578" i="3"/>
  <c r="AZ554" i="3"/>
  <c r="AY554" i="3"/>
  <c r="AX554" i="3"/>
  <c r="AY530" i="3"/>
  <c r="AX530" i="3"/>
  <c r="AZ530" i="3"/>
  <c r="AY506" i="3"/>
  <c r="AX506" i="3"/>
  <c r="AZ506" i="3"/>
  <c r="AX482" i="3"/>
  <c r="AZ482" i="3"/>
  <c r="AY482" i="3"/>
  <c r="AY458" i="3"/>
  <c r="AX458" i="3"/>
  <c r="AZ458" i="3"/>
  <c r="AX434" i="3"/>
  <c r="AY434" i="3"/>
  <c r="AZ434" i="3"/>
  <c r="AX410" i="3"/>
  <c r="AY410" i="3"/>
  <c r="AZ410" i="3"/>
  <c r="AZ386" i="3"/>
  <c r="AX386" i="3"/>
  <c r="AY386" i="3"/>
  <c r="AZ362" i="3"/>
  <c r="AX362" i="3"/>
  <c r="AY362" i="3"/>
  <c r="AX338" i="3"/>
  <c r="AZ338" i="3"/>
  <c r="AY338" i="3"/>
  <c r="AY314" i="3"/>
  <c r="AX314" i="3"/>
  <c r="AZ314" i="3"/>
  <c r="AY290" i="3"/>
  <c r="AZ290" i="3"/>
  <c r="AX290" i="3"/>
  <c r="AZ266" i="3"/>
  <c r="AX266" i="3"/>
  <c r="AY266" i="3"/>
  <c r="AY242" i="3"/>
  <c r="AX242" i="3"/>
  <c r="AZ242" i="3"/>
  <c r="AY218" i="3"/>
  <c r="AZ218" i="3"/>
  <c r="AX218" i="3"/>
  <c r="AY194" i="3"/>
  <c r="AX194" i="3"/>
  <c r="AZ194" i="3"/>
  <c r="AY170" i="3"/>
  <c r="AX170" i="3"/>
  <c r="AZ170" i="3"/>
  <c r="AY138" i="3"/>
  <c r="AZ138" i="3"/>
  <c r="AX138" i="3"/>
  <c r="AX114" i="3"/>
  <c r="AZ114" i="3"/>
  <c r="AY114" i="3"/>
  <c r="AX90" i="3"/>
  <c r="AY90" i="3"/>
  <c r="AZ90" i="3"/>
  <c r="AX74" i="3"/>
  <c r="AZ74" i="3"/>
  <c r="AY74" i="3"/>
  <c r="AX58" i="3"/>
  <c r="AZ58" i="3"/>
  <c r="AY58" i="3"/>
  <c r="AY34" i="3"/>
  <c r="AZ34" i="3"/>
  <c r="AX34" i="3"/>
  <c r="AX993" i="3"/>
  <c r="AY993" i="3"/>
  <c r="AZ993" i="3"/>
  <c r="AX969" i="3"/>
  <c r="AZ969" i="3"/>
  <c r="AY969" i="3"/>
  <c r="AX945" i="3"/>
  <c r="AY945" i="3"/>
  <c r="AZ945" i="3"/>
  <c r="AX921" i="3"/>
  <c r="AY921" i="3"/>
  <c r="AZ921" i="3"/>
  <c r="AX897" i="3"/>
  <c r="AY897" i="3"/>
  <c r="AZ897" i="3"/>
  <c r="AX873" i="3"/>
  <c r="AY873" i="3"/>
  <c r="AZ873" i="3"/>
  <c r="AX857" i="3"/>
  <c r="AY857" i="3"/>
  <c r="AZ857" i="3"/>
  <c r="AX833" i="3"/>
  <c r="AY833" i="3"/>
  <c r="AZ833" i="3"/>
  <c r="AY809" i="3"/>
  <c r="AZ809" i="3"/>
  <c r="AX809" i="3"/>
  <c r="AY777" i="3"/>
  <c r="AZ777" i="3"/>
  <c r="AX777" i="3"/>
  <c r="AY753" i="3"/>
  <c r="AZ753" i="3"/>
  <c r="AX753" i="3"/>
  <c r="AX729" i="3"/>
  <c r="AY729" i="3"/>
  <c r="AZ729" i="3"/>
  <c r="AY705" i="3"/>
  <c r="AZ705" i="3"/>
  <c r="AX705" i="3"/>
  <c r="AY689" i="3"/>
  <c r="AZ689" i="3"/>
  <c r="AX689" i="3"/>
  <c r="AY665" i="3"/>
  <c r="AZ665" i="3"/>
  <c r="AX665" i="3"/>
  <c r="AY641" i="3"/>
  <c r="AX641" i="3"/>
  <c r="AZ641" i="3"/>
  <c r="AX617" i="3"/>
  <c r="AZ617" i="3"/>
  <c r="AY617" i="3"/>
  <c r="AY593" i="3"/>
  <c r="AZ593" i="3"/>
  <c r="AX593" i="3"/>
  <c r="AX569" i="3"/>
  <c r="AY569" i="3"/>
  <c r="AZ569" i="3"/>
  <c r="AY545" i="3"/>
  <c r="AZ545" i="3"/>
  <c r="AX545" i="3"/>
  <c r="AX521" i="3"/>
  <c r="AY521" i="3"/>
  <c r="AZ521" i="3"/>
  <c r="AX497" i="3"/>
  <c r="AY497" i="3"/>
  <c r="AZ497" i="3"/>
  <c r="AX473" i="3"/>
  <c r="AZ473" i="3"/>
  <c r="AY473" i="3"/>
  <c r="AX449" i="3"/>
  <c r="AY449" i="3"/>
  <c r="AZ449" i="3"/>
  <c r="AX425" i="3"/>
  <c r="AZ425" i="3"/>
  <c r="AY425" i="3"/>
  <c r="AX401" i="3"/>
  <c r="AY401" i="3"/>
  <c r="AZ401" i="3"/>
  <c r="AX385" i="3"/>
  <c r="AY385" i="3"/>
  <c r="AZ385" i="3"/>
  <c r="AX353" i="3"/>
  <c r="AY353" i="3"/>
  <c r="AZ353" i="3"/>
  <c r="AX329" i="3"/>
  <c r="AY329" i="3"/>
  <c r="AZ329" i="3"/>
  <c r="AX305" i="3"/>
  <c r="AY305" i="3"/>
  <c r="AZ305" i="3"/>
  <c r="AX289" i="3"/>
  <c r="AY289" i="3"/>
  <c r="AZ289" i="3"/>
  <c r="AX265" i="3"/>
  <c r="AY265" i="3"/>
  <c r="AZ265" i="3"/>
  <c r="AX241" i="3"/>
  <c r="AY241" i="3"/>
  <c r="AZ241" i="3"/>
  <c r="AZ177" i="3"/>
  <c r="AX177" i="3"/>
  <c r="AY177" i="3"/>
  <c r="AY1007" i="3"/>
  <c r="AZ1007" i="3"/>
  <c r="AX1007" i="3"/>
  <c r="AZ991" i="3"/>
  <c r="AY991" i="3"/>
  <c r="AX991" i="3"/>
  <c r="AX983" i="3"/>
  <c r="AZ983" i="3"/>
  <c r="AY983" i="3"/>
  <c r="AY967" i="3"/>
  <c r="AX967" i="3"/>
  <c r="AZ967" i="3"/>
  <c r="AX951" i="3"/>
  <c r="AZ951" i="3"/>
  <c r="AY951" i="3"/>
  <c r="AZ935" i="3"/>
  <c r="AY935" i="3"/>
  <c r="AX935" i="3"/>
  <c r="AX919" i="3"/>
  <c r="AZ919" i="3"/>
  <c r="AY919" i="3"/>
  <c r="AX903" i="3"/>
  <c r="AY903" i="3"/>
  <c r="AZ903" i="3"/>
  <c r="AX887" i="3"/>
  <c r="AZ887" i="3"/>
  <c r="AY887" i="3"/>
  <c r="AY871" i="3"/>
  <c r="AX871" i="3"/>
  <c r="AZ871" i="3"/>
  <c r="AX855" i="3"/>
  <c r="AY855" i="3"/>
  <c r="AZ855" i="3"/>
  <c r="AX839" i="3"/>
  <c r="AY839" i="3"/>
  <c r="AZ839" i="3"/>
  <c r="AX823" i="3"/>
  <c r="AZ823" i="3"/>
  <c r="AY823" i="3"/>
  <c r="AY807" i="3"/>
  <c r="AZ807" i="3"/>
  <c r="AX807" i="3"/>
  <c r="AX791" i="3"/>
  <c r="AY791" i="3"/>
  <c r="AZ791" i="3"/>
  <c r="AX775" i="3"/>
  <c r="AZ775" i="3"/>
  <c r="AY775" i="3"/>
  <c r="AX759" i="3"/>
  <c r="AZ759" i="3"/>
  <c r="AY759" i="3"/>
  <c r="AY743" i="3"/>
  <c r="AX743" i="3"/>
  <c r="AZ743" i="3"/>
  <c r="AY727" i="3"/>
  <c r="AZ727" i="3"/>
  <c r="AX727" i="3"/>
  <c r="AX711" i="3"/>
  <c r="AY711" i="3"/>
  <c r="AZ711" i="3"/>
  <c r="AZ695" i="3"/>
  <c r="AX695" i="3"/>
  <c r="AY695" i="3"/>
  <c r="AY679" i="3"/>
  <c r="AZ679" i="3"/>
  <c r="AX679" i="3"/>
  <c r="AX663" i="3"/>
  <c r="AY663" i="3"/>
  <c r="AZ663" i="3"/>
  <c r="AZ647" i="3"/>
  <c r="AX647" i="3"/>
  <c r="AY647" i="3"/>
  <c r="AX631" i="3"/>
  <c r="AY631" i="3"/>
  <c r="AZ631" i="3"/>
  <c r="AX615" i="3"/>
  <c r="AY615" i="3"/>
  <c r="AZ615" i="3"/>
  <c r="AY599" i="3"/>
  <c r="AZ599" i="3"/>
  <c r="AX599" i="3"/>
  <c r="AX583" i="3"/>
  <c r="AY583" i="3"/>
  <c r="AZ583" i="3"/>
  <c r="AX567" i="3"/>
  <c r="AY567" i="3"/>
  <c r="AZ567" i="3"/>
  <c r="AX551" i="3"/>
  <c r="AY551" i="3"/>
  <c r="AZ551" i="3"/>
  <c r="AZ535" i="3"/>
  <c r="AX535" i="3"/>
  <c r="AY535" i="3"/>
  <c r="AZ519" i="3"/>
  <c r="AX519" i="3"/>
  <c r="AY519" i="3"/>
  <c r="AZ503" i="3"/>
  <c r="AY503" i="3"/>
  <c r="AX503" i="3"/>
  <c r="AX487" i="3"/>
  <c r="AY487" i="3"/>
  <c r="AZ487" i="3"/>
  <c r="AY471" i="3"/>
  <c r="AZ471" i="3"/>
  <c r="AX471" i="3"/>
  <c r="AY447" i="3"/>
  <c r="AX447" i="3"/>
  <c r="AZ447" i="3"/>
  <c r="AY431" i="3"/>
  <c r="AZ431" i="3"/>
  <c r="AX431" i="3"/>
  <c r="AX415" i="3"/>
  <c r="AY415" i="3"/>
  <c r="AZ415" i="3"/>
  <c r="AY399" i="3"/>
  <c r="AZ399" i="3"/>
  <c r="AX399" i="3"/>
  <c r="AX383" i="3"/>
  <c r="AY383" i="3"/>
  <c r="AZ383" i="3"/>
  <c r="AX367" i="3"/>
  <c r="AY367" i="3"/>
  <c r="AZ367" i="3"/>
  <c r="AX351" i="3"/>
  <c r="AZ351" i="3"/>
  <c r="AY351" i="3"/>
  <c r="AZ335" i="3"/>
  <c r="AY335" i="3"/>
  <c r="AX335" i="3"/>
  <c r="AZ319" i="3"/>
  <c r="AX319" i="3"/>
  <c r="AY319" i="3"/>
  <c r="AX303" i="3"/>
  <c r="AY303" i="3"/>
  <c r="AZ303" i="3"/>
  <c r="AX287" i="3"/>
  <c r="AY287" i="3"/>
  <c r="AZ287" i="3"/>
  <c r="AZ271" i="3"/>
  <c r="AY271" i="3"/>
  <c r="AX271" i="3"/>
  <c r="AX255" i="3"/>
  <c r="AY255" i="3"/>
  <c r="AZ255" i="3"/>
  <c r="AX239" i="3"/>
  <c r="AY239" i="3"/>
  <c r="AZ239" i="3"/>
  <c r="AX223" i="3"/>
  <c r="AZ223" i="3"/>
  <c r="AY223" i="3"/>
  <c r="AX207" i="3"/>
  <c r="AZ207" i="3"/>
  <c r="AY207" i="3"/>
  <c r="AY183" i="3"/>
  <c r="AX183" i="3"/>
  <c r="AZ183" i="3"/>
  <c r="AY167" i="3"/>
  <c r="AX167" i="3"/>
  <c r="AZ167" i="3"/>
  <c r="AY151" i="3"/>
  <c r="AZ151" i="3"/>
  <c r="AX151" i="3"/>
  <c r="AY135" i="3"/>
  <c r="AZ135" i="3"/>
  <c r="AX135" i="3"/>
  <c r="AY119" i="3"/>
  <c r="AX119" i="3"/>
  <c r="AZ119" i="3"/>
  <c r="AX103" i="3"/>
  <c r="AZ103" i="3"/>
  <c r="AY103" i="3"/>
  <c r="AX87" i="3"/>
  <c r="AY87" i="3"/>
  <c r="AZ87" i="3"/>
  <c r="AY71" i="3"/>
  <c r="AZ71" i="3"/>
  <c r="AX71" i="3"/>
  <c r="AY55" i="3"/>
  <c r="AZ55" i="3"/>
  <c r="AX55" i="3"/>
  <c r="AY39" i="3"/>
  <c r="AZ39" i="3"/>
  <c r="AX39" i="3"/>
  <c r="AX1006" i="3"/>
  <c r="AY1006" i="3"/>
  <c r="AZ1006" i="3"/>
  <c r="AX1005" i="3"/>
  <c r="AZ1005" i="3"/>
  <c r="AY1005" i="3"/>
  <c r="AX997" i="3"/>
  <c r="AZ997" i="3"/>
  <c r="AY997" i="3"/>
  <c r="AX989" i="3"/>
  <c r="AY989" i="3"/>
  <c r="AZ989" i="3"/>
  <c r="AX981" i="3"/>
  <c r="AY981" i="3"/>
  <c r="AZ981" i="3"/>
  <c r="AX973" i="3"/>
  <c r="AY973" i="3"/>
  <c r="AZ973" i="3"/>
  <c r="AX965" i="3"/>
  <c r="AZ965" i="3"/>
  <c r="AY965" i="3"/>
  <c r="AX957" i="3"/>
  <c r="AY957" i="3"/>
  <c r="AZ957" i="3"/>
  <c r="AX949" i="3"/>
  <c r="AZ949" i="3"/>
  <c r="AY949" i="3"/>
  <c r="AX941" i="3"/>
  <c r="AZ941" i="3"/>
  <c r="AY941" i="3"/>
  <c r="AX933" i="3"/>
  <c r="AY933" i="3"/>
  <c r="AZ933" i="3"/>
  <c r="AX925" i="3"/>
  <c r="AY925" i="3"/>
  <c r="AZ925" i="3"/>
  <c r="AX917" i="3"/>
  <c r="AY917" i="3"/>
  <c r="AZ917" i="3"/>
  <c r="AX909" i="3"/>
  <c r="AY909" i="3"/>
  <c r="AZ909" i="3"/>
  <c r="AX901" i="3"/>
  <c r="AZ901" i="3"/>
  <c r="AY901" i="3"/>
  <c r="AX893" i="3"/>
  <c r="AY893" i="3"/>
  <c r="AZ893" i="3"/>
  <c r="AX885" i="3"/>
  <c r="AY885" i="3"/>
  <c r="AZ885" i="3"/>
  <c r="AX877" i="3"/>
  <c r="AZ877" i="3"/>
  <c r="AY877" i="3"/>
  <c r="AX869" i="3"/>
  <c r="AY869" i="3"/>
  <c r="AZ869" i="3"/>
  <c r="AX861" i="3"/>
  <c r="AY861" i="3"/>
  <c r="AZ861" i="3"/>
  <c r="AX853" i="3"/>
  <c r="AZ853" i="3"/>
  <c r="AY853" i="3"/>
  <c r="AX845" i="3"/>
  <c r="AY845" i="3"/>
  <c r="AZ845" i="3"/>
  <c r="AX837" i="3"/>
  <c r="AY837" i="3"/>
  <c r="AZ837" i="3"/>
  <c r="AX829" i="3"/>
  <c r="AY829" i="3"/>
  <c r="AZ829" i="3"/>
  <c r="AX821" i="3"/>
  <c r="AY821" i="3"/>
  <c r="AZ821" i="3"/>
  <c r="AX813" i="3"/>
  <c r="AZ813" i="3"/>
  <c r="AY813" i="3"/>
  <c r="AY805" i="3"/>
  <c r="AZ805" i="3"/>
  <c r="AX805" i="3"/>
  <c r="AY797" i="3"/>
  <c r="AX797" i="3"/>
  <c r="AZ797" i="3"/>
  <c r="AY789" i="3"/>
  <c r="AX789" i="3"/>
  <c r="AZ789" i="3"/>
  <c r="AX781" i="3"/>
  <c r="AZ781" i="3"/>
  <c r="AY781" i="3"/>
  <c r="AY773" i="3"/>
  <c r="AX773" i="3"/>
  <c r="AZ773" i="3"/>
  <c r="AY765" i="3"/>
  <c r="AZ765" i="3"/>
  <c r="AX765" i="3"/>
  <c r="AY757" i="3"/>
  <c r="AX757" i="3"/>
  <c r="AZ757" i="3"/>
  <c r="AX749" i="3"/>
  <c r="AY749" i="3"/>
  <c r="AZ749" i="3"/>
  <c r="AY741" i="3"/>
  <c r="AX741" i="3"/>
  <c r="AZ741" i="3"/>
  <c r="AY733" i="3"/>
  <c r="AZ733" i="3"/>
  <c r="AX733" i="3"/>
  <c r="AY725" i="3"/>
  <c r="AX725" i="3"/>
  <c r="AZ725" i="3"/>
  <c r="AZ717" i="3"/>
  <c r="AY717" i="3"/>
  <c r="AX717" i="3"/>
  <c r="AY709" i="3"/>
  <c r="AX709" i="3"/>
  <c r="AZ709" i="3"/>
  <c r="AY701" i="3"/>
  <c r="AZ701" i="3"/>
  <c r="AX701" i="3"/>
  <c r="AY693" i="3"/>
  <c r="AX693" i="3"/>
  <c r="AZ693" i="3"/>
  <c r="AY685" i="3"/>
  <c r="AX685" i="3"/>
  <c r="AZ685" i="3"/>
  <c r="AZ677" i="3"/>
  <c r="AY677" i="3"/>
  <c r="AX677" i="3"/>
  <c r="AY669" i="3"/>
  <c r="AZ669" i="3"/>
  <c r="AX669" i="3"/>
  <c r="AZ661" i="3"/>
  <c r="AY661" i="3"/>
  <c r="AX661" i="3"/>
  <c r="AY653" i="3"/>
  <c r="AX653" i="3"/>
  <c r="AZ653" i="3"/>
  <c r="AZ645" i="3"/>
  <c r="AY645" i="3"/>
  <c r="AX645" i="3"/>
  <c r="AY637" i="3"/>
  <c r="AX637" i="3"/>
  <c r="AZ637" i="3"/>
  <c r="AZ629" i="3"/>
  <c r="AY629" i="3"/>
  <c r="AX629" i="3"/>
  <c r="AX621" i="3"/>
  <c r="AY621" i="3"/>
  <c r="AZ621" i="3"/>
  <c r="AY613" i="3"/>
  <c r="AX613" i="3"/>
  <c r="AZ613" i="3"/>
  <c r="AY605" i="3"/>
  <c r="AX605" i="3"/>
  <c r="AZ605" i="3"/>
  <c r="AY597" i="3"/>
  <c r="AZ597" i="3"/>
  <c r="AX597" i="3"/>
  <c r="AY589" i="3"/>
  <c r="AZ589" i="3"/>
  <c r="AX589" i="3"/>
  <c r="AZ581" i="3"/>
  <c r="AX581" i="3"/>
  <c r="AY581" i="3"/>
  <c r="AZ573" i="3"/>
  <c r="AX573" i="3"/>
  <c r="AY573" i="3"/>
  <c r="AY565" i="3"/>
  <c r="AZ565" i="3"/>
  <c r="AX565" i="3"/>
  <c r="AY557" i="3"/>
  <c r="AZ557" i="3"/>
  <c r="AX557" i="3"/>
  <c r="AY549" i="3"/>
  <c r="AZ549" i="3"/>
  <c r="AX549" i="3"/>
  <c r="AX541" i="3"/>
  <c r="AZ541" i="3"/>
  <c r="AY541" i="3"/>
  <c r="AZ533" i="3"/>
  <c r="AY533" i="3"/>
  <c r="AX533" i="3"/>
  <c r="AX525" i="3"/>
  <c r="AY525" i="3"/>
  <c r="AZ525" i="3"/>
  <c r="AX517" i="3"/>
  <c r="AY517" i="3"/>
  <c r="AZ517" i="3"/>
  <c r="AX509" i="3"/>
  <c r="AY509" i="3"/>
  <c r="AZ509" i="3"/>
  <c r="AX501" i="3"/>
  <c r="AY501" i="3"/>
  <c r="AZ501" i="3"/>
  <c r="AX493" i="3"/>
  <c r="AZ493" i="3"/>
  <c r="AY493" i="3"/>
  <c r="AZ485" i="3"/>
  <c r="AX485" i="3"/>
  <c r="AY485" i="3"/>
  <c r="AX477" i="3"/>
  <c r="AY477" i="3"/>
  <c r="AZ477" i="3"/>
  <c r="AX469" i="3"/>
  <c r="AY469" i="3"/>
  <c r="AZ469" i="3"/>
  <c r="AX461" i="3"/>
  <c r="AZ461" i="3"/>
  <c r="AY461" i="3"/>
  <c r="AX453" i="3"/>
  <c r="AY453" i="3"/>
  <c r="AZ453" i="3"/>
  <c r="AX445" i="3"/>
  <c r="AY445" i="3"/>
  <c r="AZ445" i="3"/>
  <c r="AX437" i="3"/>
  <c r="AZ437" i="3"/>
  <c r="AY437" i="3"/>
  <c r="AX429" i="3"/>
  <c r="AY429" i="3"/>
  <c r="AZ429" i="3"/>
  <c r="AX421" i="3"/>
  <c r="AY421" i="3"/>
  <c r="AZ421" i="3"/>
  <c r="AX413" i="3"/>
  <c r="AZ413" i="3"/>
  <c r="AY413" i="3"/>
  <c r="AX405" i="3"/>
  <c r="AY405" i="3"/>
  <c r="AZ405" i="3"/>
  <c r="AX397" i="3"/>
  <c r="AY397" i="3"/>
  <c r="AZ397" i="3"/>
  <c r="AY389" i="3"/>
  <c r="AX389" i="3"/>
  <c r="AZ389" i="3"/>
  <c r="AX381" i="3"/>
  <c r="AY381" i="3"/>
  <c r="AZ381" i="3"/>
  <c r="AX373" i="3"/>
  <c r="AY373" i="3"/>
  <c r="AZ373" i="3"/>
  <c r="AX365" i="3"/>
  <c r="AY365" i="3"/>
  <c r="AZ365" i="3"/>
  <c r="AX357" i="3"/>
  <c r="AY357" i="3"/>
  <c r="AZ357" i="3"/>
  <c r="AX349" i="3"/>
  <c r="AY349" i="3"/>
  <c r="AZ349" i="3"/>
  <c r="AX341" i="3"/>
  <c r="AZ341" i="3"/>
  <c r="AY341" i="3"/>
  <c r="AX333" i="3"/>
  <c r="AY333" i="3"/>
  <c r="AZ333" i="3"/>
  <c r="AX325" i="3"/>
  <c r="AY325" i="3"/>
  <c r="AZ325" i="3"/>
  <c r="AX317" i="3"/>
  <c r="AY317" i="3"/>
  <c r="AZ317" i="3"/>
  <c r="AX309" i="3"/>
  <c r="AY309" i="3"/>
  <c r="AZ309" i="3"/>
  <c r="AX301" i="3"/>
  <c r="AY301" i="3"/>
  <c r="AZ301" i="3"/>
  <c r="AX293" i="3"/>
  <c r="AY293" i="3"/>
  <c r="AZ293" i="3"/>
  <c r="AX285" i="3"/>
  <c r="AY285" i="3"/>
  <c r="AZ285" i="3"/>
  <c r="AX277" i="3"/>
  <c r="AZ277" i="3"/>
  <c r="AY277" i="3"/>
  <c r="AX269" i="3"/>
  <c r="AY269" i="3"/>
  <c r="AZ269" i="3"/>
  <c r="AY261" i="3"/>
  <c r="AX261" i="3"/>
  <c r="AZ261" i="3"/>
  <c r="AZ253" i="3"/>
  <c r="AY253" i="3"/>
  <c r="AX253" i="3"/>
  <c r="AX245" i="3"/>
  <c r="AZ245" i="3"/>
  <c r="AY245" i="3"/>
  <c r="AX237" i="3"/>
  <c r="AZ237" i="3"/>
  <c r="AY237" i="3"/>
  <c r="AX229" i="3"/>
  <c r="AY229" i="3"/>
  <c r="AZ229" i="3"/>
  <c r="AX221" i="3"/>
  <c r="AY221" i="3"/>
  <c r="AZ221" i="3"/>
  <c r="AY213" i="3"/>
  <c r="AX213" i="3"/>
  <c r="AZ213" i="3"/>
  <c r="AZ205" i="3"/>
  <c r="AX205" i="3"/>
  <c r="AY205" i="3"/>
  <c r="AZ197" i="3"/>
  <c r="AX197" i="3"/>
  <c r="AY197" i="3"/>
  <c r="AZ189" i="3"/>
  <c r="AX189" i="3"/>
  <c r="AY189" i="3"/>
  <c r="AY181" i="3"/>
  <c r="AX181" i="3"/>
  <c r="AZ181" i="3"/>
  <c r="AZ173" i="3"/>
  <c r="AX173" i="3"/>
  <c r="AY173" i="3"/>
  <c r="AZ165" i="3"/>
  <c r="AX165" i="3"/>
  <c r="AY165" i="3"/>
  <c r="AZ157" i="3"/>
  <c r="AX157" i="3"/>
  <c r="AY157" i="3"/>
  <c r="AZ149" i="3"/>
  <c r="AX149" i="3"/>
  <c r="AY149" i="3"/>
  <c r="AZ141" i="3"/>
  <c r="AX141" i="3"/>
  <c r="AY141" i="3"/>
  <c r="AZ133" i="3"/>
  <c r="AY133" i="3"/>
  <c r="AX133" i="3"/>
  <c r="AZ125" i="3"/>
  <c r="AY125" i="3"/>
  <c r="AX125" i="3"/>
  <c r="AY117" i="3"/>
  <c r="AZ117" i="3"/>
  <c r="AX117" i="3"/>
  <c r="AZ109" i="3"/>
  <c r="AY109" i="3"/>
  <c r="AX109" i="3"/>
  <c r="AZ101" i="3"/>
  <c r="AX101" i="3"/>
  <c r="AY101" i="3"/>
  <c r="AX93" i="3"/>
  <c r="AZ93" i="3"/>
  <c r="AY93" i="3"/>
  <c r="AX85" i="3"/>
  <c r="AZ85" i="3"/>
  <c r="AY85" i="3"/>
  <c r="AX77" i="3"/>
  <c r="AZ77" i="3"/>
  <c r="AY77" i="3"/>
  <c r="AX69" i="3"/>
  <c r="AZ69" i="3"/>
  <c r="AY69" i="3"/>
  <c r="AX61" i="3"/>
  <c r="AZ61" i="3"/>
  <c r="AY61" i="3"/>
  <c r="AX53" i="3"/>
  <c r="AZ53" i="3"/>
  <c r="AY53" i="3"/>
  <c r="AX45" i="3"/>
  <c r="AZ45" i="3"/>
  <c r="AY45" i="3"/>
  <c r="AX37" i="3"/>
  <c r="AZ37" i="3"/>
  <c r="AY37" i="3"/>
  <c r="AX29" i="3"/>
  <c r="AZ29" i="3"/>
  <c r="AY29" i="3"/>
  <c r="AX13" i="3"/>
  <c r="AZ13" i="3"/>
  <c r="AY13" i="3"/>
  <c r="AJ26" i="3"/>
  <c r="AK26" i="3" s="1"/>
  <c r="AJ91" i="3"/>
  <c r="AK91" i="3" s="1"/>
  <c r="AJ90" i="3"/>
  <c r="AK90" i="3" s="1"/>
  <c r="AJ60" i="3"/>
  <c r="AK60" i="3" s="1"/>
  <c r="AJ59" i="3"/>
  <c r="AK59" i="3" s="1"/>
  <c r="AJ107" i="3"/>
  <c r="AK107" i="3" s="1"/>
  <c r="AJ106" i="3"/>
  <c r="AK106" i="3" s="1"/>
  <c r="AJ58" i="3"/>
  <c r="AK58" i="3" s="1"/>
  <c r="AJ44" i="3"/>
  <c r="AK44" i="3" s="1"/>
  <c r="AJ138" i="3"/>
  <c r="AK138" i="3" s="1"/>
  <c r="AJ76" i="3"/>
  <c r="AK76" i="3" s="1"/>
  <c r="AJ42" i="3"/>
  <c r="AK42" i="3" s="1"/>
  <c r="AJ122" i="3"/>
  <c r="AK122" i="3" s="1"/>
  <c r="AJ75" i="3"/>
  <c r="AK75" i="3" s="1"/>
  <c r="AJ28" i="3"/>
  <c r="AK28" i="3" s="1"/>
  <c r="AJ43" i="3"/>
  <c r="AK43" i="3" s="1"/>
  <c r="AJ108" i="3"/>
  <c r="AK108" i="3" s="1"/>
  <c r="AJ74" i="3"/>
  <c r="AK74" i="3" s="1"/>
  <c r="AJ27" i="3"/>
  <c r="AK27" i="3" s="1"/>
  <c r="AB13" i="3"/>
  <c r="AE13" i="3" s="1"/>
  <c r="AI13" i="3" s="1"/>
  <c r="AB987" i="3"/>
  <c r="AE987" i="3" s="1"/>
  <c r="AI987" i="3" s="1"/>
  <c r="AB955" i="3"/>
  <c r="AE955" i="3" s="1"/>
  <c r="AI955" i="3" s="1"/>
  <c r="AB923" i="3"/>
  <c r="AE923" i="3" s="1"/>
  <c r="AI923" i="3" s="1"/>
  <c r="AB891" i="3"/>
  <c r="AE891" i="3" s="1"/>
  <c r="AI891" i="3" s="1"/>
  <c r="AB859" i="3"/>
  <c r="AE859" i="3" s="1"/>
  <c r="AI859" i="3" s="1"/>
  <c r="AB827" i="3"/>
  <c r="AE827" i="3" s="1"/>
  <c r="AI827" i="3" s="1"/>
  <c r="AB795" i="3"/>
  <c r="AE795" i="3" s="1"/>
  <c r="AI795" i="3" s="1"/>
  <c r="AB763" i="3"/>
  <c r="AE763" i="3" s="1"/>
  <c r="AI763" i="3" s="1"/>
  <c r="AB731" i="3"/>
  <c r="AE731" i="3" s="1"/>
  <c r="AI731" i="3" s="1"/>
  <c r="AB699" i="3"/>
  <c r="AE699" i="3" s="1"/>
  <c r="AI699" i="3" s="1"/>
  <c r="AB667" i="3"/>
  <c r="AE667" i="3" s="1"/>
  <c r="AI667" i="3" s="1"/>
  <c r="AB635" i="3"/>
  <c r="AE635" i="3" s="1"/>
  <c r="AI635" i="3" s="1"/>
  <c r="AB603" i="3"/>
  <c r="AE603" i="3" s="1"/>
  <c r="AI603" i="3" s="1"/>
  <c r="AB571" i="3"/>
  <c r="AE571" i="3" s="1"/>
  <c r="AI571" i="3" s="1"/>
  <c r="AB539" i="3"/>
  <c r="AE539" i="3" s="1"/>
  <c r="AI539" i="3" s="1"/>
  <c r="AB507" i="3"/>
  <c r="AE507" i="3" s="1"/>
  <c r="AI507" i="3" s="1"/>
  <c r="AB475" i="3"/>
  <c r="AE475" i="3" s="1"/>
  <c r="AI475" i="3" s="1"/>
  <c r="AB443" i="3"/>
  <c r="AE443" i="3" s="1"/>
  <c r="AI443" i="3" s="1"/>
  <c r="AB411" i="3"/>
  <c r="AE411" i="3" s="1"/>
  <c r="AI411" i="3" s="1"/>
  <c r="AB379" i="3"/>
  <c r="AE379" i="3" s="1"/>
  <c r="AI379" i="3" s="1"/>
  <c r="AB347" i="3"/>
  <c r="AE347" i="3" s="1"/>
  <c r="AI347" i="3" s="1"/>
  <c r="AB315" i="3"/>
  <c r="AE315" i="3" s="1"/>
  <c r="AI315" i="3" s="1"/>
  <c r="AJ291" i="3"/>
  <c r="AK291" i="3" s="1"/>
  <c r="AB291" i="3"/>
  <c r="AE291" i="3" s="1"/>
  <c r="AI291" i="3" s="1"/>
  <c r="AB267" i="3"/>
  <c r="AE267" i="3" s="1"/>
  <c r="AI267" i="3" s="1"/>
  <c r="AB235" i="3"/>
  <c r="AE235" i="3" s="1"/>
  <c r="AI235" i="3" s="1"/>
  <c r="AB203" i="3"/>
  <c r="AE203" i="3" s="1"/>
  <c r="AI203" i="3" s="1"/>
  <c r="AB171" i="3"/>
  <c r="AE171" i="3" s="1"/>
  <c r="AI171" i="3" s="1"/>
  <c r="AB139" i="3"/>
  <c r="AE139" i="3" s="1"/>
  <c r="AI139" i="3" s="1"/>
  <c r="AJ1010" i="3"/>
  <c r="AK1010" i="3" s="1"/>
  <c r="AB1010" i="3"/>
  <c r="AE1010" i="3" s="1"/>
  <c r="AI1010" i="3" s="1"/>
  <c r="AB986" i="3"/>
  <c r="AE986" i="3" s="1"/>
  <c r="AI986" i="3" s="1"/>
  <c r="AB954" i="3"/>
  <c r="AE954" i="3" s="1"/>
  <c r="AI954" i="3" s="1"/>
  <c r="AB922" i="3"/>
  <c r="AE922" i="3" s="1"/>
  <c r="AI922" i="3" s="1"/>
  <c r="AB890" i="3"/>
  <c r="AE890" i="3" s="1"/>
  <c r="AI890" i="3" s="1"/>
  <c r="AB858" i="3"/>
  <c r="AE858" i="3" s="1"/>
  <c r="AI858" i="3" s="1"/>
  <c r="AJ818" i="3"/>
  <c r="AK818" i="3" s="1"/>
  <c r="AB818" i="3"/>
  <c r="AE818" i="3" s="1"/>
  <c r="AI818"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B634" i="3"/>
  <c r="AE634" i="3" s="1"/>
  <c r="AI634" i="3" s="1"/>
  <c r="AB602" i="3"/>
  <c r="AE602" i="3" s="1"/>
  <c r="AI602" i="3" s="1"/>
  <c r="AJ578" i="3"/>
  <c r="AK578" i="3" s="1"/>
  <c r="AB578" i="3"/>
  <c r="AE578" i="3" s="1"/>
  <c r="AI578" i="3" s="1"/>
  <c r="AJ546" i="3"/>
  <c r="AK546" i="3" s="1"/>
  <c r="AB546" i="3"/>
  <c r="AE546" i="3" s="1"/>
  <c r="AI546" i="3" s="1"/>
  <c r="AJ514" i="3"/>
  <c r="AK514" i="3" s="1"/>
  <c r="AB514" i="3"/>
  <c r="AE514" i="3" s="1"/>
  <c r="AI514" i="3" s="1"/>
  <c r="AB490" i="3"/>
  <c r="AE490" i="3" s="1"/>
  <c r="AI490" i="3" s="1"/>
  <c r="AB458" i="3"/>
  <c r="AE458" i="3" s="1"/>
  <c r="AI458" i="3" s="1"/>
  <c r="AB426" i="3"/>
  <c r="AE426" i="3" s="1"/>
  <c r="AI426" i="3" s="1"/>
  <c r="AB394" i="3"/>
  <c r="AE394" i="3" s="1"/>
  <c r="AI394" i="3" s="1"/>
  <c r="AB362" i="3"/>
  <c r="AE362" i="3" s="1"/>
  <c r="AI362" i="3" s="1"/>
  <c r="AB330" i="3"/>
  <c r="AE330" i="3" s="1"/>
  <c r="AI330" i="3" s="1"/>
  <c r="AB298" i="3"/>
  <c r="AE298" i="3" s="1"/>
  <c r="AI298" i="3" s="1"/>
  <c r="AB266" i="3"/>
  <c r="AE266" i="3" s="1"/>
  <c r="AI266" i="3" s="1"/>
  <c r="AB234" i="3"/>
  <c r="AE234" i="3" s="1"/>
  <c r="AI234" i="3" s="1"/>
  <c r="AB202" i="3"/>
  <c r="AE202" i="3" s="1"/>
  <c r="AI202" i="3" s="1"/>
  <c r="AB170" i="3"/>
  <c r="AE170" i="3" s="1"/>
  <c r="AI170" i="3" s="1"/>
  <c r="AJ235" i="3"/>
  <c r="AK235" i="3" s="1"/>
  <c r="AJ171" i="3"/>
  <c r="AK171" i="3" s="1"/>
  <c r="AB1001" i="3"/>
  <c r="AE1001" i="3" s="1"/>
  <c r="AI1001" i="3" s="1"/>
  <c r="AB969" i="3"/>
  <c r="AE969" i="3" s="1"/>
  <c r="AI969" i="3" s="1"/>
  <c r="AB937" i="3"/>
  <c r="AE937" i="3" s="1"/>
  <c r="AI937" i="3" s="1"/>
  <c r="AJ897" i="3"/>
  <c r="AK897" i="3" s="1"/>
  <c r="AB897" i="3"/>
  <c r="AE897" i="3" s="1"/>
  <c r="AI897" i="3" s="1"/>
  <c r="AJ865" i="3"/>
  <c r="AK865" i="3" s="1"/>
  <c r="AB865" i="3"/>
  <c r="AE865" i="3" s="1"/>
  <c r="AI865" i="3" s="1"/>
  <c r="AJ833" i="3"/>
  <c r="AK833" i="3" s="1"/>
  <c r="AB833" i="3"/>
  <c r="AE833" i="3" s="1"/>
  <c r="AI833" i="3" s="1"/>
  <c r="AJ801" i="3"/>
  <c r="AK801" i="3" s="1"/>
  <c r="AB801" i="3"/>
  <c r="AE801" i="3" s="1"/>
  <c r="AI801" i="3" s="1"/>
  <c r="AJ769" i="3"/>
  <c r="AK769" i="3" s="1"/>
  <c r="AB769" i="3"/>
  <c r="AE769" i="3" s="1"/>
  <c r="AI769" i="3" s="1"/>
  <c r="AJ737" i="3"/>
  <c r="AK737" i="3" s="1"/>
  <c r="AB737" i="3"/>
  <c r="AE737" i="3" s="1"/>
  <c r="AI737" i="3" s="1"/>
  <c r="AJ705" i="3"/>
  <c r="AK705" i="3" s="1"/>
  <c r="AB705" i="3"/>
  <c r="AE705" i="3" s="1"/>
  <c r="AI705" i="3" s="1"/>
  <c r="AJ673" i="3"/>
  <c r="AK673" i="3" s="1"/>
  <c r="AB673" i="3"/>
  <c r="AE673" i="3" s="1"/>
  <c r="AI673" i="3" s="1"/>
  <c r="AJ641" i="3"/>
  <c r="AK641" i="3" s="1"/>
  <c r="AB641" i="3"/>
  <c r="AE641" i="3" s="1"/>
  <c r="AI641" i="3" s="1"/>
  <c r="AJ609" i="3"/>
  <c r="AK609" i="3" s="1"/>
  <c r="AB609" i="3"/>
  <c r="AE609" i="3" s="1"/>
  <c r="AI609" i="3" s="1"/>
  <c r="AB585" i="3"/>
  <c r="AE585" i="3" s="1"/>
  <c r="AI585" i="3" s="1"/>
  <c r="AB553" i="3"/>
  <c r="AE553" i="3" s="1"/>
  <c r="AI553" i="3" s="1"/>
  <c r="AB521" i="3"/>
  <c r="AE521" i="3" s="1"/>
  <c r="AI521" i="3" s="1"/>
  <c r="AB489" i="3"/>
  <c r="AE489" i="3" s="1"/>
  <c r="AI489" i="3" s="1"/>
  <c r="AB457" i="3"/>
  <c r="AE457" i="3" s="1"/>
  <c r="AI457" i="3" s="1"/>
  <c r="AJ417" i="3"/>
  <c r="AK417" i="3" s="1"/>
  <c r="AB417" i="3"/>
  <c r="AE417" i="3" s="1"/>
  <c r="AI417" i="3" s="1"/>
  <c r="AJ385" i="3"/>
  <c r="AK385" i="3" s="1"/>
  <c r="AB385" i="3"/>
  <c r="AE385" i="3" s="1"/>
  <c r="AI385" i="3" s="1"/>
  <c r="AJ353" i="3"/>
  <c r="AK353" i="3" s="1"/>
  <c r="AB353" i="3"/>
  <c r="AE353" i="3" s="1"/>
  <c r="AI353" i="3" s="1"/>
  <c r="AJ321" i="3"/>
  <c r="AK321" i="3" s="1"/>
  <c r="AB321" i="3"/>
  <c r="AE321" i="3" s="1"/>
  <c r="AI321" i="3" s="1"/>
  <c r="AJ289" i="3"/>
  <c r="AK289" i="3" s="1"/>
  <c r="AB289" i="3"/>
  <c r="AE289" i="3" s="1"/>
  <c r="AI289" i="3" s="1"/>
  <c r="AB249" i="3"/>
  <c r="AE249" i="3" s="1"/>
  <c r="AI249" i="3" s="1"/>
  <c r="AJ209" i="3"/>
  <c r="AK209" i="3" s="1"/>
  <c r="AB209" i="3"/>
  <c r="AE209" i="3" s="1"/>
  <c r="AI209" i="3" s="1"/>
  <c r="AJ177" i="3"/>
  <c r="AK177" i="3" s="1"/>
  <c r="AB177" i="3"/>
  <c r="AE177" i="3" s="1"/>
  <c r="AI177" i="3" s="1"/>
  <c r="AJ145" i="3"/>
  <c r="AK145" i="3" s="1"/>
  <c r="AB145" i="3"/>
  <c r="AE145" i="3" s="1"/>
  <c r="AI145" i="3" s="1"/>
  <c r="AJ113" i="3"/>
  <c r="AK113" i="3" s="1"/>
  <c r="AB113" i="3"/>
  <c r="AE113" i="3" s="1"/>
  <c r="AI113" i="3" s="1"/>
  <c r="AJ81" i="3"/>
  <c r="AK81" i="3" s="1"/>
  <c r="AB81" i="3"/>
  <c r="AE81" i="3" s="1"/>
  <c r="AI81" i="3" s="1"/>
  <c r="AJ49" i="3"/>
  <c r="AK49" i="3" s="1"/>
  <c r="AB49" i="3"/>
  <c r="AE49" i="3" s="1"/>
  <c r="AI49" i="3" s="1"/>
  <c r="AJ426" i="3"/>
  <c r="AK426" i="3" s="1"/>
  <c r="AJ298" i="3"/>
  <c r="AK298" i="3" s="1"/>
  <c r="AE1008" i="3"/>
  <c r="AI1008" i="3" s="1"/>
  <c r="AJ1008" i="3"/>
  <c r="AK1008" i="3" s="1"/>
  <c r="AE976" i="3"/>
  <c r="AI976" i="3" s="1"/>
  <c r="AJ976" i="3"/>
  <c r="AK976" i="3" s="1"/>
  <c r="AJ936" i="3"/>
  <c r="AK936" i="3" s="1"/>
  <c r="AE896" i="3"/>
  <c r="AI896" i="3" s="1"/>
  <c r="AJ896" i="3"/>
  <c r="AK896" i="3" s="1"/>
  <c r="AE864" i="3"/>
  <c r="AI864" i="3" s="1"/>
  <c r="AJ864" i="3"/>
  <c r="AK864" i="3" s="1"/>
  <c r="AE832" i="3"/>
  <c r="AI832" i="3" s="1"/>
  <c r="AJ832" i="3"/>
  <c r="AK832" i="3" s="1"/>
  <c r="AJ792" i="3"/>
  <c r="AK792" i="3" s="1"/>
  <c r="AJ760" i="3"/>
  <c r="AK760" i="3" s="1"/>
  <c r="AJ728" i="3"/>
  <c r="AK728" i="3" s="1"/>
  <c r="AE688" i="3"/>
  <c r="AI688" i="3" s="1"/>
  <c r="AJ688" i="3"/>
  <c r="AK688" i="3" s="1"/>
  <c r="AE656" i="3"/>
  <c r="AI656" i="3" s="1"/>
  <c r="AJ656" i="3"/>
  <c r="AK656" i="3" s="1"/>
  <c r="AE624" i="3"/>
  <c r="AI624" i="3" s="1"/>
  <c r="AJ624" i="3"/>
  <c r="AK624" i="3" s="1"/>
  <c r="AE576" i="3"/>
  <c r="AI576" i="3" s="1"/>
  <c r="AJ576" i="3"/>
  <c r="AK576" i="3" s="1"/>
  <c r="AJ536" i="3"/>
  <c r="AK536" i="3" s="1"/>
  <c r="AJ504" i="3"/>
  <c r="AK504" i="3" s="1"/>
  <c r="AJ472" i="3"/>
  <c r="AK472" i="3" s="1"/>
  <c r="AE432" i="3"/>
  <c r="AI432" i="3" s="1"/>
  <c r="AJ432" i="3"/>
  <c r="AK432" i="3" s="1"/>
  <c r="AE400" i="3"/>
  <c r="AI400" i="3" s="1"/>
  <c r="AJ400" i="3"/>
  <c r="AK400" i="3" s="1"/>
  <c r="AE368" i="3"/>
  <c r="AI368" i="3" s="1"/>
  <c r="AJ368" i="3"/>
  <c r="AK368" i="3" s="1"/>
  <c r="AE336" i="3"/>
  <c r="AI336" i="3" s="1"/>
  <c r="AJ336" i="3"/>
  <c r="AK336" i="3" s="1"/>
  <c r="AJ296" i="3"/>
  <c r="AK296" i="3" s="1"/>
  <c r="AJ264" i="3"/>
  <c r="AK264" i="3" s="1"/>
  <c r="AE224" i="3"/>
  <c r="AI224" i="3" s="1"/>
  <c r="AJ224" i="3"/>
  <c r="AK224" i="3" s="1"/>
  <c r="AE176" i="3"/>
  <c r="AI176" i="3" s="1"/>
  <c r="AJ176" i="3"/>
  <c r="AK176" i="3" s="1"/>
  <c r="AJ136" i="3"/>
  <c r="AK136" i="3" s="1"/>
  <c r="AJ104" i="3"/>
  <c r="AK104" i="3" s="1"/>
  <c r="AE48" i="3"/>
  <c r="AI48" i="3" s="1"/>
  <c r="AJ48" i="3"/>
  <c r="AK48" i="3" s="1"/>
  <c r="AJ937" i="3"/>
  <c r="AK937"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J775" i="3"/>
  <c r="AK775" i="3" s="1"/>
  <c r="AE767" i="3"/>
  <c r="AI767" i="3" s="1"/>
  <c r="AJ767" i="3"/>
  <c r="AK767" i="3" s="1"/>
  <c r="AJ759" i="3"/>
  <c r="AK759" i="3" s="1"/>
  <c r="AE751" i="3"/>
  <c r="AI751" i="3" s="1"/>
  <c r="AJ751" i="3"/>
  <c r="AK751" i="3" s="1"/>
  <c r="AJ743" i="3"/>
  <c r="AK743" i="3" s="1"/>
  <c r="AE735" i="3"/>
  <c r="AI735" i="3" s="1"/>
  <c r="AJ735" i="3"/>
  <c r="AK735" i="3" s="1"/>
  <c r="AJ727" i="3"/>
  <c r="AK727" i="3" s="1"/>
  <c r="AE719" i="3"/>
  <c r="AI719" i="3" s="1"/>
  <c r="AJ719" i="3"/>
  <c r="AK719" i="3" s="1"/>
  <c r="AJ711" i="3"/>
  <c r="AK711" i="3" s="1"/>
  <c r="AE703" i="3"/>
  <c r="AI703" i="3" s="1"/>
  <c r="AJ703" i="3"/>
  <c r="AK703" i="3" s="1"/>
  <c r="AJ695" i="3"/>
  <c r="AK695" i="3" s="1"/>
  <c r="AE687" i="3"/>
  <c r="AI687" i="3" s="1"/>
  <c r="AJ687" i="3"/>
  <c r="AK687" i="3" s="1"/>
  <c r="AJ679" i="3"/>
  <c r="AK679" i="3" s="1"/>
  <c r="AE671" i="3"/>
  <c r="AI671" i="3" s="1"/>
  <c r="AJ671" i="3"/>
  <c r="AK671" i="3" s="1"/>
  <c r="AJ663" i="3"/>
  <c r="AK663" i="3" s="1"/>
  <c r="AE655" i="3"/>
  <c r="AI655" i="3" s="1"/>
  <c r="AJ655" i="3"/>
  <c r="AK655" i="3" s="1"/>
  <c r="AJ647" i="3"/>
  <c r="AK647" i="3" s="1"/>
  <c r="AE639" i="3"/>
  <c r="AI639" i="3" s="1"/>
  <c r="AJ639" i="3"/>
  <c r="AK639" i="3" s="1"/>
  <c r="AJ631" i="3"/>
  <c r="AK631" i="3" s="1"/>
  <c r="AE623" i="3"/>
  <c r="AI623" i="3" s="1"/>
  <c r="AJ623" i="3"/>
  <c r="AK623" i="3" s="1"/>
  <c r="AJ615" i="3"/>
  <c r="AK615" i="3" s="1"/>
  <c r="AE607" i="3"/>
  <c r="AI607" i="3" s="1"/>
  <c r="AJ607" i="3"/>
  <c r="AK607" i="3" s="1"/>
  <c r="AJ599" i="3"/>
  <c r="AK599" i="3" s="1"/>
  <c r="AE591" i="3"/>
  <c r="AI591" i="3" s="1"/>
  <c r="AJ591" i="3"/>
  <c r="AK591" i="3" s="1"/>
  <c r="AJ583" i="3"/>
  <c r="AK583" i="3" s="1"/>
  <c r="AE575" i="3"/>
  <c r="AI575" i="3" s="1"/>
  <c r="AJ575" i="3"/>
  <c r="AK575" i="3" s="1"/>
  <c r="AJ567" i="3"/>
  <c r="AK567" i="3" s="1"/>
  <c r="AE559" i="3"/>
  <c r="AI559" i="3" s="1"/>
  <c r="AJ559" i="3"/>
  <c r="AK559" i="3" s="1"/>
  <c r="AJ551" i="3"/>
  <c r="AK551" i="3" s="1"/>
  <c r="AE543" i="3"/>
  <c r="AI543" i="3" s="1"/>
  <c r="AJ543" i="3"/>
  <c r="AK543" i="3" s="1"/>
  <c r="AJ535" i="3"/>
  <c r="AK535" i="3" s="1"/>
  <c r="AE527" i="3"/>
  <c r="AI527" i="3" s="1"/>
  <c r="AJ527" i="3"/>
  <c r="AK527" i="3" s="1"/>
  <c r="AJ519" i="3"/>
  <c r="AK519" i="3" s="1"/>
  <c r="AE511" i="3"/>
  <c r="AI511" i="3" s="1"/>
  <c r="AJ511" i="3"/>
  <c r="AK511" i="3" s="1"/>
  <c r="AJ503" i="3"/>
  <c r="AK503" i="3" s="1"/>
  <c r="AE495" i="3"/>
  <c r="AI495" i="3" s="1"/>
  <c r="AJ495" i="3"/>
  <c r="AK495" i="3" s="1"/>
  <c r="AJ487" i="3"/>
  <c r="AK487" i="3" s="1"/>
  <c r="AE479" i="3"/>
  <c r="AI479" i="3" s="1"/>
  <c r="AJ479" i="3"/>
  <c r="AK479" i="3" s="1"/>
  <c r="AJ471" i="3"/>
  <c r="AK471" i="3" s="1"/>
  <c r="AE463" i="3"/>
  <c r="AI463" i="3" s="1"/>
  <c r="AJ463" i="3"/>
  <c r="AK463" i="3" s="1"/>
  <c r="AJ455" i="3"/>
  <c r="AK455" i="3" s="1"/>
  <c r="AE447" i="3"/>
  <c r="AI447" i="3" s="1"/>
  <c r="AJ447" i="3"/>
  <c r="AK447" i="3" s="1"/>
  <c r="AJ439" i="3"/>
  <c r="AK439" i="3" s="1"/>
  <c r="AE431" i="3"/>
  <c r="AI431" i="3" s="1"/>
  <c r="AJ431" i="3"/>
  <c r="AK431" i="3" s="1"/>
  <c r="AJ423" i="3"/>
  <c r="AK423" i="3" s="1"/>
  <c r="AE415" i="3"/>
  <c r="AI415" i="3" s="1"/>
  <c r="AJ415" i="3"/>
  <c r="AK415" i="3" s="1"/>
  <c r="AJ407" i="3"/>
  <c r="AK407" i="3" s="1"/>
  <c r="AE399" i="3"/>
  <c r="AI399" i="3" s="1"/>
  <c r="AJ399" i="3"/>
  <c r="AK399" i="3" s="1"/>
  <c r="AJ391" i="3"/>
  <c r="AK391" i="3" s="1"/>
  <c r="AE383" i="3"/>
  <c r="AI383" i="3" s="1"/>
  <c r="AJ383" i="3"/>
  <c r="AK383" i="3" s="1"/>
  <c r="AJ375" i="3"/>
  <c r="AK375" i="3" s="1"/>
  <c r="AE367" i="3"/>
  <c r="AI367" i="3" s="1"/>
  <c r="AJ367" i="3"/>
  <c r="AK367" i="3" s="1"/>
  <c r="AJ359" i="3"/>
  <c r="AK359" i="3" s="1"/>
  <c r="AE351" i="3"/>
  <c r="AI351" i="3" s="1"/>
  <c r="AJ351" i="3"/>
  <c r="AK351" i="3" s="1"/>
  <c r="AJ343" i="3"/>
  <c r="AK343" i="3" s="1"/>
  <c r="AE335" i="3"/>
  <c r="AI335" i="3" s="1"/>
  <c r="AJ335" i="3"/>
  <c r="AK335" i="3" s="1"/>
  <c r="AJ327" i="3"/>
  <c r="AK327" i="3" s="1"/>
  <c r="AE319" i="3"/>
  <c r="AI319" i="3" s="1"/>
  <c r="AJ319" i="3"/>
  <c r="AK319" i="3" s="1"/>
  <c r="AJ311" i="3"/>
  <c r="AK311" i="3" s="1"/>
  <c r="AE303" i="3"/>
  <c r="AI303" i="3" s="1"/>
  <c r="AJ303" i="3"/>
  <c r="AK303" i="3" s="1"/>
  <c r="AJ295" i="3"/>
  <c r="AK295" i="3" s="1"/>
  <c r="AE287" i="3"/>
  <c r="AI287" i="3" s="1"/>
  <c r="AJ287" i="3"/>
  <c r="AK287" i="3" s="1"/>
  <c r="AJ279" i="3"/>
  <c r="AK279" i="3" s="1"/>
  <c r="AE271" i="3"/>
  <c r="AI271" i="3" s="1"/>
  <c r="AJ271" i="3"/>
  <c r="AK271" i="3" s="1"/>
  <c r="AJ263" i="3"/>
  <c r="AK263" i="3" s="1"/>
  <c r="AE255" i="3"/>
  <c r="AI255" i="3" s="1"/>
  <c r="AJ255" i="3"/>
  <c r="AK255" i="3" s="1"/>
  <c r="AJ247" i="3"/>
  <c r="AK247" i="3" s="1"/>
  <c r="AE239" i="3"/>
  <c r="AI239" i="3" s="1"/>
  <c r="AJ239" i="3"/>
  <c r="AK239" i="3" s="1"/>
  <c r="AJ231" i="3"/>
  <c r="AK231" i="3" s="1"/>
  <c r="AE223" i="3"/>
  <c r="AI223" i="3" s="1"/>
  <c r="AJ223" i="3"/>
  <c r="AK223" i="3" s="1"/>
  <c r="AJ215" i="3"/>
  <c r="AK215" i="3" s="1"/>
  <c r="AE207" i="3"/>
  <c r="AI207" i="3" s="1"/>
  <c r="AJ207" i="3"/>
  <c r="AK207" i="3" s="1"/>
  <c r="AJ199" i="3"/>
  <c r="AK199" i="3" s="1"/>
  <c r="AE191" i="3"/>
  <c r="AI191" i="3" s="1"/>
  <c r="AJ191" i="3"/>
  <c r="AK191" i="3" s="1"/>
  <c r="AJ183" i="3"/>
  <c r="AK183" i="3" s="1"/>
  <c r="AE175" i="3"/>
  <c r="AI175" i="3" s="1"/>
  <c r="AJ175" i="3"/>
  <c r="AK175" i="3" s="1"/>
  <c r="AJ167" i="3"/>
  <c r="AK167" i="3" s="1"/>
  <c r="AE159" i="3"/>
  <c r="AI159" i="3" s="1"/>
  <c r="AJ159" i="3"/>
  <c r="AK159" i="3" s="1"/>
  <c r="AJ151" i="3"/>
  <c r="AK151" i="3" s="1"/>
  <c r="AE143" i="3"/>
  <c r="AI143" i="3" s="1"/>
  <c r="AJ143" i="3"/>
  <c r="AK143" i="3" s="1"/>
  <c r="AJ135" i="3"/>
  <c r="AK135" i="3" s="1"/>
  <c r="AE127" i="3"/>
  <c r="AI127" i="3" s="1"/>
  <c r="AJ127" i="3"/>
  <c r="AK127" i="3" s="1"/>
  <c r="AJ119" i="3"/>
  <c r="AK119" i="3" s="1"/>
  <c r="AE111" i="3"/>
  <c r="AI111" i="3" s="1"/>
  <c r="AJ111" i="3"/>
  <c r="AK111" i="3" s="1"/>
  <c r="AJ103" i="3"/>
  <c r="AK103" i="3" s="1"/>
  <c r="AE95" i="3"/>
  <c r="AI95" i="3" s="1"/>
  <c r="AJ95" i="3"/>
  <c r="AK95" i="3" s="1"/>
  <c r="AJ87" i="3"/>
  <c r="AK87" i="3" s="1"/>
  <c r="AE79" i="3"/>
  <c r="AI79" i="3" s="1"/>
  <c r="AJ79" i="3"/>
  <c r="AK79" i="3" s="1"/>
  <c r="AJ71" i="3"/>
  <c r="AK71" i="3" s="1"/>
  <c r="AE63" i="3"/>
  <c r="AI63" i="3" s="1"/>
  <c r="AJ63" i="3"/>
  <c r="AK63" i="3" s="1"/>
  <c r="AJ55" i="3"/>
  <c r="AK55" i="3" s="1"/>
  <c r="AE47" i="3"/>
  <c r="AI47" i="3" s="1"/>
  <c r="AJ47" i="3"/>
  <c r="AK47" i="3" s="1"/>
  <c r="AJ39" i="3"/>
  <c r="AK39" i="3" s="1"/>
  <c r="AE31" i="3"/>
  <c r="AI31" i="3" s="1"/>
  <c r="AJ31" i="3"/>
  <c r="AK31" i="3" s="1"/>
  <c r="AE18" i="3"/>
  <c r="AI18" i="3" s="1"/>
  <c r="AJ18" i="3"/>
  <c r="AK18" i="3" s="1"/>
  <c r="AB936" i="3"/>
  <c r="AE936" i="3" s="1"/>
  <c r="AI936" i="3" s="1"/>
  <c r="AB792" i="3"/>
  <c r="AE792" i="3" s="1"/>
  <c r="AI792" i="3" s="1"/>
  <c r="AB760" i="3"/>
  <c r="AE760" i="3" s="1"/>
  <c r="AI760" i="3" s="1"/>
  <c r="AB728" i="3"/>
  <c r="AE728" i="3" s="1"/>
  <c r="AI728" i="3" s="1"/>
  <c r="AB536" i="3"/>
  <c r="AE536" i="3" s="1"/>
  <c r="AI536" i="3" s="1"/>
  <c r="AB504" i="3"/>
  <c r="AE504" i="3" s="1"/>
  <c r="AI504" i="3" s="1"/>
  <c r="AB472" i="3"/>
  <c r="AE472" i="3" s="1"/>
  <c r="AI472" i="3" s="1"/>
  <c r="AB296" i="3"/>
  <c r="AE296" i="3" s="1"/>
  <c r="AI296" i="3" s="1"/>
  <c r="AB264" i="3"/>
  <c r="AE264" i="3" s="1"/>
  <c r="AI264" i="3" s="1"/>
  <c r="AB136" i="3"/>
  <c r="AE136" i="3" s="1"/>
  <c r="AI136" i="3" s="1"/>
  <c r="AB104" i="3"/>
  <c r="AE104" i="3" s="1"/>
  <c r="AI104" i="3" s="1"/>
  <c r="AB1003" i="3"/>
  <c r="AE1003" i="3" s="1"/>
  <c r="AI1003"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J675" i="3"/>
  <c r="AK675" i="3" s="1"/>
  <c r="AB675" i="3"/>
  <c r="AE675" i="3" s="1"/>
  <c r="AI675" i="3" s="1"/>
  <c r="AJ643" i="3"/>
  <c r="AK643" i="3" s="1"/>
  <c r="AB643" i="3"/>
  <c r="AE643" i="3" s="1"/>
  <c r="AI643" i="3" s="1"/>
  <c r="AJ611" i="3"/>
  <c r="AK611" i="3" s="1"/>
  <c r="AB611" i="3"/>
  <c r="AE611" i="3" s="1"/>
  <c r="AI611"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J259" i="3"/>
  <c r="AK259" i="3" s="1"/>
  <c r="AB259" i="3"/>
  <c r="AE259" i="3" s="1"/>
  <c r="AI259" i="3" s="1"/>
  <c r="AB219" i="3"/>
  <c r="AE219" i="3" s="1"/>
  <c r="AI219" i="3" s="1"/>
  <c r="AB187" i="3"/>
  <c r="AE187" i="3" s="1"/>
  <c r="AI187" i="3" s="1"/>
  <c r="AJ147" i="3"/>
  <c r="AK147" i="3" s="1"/>
  <c r="AB147" i="3"/>
  <c r="AE147" i="3" s="1"/>
  <c r="AI147" i="3" s="1"/>
  <c r="AJ994" i="3"/>
  <c r="AK994" i="3" s="1"/>
  <c r="AB994" i="3"/>
  <c r="AE994" i="3" s="1"/>
  <c r="AI994" i="3" s="1"/>
  <c r="AJ962" i="3"/>
  <c r="AK962" i="3" s="1"/>
  <c r="AB962" i="3"/>
  <c r="AE962" i="3" s="1"/>
  <c r="AI962" i="3" s="1"/>
  <c r="AJ930" i="3"/>
  <c r="AK930" i="3" s="1"/>
  <c r="AB930" i="3"/>
  <c r="AE930" i="3" s="1"/>
  <c r="AI930"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B666" i="3"/>
  <c r="AE666" i="3" s="1"/>
  <c r="AI666"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J338" i="3"/>
  <c r="AK338" i="3" s="1"/>
  <c r="AB338" i="3"/>
  <c r="AE338" i="3" s="1"/>
  <c r="AI338" i="3" s="1"/>
  <c r="AJ306" i="3"/>
  <c r="AK306" i="3" s="1"/>
  <c r="AB306" i="3"/>
  <c r="AE306" i="3" s="1"/>
  <c r="AI306" i="3" s="1"/>
  <c r="AJ274" i="3"/>
  <c r="AK274" i="3" s="1"/>
  <c r="AB274" i="3"/>
  <c r="AE274" i="3" s="1"/>
  <c r="AI274" i="3" s="1"/>
  <c r="AJ242" i="3"/>
  <c r="AK242" i="3" s="1"/>
  <c r="AB242" i="3"/>
  <c r="AE242" i="3" s="1"/>
  <c r="AI242" i="3" s="1"/>
  <c r="AJ210" i="3"/>
  <c r="AK210" i="3" s="1"/>
  <c r="AB210" i="3"/>
  <c r="AE210" i="3" s="1"/>
  <c r="AI210" i="3" s="1"/>
  <c r="AJ178" i="3"/>
  <c r="AK178" i="3" s="1"/>
  <c r="AB178" i="3"/>
  <c r="AE178" i="3" s="1"/>
  <c r="AI178" i="3" s="1"/>
  <c r="AJ146" i="3"/>
  <c r="AK146" i="3" s="1"/>
  <c r="AB146" i="3"/>
  <c r="AE146" i="3" s="1"/>
  <c r="AI146" i="3" s="1"/>
  <c r="AJ491" i="3"/>
  <c r="AK491" i="3" s="1"/>
  <c r="AJ395" i="3"/>
  <c r="AK395" i="3" s="1"/>
  <c r="AJ299" i="3"/>
  <c r="AK299" i="3" s="1"/>
  <c r="AJ203" i="3"/>
  <c r="AK203" i="3" s="1"/>
  <c r="AJ993" i="3"/>
  <c r="AK993" i="3" s="1"/>
  <c r="AB993" i="3"/>
  <c r="AE993" i="3" s="1"/>
  <c r="AI993" i="3" s="1"/>
  <c r="AJ961" i="3"/>
  <c r="AK961" i="3" s="1"/>
  <c r="AB961" i="3"/>
  <c r="AE961" i="3" s="1"/>
  <c r="AI961" i="3" s="1"/>
  <c r="AB921" i="3"/>
  <c r="AE921" i="3" s="1"/>
  <c r="AI921" i="3" s="1"/>
  <c r="AB889" i="3"/>
  <c r="AE889" i="3" s="1"/>
  <c r="AI889" i="3" s="1"/>
  <c r="AJ849" i="3"/>
  <c r="AK849" i="3" s="1"/>
  <c r="AB849" i="3"/>
  <c r="AE849" i="3" s="1"/>
  <c r="AI849" i="3" s="1"/>
  <c r="AB809" i="3"/>
  <c r="AE809" i="3" s="1"/>
  <c r="AI809" i="3" s="1"/>
  <c r="AB777" i="3"/>
  <c r="AE777" i="3" s="1"/>
  <c r="AI777" i="3" s="1"/>
  <c r="AB745" i="3"/>
  <c r="AE745" i="3" s="1"/>
  <c r="AI745" i="3" s="1"/>
  <c r="AB713" i="3"/>
  <c r="AE713" i="3" s="1"/>
  <c r="AI713" i="3" s="1"/>
  <c r="AB681" i="3"/>
  <c r="AE681" i="3" s="1"/>
  <c r="AI681" i="3" s="1"/>
  <c r="AB649" i="3"/>
  <c r="AE649" i="3" s="1"/>
  <c r="AI649" i="3" s="1"/>
  <c r="AB617" i="3"/>
  <c r="AE617" i="3" s="1"/>
  <c r="AI617" i="3" s="1"/>
  <c r="AJ577" i="3"/>
  <c r="AK577" i="3" s="1"/>
  <c r="AB577" i="3"/>
  <c r="AE577" i="3" s="1"/>
  <c r="AI577" i="3" s="1"/>
  <c r="AJ545" i="3"/>
  <c r="AK545" i="3" s="1"/>
  <c r="AB545" i="3"/>
  <c r="AE545" i="3" s="1"/>
  <c r="AI545" i="3" s="1"/>
  <c r="AJ513" i="3"/>
  <c r="AK513" i="3" s="1"/>
  <c r="AB513" i="3"/>
  <c r="AE513" i="3" s="1"/>
  <c r="AI513" i="3" s="1"/>
  <c r="AJ481" i="3"/>
  <c r="AK481" i="3" s="1"/>
  <c r="AB481" i="3"/>
  <c r="AE481" i="3" s="1"/>
  <c r="AI481" i="3" s="1"/>
  <c r="AB441" i="3"/>
  <c r="AE441" i="3" s="1"/>
  <c r="AI441" i="3" s="1"/>
  <c r="AB409" i="3"/>
  <c r="AE409" i="3" s="1"/>
  <c r="AI409" i="3" s="1"/>
  <c r="AB377" i="3"/>
  <c r="AE377" i="3" s="1"/>
  <c r="AI377" i="3" s="1"/>
  <c r="AJ337" i="3"/>
  <c r="AK337" i="3" s="1"/>
  <c r="AB337" i="3"/>
  <c r="AE337" i="3" s="1"/>
  <c r="AI337" i="3" s="1"/>
  <c r="AB297" i="3"/>
  <c r="AE297" i="3" s="1"/>
  <c r="AI297" i="3" s="1"/>
  <c r="AB265" i="3"/>
  <c r="AE265" i="3" s="1"/>
  <c r="AI265" i="3" s="1"/>
  <c r="AB233" i="3"/>
  <c r="AE233" i="3" s="1"/>
  <c r="AI233" i="3" s="1"/>
  <c r="AB201" i="3"/>
  <c r="AE201" i="3" s="1"/>
  <c r="AI201" i="3" s="1"/>
  <c r="AB169" i="3"/>
  <c r="AE169" i="3" s="1"/>
  <c r="AI169" i="3" s="1"/>
  <c r="AB137" i="3"/>
  <c r="AE137" i="3" s="1"/>
  <c r="AI137" i="3" s="1"/>
  <c r="AJ97" i="3"/>
  <c r="AK97" i="3" s="1"/>
  <c r="AB97" i="3"/>
  <c r="AE97" i="3" s="1"/>
  <c r="AI97" i="3" s="1"/>
  <c r="AB57" i="3"/>
  <c r="AE57" i="3" s="1"/>
  <c r="AI57" i="3" s="1"/>
  <c r="AB25" i="3"/>
  <c r="AE25" i="3" s="1"/>
  <c r="AI25" i="3" s="1"/>
  <c r="AE1000" i="3"/>
  <c r="AI1000" i="3" s="1"/>
  <c r="AJ1000" i="3"/>
  <c r="AK1000" i="3" s="1"/>
  <c r="AE968" i="3"/>
  <c r="AI968" i="3" s="1"/>
  <c r="AJ968" i="3"/>
  <c r="AK968" i="3" s="1"/>
  <c r="AE944" i="3"/>
  <c r="AI944" i="3" s="1"/>
  <c r="AJ944" i="3"/>
  <c r="AK944" i="3" s="1"/>
  <c r="AE912" i="3"/>
  <c r="AI912" i="3" s="1"/>
  <c r="AJ912" i="3"/>
  <c r="AK912" i="3" s="1"/>
  <c r="AE880" i="3"/>
  <c r="AI880" i="3" s="1"/>
  <c r="AJ880" i="3"/>
  <c r="AK880" i="3" s="1"/>
  <c r="AE848" i="3"/>
  <c r="AI848" i="3" s="1"/>
  <c r="AJ848" i="3"/>
  <c r="AK848" i="3" s="1"/>
  <c r="AE816" i="3"/>
  <c r="AI816" i="3" s="1"/>
  <c r="AJ816" i="3"/>
  <c r="AK816" i="3" s="1"/>
  <c r="AE784" i="3"/>
  <c r="AI784" i="3" s="1"/>
  <c r="AJ784" i="3"/>
  <c r="AK784" i="3" s="1"/>
  <c r="AE744" i="3"/>
  <c r="AI744" i="3" s="1"/>
  <c r="AJ744" i="3"/>
  <c r="AK744" i="3" s="1"/>
  <c r="AE712" i="3"/>
  <c r="AI712" i="3" s="1"/>
  <c r="AJ712" i="3"/>
  <c r="AK712" i="3" s="1"/>
  <c r="AE680" i="3"/>
  <c r="AI680" i="3" s="1"/>
  <c r="AJ680" i="3"/>
  <c r="AK680" i="3" s="1"/>
  <c r="AE632" i="3"/>
  <c r="AI632" i="3" s="1"/>
  <c r="AJ632" i="3"/>
  <c r="AK632" i="3" s="1"/>
  <c r="AE600" i="3"/>
  <c r="AI600" i="3" s="1"/>
  <c r="AJ600" i="3"/>
  <c r="AK600" i="3" s="1"/>
  <c r="AE568" i="3"/>
  <c r="AI568" i="3" s="1"/>
  <c r="AJ568" i="3"/>
  <c r="AK568" i="3" s="1"/>
  <c r="AE544" i="3"/>
  <c r="AI544" i="3" s="1"/>
  <c r="AJ544" i="3"/>
  <c r="AK544" i="3" s="1"/>
  <c r="AE512" i="3"/>
  <c r="AI512" i="3" s="1"/>
  <c r="AJ512" i="3"/>
  <c r="AK512" i="3" s="1"/>
  <c r="AE480" i="3"/>
  <c r="AI480" i="3" s="1"/>
  <c r="AJ480" i="3"/>
  <c r="AK480" i="3" s="1"/>
  <c r="AE440" i="3"/>
  <c r="AI440" i="3" s="1"/>
  <c r="AJ440" i="3"/>
  <c r="AK440" i="3" s="1"/>
  <c r="AE408" i="3"/>
  <c r="AI408" i="3" s="1"/>
  <c r="AJ408" i="3"/>
  <c r="AK408" i="3" s="1"/>
  <c r="AE376" i="3"/>
  <c r="AI376" i="3" s="1"/>
  <c r="AJ376" i="3"/>
  <c r="AK376" i="3" s="1"/>
  <c r="AE344" i="3"/>
  <c r="AI344" i="3" s="1"/>
  <c r="AJ344" i="3"/>
  <c r="AK344" i="3" s="1"/>
  <c r="AE312" i="3"/>
  <c r="AI312" i="3" s="1"/>
  <c r="AJ312" i="3"/>
  <c r="AK312" i="3" s="1"/>
  <c r="AE280" i="3"/>
  <c r="AI280" i="3" s="1"/>
  <c r="AJ280" i="3"/>
  <c r="AK280" i="3" s="1"/>
  <c r="AE240" i="3"/>
  <c r="AI240" i="3" s="1"/>
  <c r="AJ240" i="3"/>
  <c r="AK240" i="3" s="1"/>
  <c r="AE208" i="3"/>
  <c r="AI208" i="3" s="1"/>
  <c r="AJ208" i="3"/>
  <c r="AK208" i="3" s="1"/>
  <c r="AE184" i="3"/>
  <c r="AI184" i="3" s="1"/>
  <c r="AJ184" i="3"/>
  <c r="AK184" i="3" s="1"/>
  <c r="AE152" i="3"/>
  <c r="AI152" i="3" s="1"/>
  <c r="AJ152" i="3"/>
  <c r="AK152" i="3" s="1"/>
  <c r="AE120" i="3"/>
  <c r="AI120" i="3" s="1"/>
  <c r="AJ120" i="3"/>
  <c r="AK120" i="3" s="1"/>
  <c r="AE88" i="3"/>
  <c r="AI88" i="3" s="1"/>
  <c r="AJ88" i="3"/>
  <c r="AK88" i="3" s="1"/>
  <c r="AE56" i="3"/>
  <c r="AI56" i="3" s="1"/>
  <c r="AJ56" i="3"/>
  <c r="AK56" i="3" s="1"/>
  <c r="AE24" i="3"/>
  <c r="AI24" i="3" s="1"/>
  <c r="AJ24" i="3"/>
  <c r="AK24" i="3" s="1"/>
  <c r="AJ777" i="3"/>
  <c r="AK777" i="3" s="1"/>
  <c r="AJ681" i="3"/>
  <c r="AK681" i="3" s="1"/>
  <c r="AJ585" i="3"/>
  <c r="AK585" i="3" s="1"/>
  <c r="AJ489" i="3"/>
  <c r="AK489" i="3" s="1"/>
  <c r="AJ297" i="3"/>
  <c r="AK297" i="3" s="1"/>
  <c r="AJ201" i="3"/>
  <c r="AK201"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E774" i="3"/>
  <c r="AI774" i="3" s="1"/>
  <c r="AJ774" i="3"/>
  <c r="AK774" i="3" s="1"/>
  <c r="AE766" i="3"/>
  <c r="AI766" i="3" s="1"/>
  <c r="AJ766" i="3"/>
  <c r="AK766" i="3" s="1"/>
  <c r="AE758" i="3"/>
  <c r="AI758" i="3" s="1"/>
  <c r="AJ758" i="3"/>
  <c r="AK758" i="3" s="1"/>
  <c r="AE750" i="3"/>
  <c r="AI750" i="3" s="1"/>
  <c r="AJ750" i="3"/>
  <c r="AK750" i="3" s="1"/>
  <c r="AE742" i="3"/>
  <c r="AI742" i="3" s="1"/>
  <c r="AJ742" i="3"/>
  <c r="AK742" i="3" s="1"/>
  <c r="AE734" i="3"/>
  <c r="AI734" i="3" s="1"/>
  <c r="AJ734" i="3"/>
  <c r="AK734" i="3" s="1"/>
  <c r="AE726" i="3"/>
  <c r="AI726" i="3" s="1"/>
  <c r="AJ726" i="3"/>
  <c r="AK726" i="3" s="1"/>
  <c r="AE718" i="3"/>
  <c r="AI718" i="3" s="1"/>
  <c r="AJ718" i="3"/>
  <c r="AK718" i="3" s="1"/>
  <c r="AE710" i="3"/>
  <c r="AI710" i="3" s="1"/>
  <c r="AJ710" i="3"/>
  <c r="AK710" i="3" s="1"/>
  <c r="AE702" i="3"/>
  <c r="AI702" i="3" s="1"/>
  <c r="AJ702" i="3"/>
  <c r="AK702" i="3" s="1"/>
  <c r="AE694" i="3"/>
  <c r="AI694" i="3" s="1"/>
  <c r="AJ694" i="3"/>
  <c r="AK694" i="3" s="1"/>
  <c r="AE686" i="3"/>
  <c r="AI686" i="3" s="1"/>
  <c r="AJ686" i="3"/>
  <c r="AK686" i="3" s="1"/>
  <c r="AE678" i="3"/>
  <c r="AI678" i="3" s="1"/>
  <c r="AJ678" i="3"/>
  <c r="AK678" i="3" s="1"/>
  <c r="AE670" i="3"/>
  <c r="AI670" i="3" s="1"/>
  <c r="AJ670" i="3"/>
  <c r="AK670" i="3" s="1"/>
  <c r="AE662" i="3"/>
  <c r="AI662" i="3" s="1"/>
  <c r="AJ662" i="3"/>
  <c r="AK662" i="3" s="1"/>
  <c r="AE654" i="3"/>
  <c r="AI654" i="3" s="1"/>
  <c r="AJ654" i="3"/>
  <c r="AK654" i="3" s="1"/>
  <c r="AE646" i="3"/>
  <c r="AI646" i="3" s="1"/>
  <c r="AJ646" i="3"/>
  <c r="AK646" i="3" s="1"/>
  <c r="AE638" i="3"/>
  <c r="AI638" i="3" s="1"/>
  <c r="AJ638" i="3"/>
  <c r="AK638" i="3" s="1"/>
  <c r="AE630" i="3"/>
  <c r="AI630" i="3" s="1"/>
  <c r="AJ630" i="3"/>
  <c r="AK630" i="3" s="1"/>
  <c r="AE622" i="3"/>
  <c r="AI622" i="3" s="1"/>
  <c r="AJ622" i="3"/>
  <c r="AK622" i="3" s="1"/>
  <c r="AE614" i="3"/>
  <c r="AI614" i="3" s="1"/>
  <c r="AJ614" i="3"/>
  <c r="AK614" i="3" s="1"/>
  <c r="AE606" i="3"/>
  <c r="AI606" i="3" s="1"/>
  <c r="AJ606" i="3"/>
  <c r="AK606" i="3" s="1"/>
  <c r="AE598" i="3"/>
  <c r="AI598" i="3" s="1"/>
  <c r="AJ598" i="3"/>
  <c r="AK598" i="3" s="1"/>
  <c r="AE590" i="3"/>
  <c r="AI590" i="3" s="1"/>
  <c r="AJ590" i="3"/>
  <c r="AK590" i="3" s="1"/>
  <c r="AE582" i="3"/>
  <c r="AI582" i="3" s="1"/>
  <c r="AJ582" i="3"/>
  <c r="AK582" i="3" s="1"/>
  <c r="AE574" i="3"/>
  <c r="AI574" i="3" s="1"/>
  <c r="AJ574" i="3"/>
  <c r="AK574" i="3" s="1"/>
  <c r="AE566" i="3"/>
  <c r="AI566" i="3" s="1"/>
  <c r="AJ566" i="3"/>
  <c r="AK566" i="3" s="1"/>
  <c r="AE558" i="3"/>
  <c r="AI558" i="3" s="1"/>
  <c r="AJ558" i="3"/>
  <c r="AK558" i="3" s="1"/>
  <c r="AE550" i="3"/>
  <c r="AI550" i="3" s="1"/>
  <c r="AJ550" i="3"/>
  <c r="AK550" i="3" s="1"/>
  <c r="AE542" i="3"/>
  <c r="AI542" i="3" s="1"/>
  <c r="AJ542" i="3"/>
  <c r="AK542" i="3" s="1"/>
  <c r="AE534" i="3"/>
  <c r="AI534" i="3" s="1"/>
  <c r="AJ534" i="3"/>
  <c r="AK534" i="3" s="1"/>
  <c r="AE526" i="3"/>
  <c r="AI526" i="3" s="1"/>
  <c r="AJ526" i="3"/>
  <c r="AK526" i="3" s="1"/>
  <c r="AE518" i="3"/>
  <c r="AI518" i="3" s="1"/>
  <c r="AJ518" i="3"/>
  <c r="AK518" i="3" s="1"/>
  <c r="AE510" i="3"/>
  <c r="AI510" i="3" s="1"/>
  <c r="AJ510" i="3"/>
  <c r="AK510" i="3" s="1"/>
  <c r="AE502" i="3"/>
  <c r="AI502" i="3" s="1"/>
  <c r="AJ502" i="3"/>
  <c r="AK502" i="3" s="1"/>
  <c r="AE494" i="3"/>
  <c r="AI494" i="3" s="1"/>
  <c r="AJ494" i="3"/>
  <c r="AK494" i="3" s="1"/>
  <c r="AE486" i="3"/>
  <c r="AI486" i="3" s="1"/>
  <c r="AJ486" i="3"/>
  <c r="AK486" i="3" s="1"/>
  <c r="AE478" i="3"/>
  <c r="AI478" i="3" s="1"/>
  <c r="AJ478" i="3"/>
  <c r="AK478" i="3" s="1"/>
  <c r="AE470" i="3"/>
  <c r="AI470" i="3" s="1"/>
  <c r="AJ470" i="3"/>
  <c r="AK470" i="3" s="1"/>
  <c r="AE462" i="3"/>
  <c r="AI462" i="3" s="1"/>
  <c r="AJ462" i="3"/>
  <c r="AK462" i="3" s="1"/>
  <c r="AE454" i="3"/>
  <c r="AI454" i="3" s="1"/>
  <c r="AJ454" i="3"/>
  <c r="AK454" i="3" s="1"/>
  <c r="AE446" i="3"/>
  <c r="AI446" i="3" s="1"/>
  <c r="AJ446" i="3"/>
  <c r="AK446" i="3" s="1"/>
  <c r="AE438" i="3"/>
  <c r="AI438" i="3" s="1"/>
  <c r="AJ438" i="3"/>
  <c r="AK438" i="3" s="1"/>
  <c r="AE430" i="3"/>
  <c r="AI430" i="3" s="1"/>
  <c r="AJ430" i="3"/>
  <c r="AK430" i="3" s="1"/>
  <c r="AE422" i="3"/>
  <c r="AI422" i="3" s="1"/>
  <c r="AJ422" i="3"/>
  <c r="AK422" i="3" s="1"/>
  <c r="AE414" i="3"/>
  <c r="AI414" i="3" s="1"/>
  <c r="AJ414" i="3"/>
  <c r="AK414" i="3" s="1"/>
  <c r="AE406" i="3"/>
  <c r="AI406" i="3" s="1"/>
  <c r="AJ406" i="3"/>
  <c r="AK406" i="3" s="1"/>
  <c r="AE398" i="3"/>
  <c r="AI398" i="3" s="1"/>
  <c r="AJ398" i="3"/>
  <c r="AK398" i="3" s="1"/>
  <c r="AE390" i="3"/>
  <c r="AI390" i="3" s="1"/>
  <c r="AJ390" i="3"/>
  <c r="AK390" i="3" s="1"/>
  <c r="AE382" i="3"/>
  <c r="AI382" i="3" s="1"/>
  <c r="AJ382" i="3"/>
  <c r="AK382" i="3" s="1"/>
  <c r="AE374" i="3"/>
  <c r="AI374" i="3" s="1"/>
  <c r="AJ374" i="3"/>
  <c r="AK374" i="3" s="1"/>
  <c r="AE366" i="3"/>
  <c r="AI366" i="3" s="1"/>
  <c r="AJ366" i="3"/>
  <c r="AK366" i="3" s="1"/>
  <c r="AE358" i="3"/>
  <c r="AI358" i="3" s="1"/>
  <c r="AJ358" i="3"/>
  <c r="AK358" i="3" s="1"/>
  <c r="AE350" i="3"/>
  <c r="AI350" i="3" s="1"/>
  <c r="AJ350" i="3"/>
  <c r="AK350" i="3" s="1"/>
  <c r="AE342" i="3"/>
  <c r="AI342" i="3" s="1"/>
  <c r="AJ342" i="3"/>
  <c r="AK342" i="3" s="1"/>
  <c r="AE334" i="3"/>
  <c r="AI334" i="3" s="1"/>
  <c r="AJ334" i="3"/>
  <c r="AK334" i="3" s="1"/>
  <c r="AE326" i="3"/>
  <c r="AI326" i="3" s="1"/>
  <c r="AJ326" i="3"/>
  <c r="AK3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B775" i="3"/>
  <c r="AE775" i="3" s="1"/>
  <c r="AI775" i="3" s="1"/>
  <c r="AB759" i="3"/>
  <c r="AE759" i="3" s="1"/>
  <c r="AI759" i="3" s="1"/>
  <c r="AB743" i="3"/>
  <c r="AE743" i="3" s="1"/>
  <c r="AI743" i="3" s="1"/>
  <c r="AB727" i="3"/>
  <c r="AE727" i="3" s="1"/>
  <c r="AI727" i="3" s="1"/>
  <c r="AB711" i="3"/>
  <c r="AE711" i="3" s="1"/>
  <c r="AI711" i="3" s="1"/>
  <c r="AB695" i="3"/>
  <c r="AE695" i="3" s="1"/>
  <c r="AI695" i="3" s="1"/>
  <c r="AB679" i="3"/>
  <c r="AE679" i="3" s="1"/>
  <c r="AI679" i="3" s="1"/>
  <c r="AB663" i="3"/>
  <c r="AE663" i="3" s="1"/>
  <c r="AI663" i="3" s="1"/>
  <c r="AB647" i="3"/>
  <c r="AE647" i="3" s="1"/>
  <c r="AI647" i="3" s="1"/>
  <c r="AB631" i="3"/>
  <c r="AE631" i="3" s="1"/>
  <c r="AI631" i="3" s="1"/>
  <c r="AB615" i="3"/>
  <c r="AE615" i="3" s="1"/>
  <c r="AI615" i="3" s="1"/>
  <c r="AB599" i="3"/>
  <c r="AE599" i="3" s="1"/>
  <c r="AI599" i="3" s="1"/>
  <c r="AB583" i="3"/>
  <c r="AE583" i="3" s="1"/>
  <c r="AI583" i="3" s="1"/>
  <c r="AB567" i="3"/>
  <c r="AE567" i="3" s="1"/>
  <c r="AI567" i="3" s="1"/>
  <c r="AB551" i="3"/>
  <c r="AE551" i="3" s="1"/>
  <c r="AI551" i="3" s="1"/>
  <c r="AB535" i="3"/>
  <c r="AE535" i="3" s="1"/>
  <c r="AI535" i="3" s="1"/>
  <c r="AB519" i="3"/>
  <c r="AE519" i="3" s="1"/>
  <c r="AI519" i="3" s="1"/>
  <c r="AB503" i="3"/>
  <c r="AE503" i="3" s="1"/>
  <c r="AI503" i="3" s="1"/>
  <c r="AB487" i="3"/>
  <c r="AE487" i="3" s="1"/>
  <c r="AI487" i="3" s="1"/>
  <c r="AB471" i="3"/>
  <c r="AE471" i="3" s="1"/>
  <c r="AI471" i="3" s="1"/>
  <c r="AB455" i="3"/>
  <c r="AE455" i="3" s="1"/>
  <c r="AI455" i="3" s="1"/>
  <c r="AB439" i="3"/>
  <c r="AE439" i="3" s="1"/>
  <c r="AI439" i="3" s="1"/>
  <c r="AB423" i="3"/>
  <c r="AE423" i="3" s="1"/>
  <c r="AI423" i="3" s="1"/>
  <c r="AB407" i="3"/>
  <c r="AE407" i="3" s="1"/>
  <c r="AI407" i="3" s="1"/>
  <c r="AB391" i="3"/>
  <c r="AE391" i="3" s="1"/>
  <c r="AI391" i="3" s="1"/>
  <c r="AB375" i="3"/>
  <c r="AE375" i="3" s="1"/>
  <c r="AI375" i="3" s="1"/>
  <c r="AB359" i="3"/>
  <c r="AE359" i="3" s="1"/>
  <c r="AI359" i="3" s="1"/>
  <c r="AB343" i="3"/>
  <c r="AE343" i="3" s="1"/>
  <c r="AI343" i="3" s="1"/>
  <c r="AB327" i="3"/>
  <c r="AE327" i="3" s="1"/>
  <c r="AI327" i="3" s="1"/>
  <c r="AB311" i="3"/>
  <c r="AE311" i="3" s="1"/>
  <c r="AI311" i="3" s="1"/>
  <c r="AB295" i="3"/>
  <c r="AE295" i="3" s="1"/>
  <c r="AI295" i="3" s="1"/>
  <c r="AB279" i="3"/>
  <c r="AE279" i="3" s="1"/>
  <c r="AI279" i="3" s="1"/>
  <c r="AB263" i="3"/>
  <c r="AE263" i="3" s="1"/>
  <c r="AI263" i="3" s="1"/>
  <c r="AB247" i="3"/>
  <c r="AE247" i="3" s="1"/>
  <c r="AI247" i="3" s="1"/>
  <c r="AB231" i="3"/>
  <c r="AE231" i="3" s="1"/>
  <c r="AI231" i="3" s="1"/>
  <c r="AB215" i="3"/>
  <c r="AE215" i="3" s="1"/>
  <c r="AI215" i="3" s="1"/>
  <c r="AB199" i="3"/>
  <c r="AE199" i="3" s="1"/>
  <c r="AI199" i="3" s="1"/>
  <c r="AB183" i="3"/>
  <c r="AE183" i="3" s="1"/>
  <c r="AI183" i="3" s="1"/>
  <c r="AB167" i="3"/>
  <c r="AE167" i="3" s="1"/>
  <c r="AI167" i="3" s="1"/>
  <c r="AB151" i="3"/>
  <c r="AE151" i="3" s="1"/>
  <c r="AI151" i="3" s="1"/>
  <c r="AB135" i="3"/>
  <c r="AE135" i="3" s="1"/>
  <c r="AI135" i="3" s="1"/>
  <c r="AB119" i="3"/>
  <c r="AE119" i="3" s="1"/>
  <c r="AI119" i="3" s="1"/>
  <c r="AB103" i="3"/>
  <c r="AE103" i="3" s="1"/>
  <c r="AI103" i="3" s="1"/>
  <c r="AB87" i="3"/>
  <c r="AE87" i="3" s="1"/>
  <c r="AI87" i="3" s="1"/>
  <c r="AB71" i="3"/>
  <c r="AE71" i="3" s="1"/>
  <c r="AI71" i="3" s="1"/>
  <c r="AB55" i="3"/>
  <c r="AE55" i="3" s="1"/>
  <c r="AI55" i="3" s="1"/>
  <c r="AB39" i="3"/>
  <c r="AE39" i="3" s="1"/>
  <c r="AI39"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443" i="3"/>
  <c r="AK443" i="3" s="1"/>
  <c r="AJ411" i="3"/>
  <c r="AK411" i="3" s="1"/>
  <c r="AJ379" i="3"/>
  <c r="AK379" i="3" s="1"/>
  <c r="AJ347" i="3"/>
  <c r="AK347" i="3" s="1"/>
  <c r="AJ315" i="3"/>
  <c r="AK315" i="3" s="1"/>
  <c r="AJ219" i="3"/>
  <c r="AK219" i="3" s="1"/>
  <c r="AJ187" i="3"/>
  <c r="AK187"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B283" i="3"/>
  <c r="AE283" i="3" s="1"/>
  <c r="AI283" i="3" s="1"/>
  <c r="AB251" i="3"/>
  <c r="AE251" i="3" s="1"/>
  <c r="AI251" i="3" s="1"/>
  <c r="AJ227" i="3"/>
  <c r="AK227" i="3" s="1"/>
  <c r="AB227" i="3"/>
  <c r="AE227" i="3" s="1"/>
  <c r="AI227" i="3" s="1"/>
  <c r="AJ195" i="3"/>
  <c r="AK195" i="3" s="1"/>
  <c r="AB195" i="3"/>
  <c r="AE195" i="3" s="1"/>
  <c r="AI195" i="3" s="1"/>
  <c r="AJ163" i="3"/>
  <c r="AK163" i="3" s="1"/>
  <c r="AB163" i="3"/>
  <c r="AE163" i="3" s="1"/>
  <c r="AI163" i="3" s="1"/>
  <c r="AJ131" i="3"/>
  <c r="AK131" i="3" s="1"/>
  <c r="AB131" i="3"/>
  <c r="AE131" i="3" s="1"/>
  <c r="AI131" i="3" s="1"/>
  <c r="AB1002" i="3"/>
  <c r="AE1002" i="3" s="1"/>
  <c r="AI1002" i="3" s="1"/>
  <c r="AB970" i="3"/>
  <c r="AE970" i="3" s="1"/>
  <c r="AI970" i="3" s="1"/>
  <c r="AJ946" i="3"/>
  <c r="AK946" i="3" s="1"/>
  <c r="AB946" i="3"/>
  <c r="AE946" i="3" s="1"/>
  <c r="AI946" i="3" s="1"/>
  <c r="AJ914" i="3"/>
  <c r="AK914" i="3" s="1"/>
  <c r="AB914" i="3"/>
  <c r="AE914" i="3" s="1"/>
  <c r="AI914" i="3" s="1"/>
  <c r="AJ882" i="3"/>
  <c r="AK882" i="3" s="1"/>
  <c r="AB882" i="3"/>
  <c r="AE882" i="3" s="1"/>
  <c r="AI882" i="3" s="1"/>
  <c r="AJ850" i="3"/>
  <c r="AK850" i="3" s="1"/>
  <c r="AB850" i="3"/>
  <c r="AE850" i="3" s="1"/>
  <c r="AI850" i="3" s="1"/>
  <c r="AB826" i="3"/>
  <c r="AE826" i="3" s="1"/>
  <c r="AI826" i="3" s="1"/>
  <c r="AB794" i="3"/>
  <c r="AE794" i="3" s="1"/>
  <c r="AI794" i="3" s="1"/>
  <c r="AB762" i="3"/>
  <c r="AE762" i="3" s="1"/>
  <c r="AI762" i="3" s="1"/>
  <c r="AB730" i="3"/>
  <c r="AE730" i="3" s="1"/>
  <c r="AI730" i="3" s="1"/>
  <c r="AB698" i="3"/>
  <c r="AE698" i="3" s="1"/>
  <c r="AI698" i="3" s="1"/>
  <c r="AJ674" i="3"/>
  <c r="AK674" i="3" s="1"/>
  <c r="AB674" i="3"/>
  <c r="AE674" i="3" s="1"/>
  <c r="AI674" i="3" s="1"/>
  <c r="AJ642" i="3"/>
  <c r="AK642" i="3" s="1"/>
  <c r="AB642" i="3"/>
  <c r="AE642" i="3" s="1"/>
  <c r="AI642" i="3" s="1"/>
  <c r="AJ610" i="3"/>
  <c r="AK610" i="3" s="1"/>
  <c r="AB610" i="3"/>
  <c r="AE610" i="3" s="1"/>
  <c r="AI610" i="3" s="1"/>
  <c r="AB570" i="3"/>
  <c r="AE570" i="3" s="1"/>
  <c r="AI570" i="3" s="1"/>
  <c r="AB538" i="3"/>
  <c r="AE538" i="3" s="1"/>
  <c r="AI538" i="3" s="1"/>
  <c r="AB506" i="3"/>
  <c r="AE506" i="3" s="1"/>
  <c r="AI506" i="3" s="1"/>
  <c r="AB474" i="3"/>
  <c r="AE474" i="3" s="1"/>
  <c r="AI474" i="3" s="1"/>
  <c r="AJ450" i="3"/>
  <c r="AK450" i="3" s="1"/>
  <c r="AB450" i="3"/>
  <c r="AE450" i="3" s="1"/>
  <c r="AI450"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003" i="3"/>
  <c r="AK1003" i="3" s="1"/>
  <c r="AJ939" i="3"/>
  <c r="AK939" i="3" s="1"/>
  <c r="AJ811" i="3"/>
  <c r="AK811" i="3" s="1"/>
  <c r="AJ747" i="3"/>
  <c r="AK747" i="3" s="1"/>
  <c r="AJ651" i="3"/>
  <c r="AK651" i="3" s="1"/>
  <c r="AJ555" i="3"/>
  <c r="AK555" i="3" s="1"/>
  <c r="AJ459" i="3"/>
  <c r="AK459" i="3" s="1"/>
  <c r="AJ363" i="3"/>
  <c r="AK363" i="3" s="1"/>
  <c r="AJ267" i="3"/>
  <c r="AK267" i="3" s="1"/>
  <c r="AJ139" i="3"/>
  <c r="AK139" i="3" s="1"/>
  <c r="AJ1009" i="3"/>
  <c r="AK1009" i="3" s="1"/>
  <c r="AB1009" i="3"/>
  <c r="AE1009" i="3" s="1"/>
  <c r="AI1009" i="3" s="1"/>
  <c r="AJ977" i="3"/>
  <c r="AK977" i="3" s="1"/>
  <c r="AB977" i="3"/>
  <c r="AE977" i="3" s="1"/>
  <c r="AI977" i="3" s="1"/>
  <c r="AJ945" i="3"/>
  <c r="AK945" i="3" s="1"/>
  <c r="AB945" i="3"/>
  <c r="AE945" i="3" s="1"/>
  <c r="AI945" i="3" s="1"/>
  <c r="AJ913" i="3"/>
  <c r="AK913" i="3" s="1"/>
  <c r="AB913" i="3"/>
  <c r="AE913" i="3" s="1"/>
  <c r="AI913" i="3" s="1"/>
  <c r="AJ881" i="3"/>
  <c r="AK881" i="3" s="1"/>
  <c r="AB881" i="3"/>
  <c r="AE881" i="3" s="1"/>
  <c r="AI881" i="3" s="1"/>
  <c r="AB857" i="3"/>
  <c r="AE857" i="3" s="1"/>
  <c r="AI857" i="3" s="1"/>
  <c r="AB825" i="3"/>
  <c r="AE825" i="3" s="1"/>
  <c r="AI825" i="3" s="1"/>
  <c r="AJ785" i="3"/>
  <c r="AK785" i="3" s="1"/>
  <c r="AB785" i="3"/>
  <c r="AE785" i="3" s="1"/>
  <c r="AI785" i="3" s="1"/>
  <c r="AJ753" i="3"/>
  <c r="AK753" i="3" s="1"/>
  <c r="AB753" i="3"/>
  <c r="AE753" i="3" s="1"/>
  <c r="AI753" i="3" s="1"/>
  <c r="AJ721" i="3"/>
  <c r="AK721" i="3" s="1"/>
  <c r="AB721" i="3"/>
  <c r="AE721" i="3" s="1"/>
  <c r="AI721" i="3" s="1"/>
  <c r="AJ689" i="3"/>
  <c r="AK689" i="3" s="1"/>
  <c r="AB689" i="3"/>
  <c r="AE689" i="3" s="1"/>
  <c r="AI689" i="3" s="1"/>
  <c r="AJ657" i="3"/>
  <c r="AK657" i="3" s="1"/>
  <c r="AB657" i="3"/>
  <c r="AE657" i="3" s="1"/>
  <c r="AI657" i="3" s="1"/>
  <c r="AJ625" i="3"/>
  <c r="AK625" i="3" s="1"/>
  <c r="AB625" i="3"/>
  <c r="AE625" i="3" s="1"/>
  <c r="AI625" i="3" s="1"/>
  <c r="AJ593" i="3"/>
  <c r="AK593" i="3" s="1"/>
  <c r="AB593" i="3"/>
  <c r="AE593" i="3" s="1"/>
  <c r="AI593" i="3" s="1"/>
  <c r="AJ561" i="3"/>
  <c r="AK561" i="3" s="1"/>
  <c r="AB561" i="3"/>
  <c r="AE561" i="3" s="1"/>
  <c r="AI561" i="3" s="1"/>
  <c r="AJ529" i="3"/>
  <c r="AK529" i="3" s="1"/>
  <c r="AB529" i="3"/>
  <c r="AE529" i="3" s="1"/>
  <c r="AI529" i="3" s="1"/>
  <c r="AJ497" i="3"/>
  <c r="AK497" i="3" s="1"/>
  <c r="AB497" i="3"/>
  <c r="AE497" i="3" s="1"/>
  <c r="AI497" i="3" s="1"/>
  <c r="AJ465" i="3"/>
  <c r="AK465" i="3" s="1"/>
  <c r="AB465" i="3"/>
  <c r="AE465" i="3" s="1"/>
  <c r="AI465" i="3" s="1"/>
  <c r="AJ433" i="3"/>
  <c r="AK433" i="3" s="1"/>
  <c r="AB433" i="3"/>
  <c r="AE433" i="3" s="1"/>
  <c r="AI433" i="3" s="1"/>
  <c r="AJ401" i="3"/>
  <c r="AK401" i="3" s="1"/>
  <c r="AB401" i="3"/>
  <c r="AE401" i="3" s="1"/>
  <c r="AI401" i="3" s="1"/>
  <c r="AJ369" i="3"/>
  <c r="AK369" i="3" s="1"/>
  <c r="AB369" i="3"/>
  <c r="AE369" i="3" s="1"/>
  <c r="AI369" i="3" s="1"/>
  <c r="AB345" i="3"/>
  <c r="AE345" i="3" s="1"/>
  <c r="AI345" i="3" s="1"/>
  <c r="AB313" i="3"/>
  <c r="AE313" i="3" s="1"/>
  <c r="AI313" i="3" s="1"/>
  <c r="AB281" i="3"/>
  <c r="AE281" i="3" s="1"/>
  <c r="AI281" i="3" s="1"/>
  <c r="AJ257" i="3"/>
  <c r="AK257" i="3" s="1"/>
  <c r="AB257" i="3"/>
  <c r="AE257" i="3" s="1"/>
  <c r="AI257" i="3" s="1"/>
  <c r="AJ225" i="3"/>
  <c r="AK225" i="3" s="1"/>
  <c r="AB225" i="3"/>
  <c r="AE225" i="3" s="1"/>
  <c r="AI225" i="3" s="1"/>
  <c r="AJ193" i="3"/>
  <c r="AK193" i="3" s="1"/>
  <c r="AB193" i="3"/>
  <c r="AE193" i="3" s="1"/>
  <c r="AI193" i="3" s="1"/>
  <c r="AJ161" i="3"/>
  <c r="AK161" i="3" s="1"/>
  <c r="AB161" i="3"/>
  <c r="AE161" i="3" s="1"/>
  <c r="AI161" i="3" s="1"/>
  <c r="AJ129" i="3"/>
  <c r="AK129" i="3" s="1"/>
  <c r="AB129" i="3"/>
  <c r="AE129" i="3" s="1"/>
  <c r="AI129" i="3" s="1"/>
  <c r="AB105" i="3"/>
  <c r="AE105" i="3" s="1"/>
  <c r="AI105" i="3" s="1"/>
  <c r="AB73" i="3"/>
  <c r="AE73" i="3" s="1"/>
  <c r="AI73" i="3" s="1"/>
  <c r="AB41" i="3"/>
  <c r="AE41" i="3" s="1"/>
  <c r="AI41" i="3" s="1"/>
  <c r="AJ21" i="3"/>
  <c r="AK21" i="3" s="1"/>
  <c r="AB21" i="3"/>
  <c r="AE21" i="3" s="1"/>
  <c r="AI21" i="3" s="1"/>
  <c r="AJ458" i="3"/>
  <c r="AK458" i="3" s="1"/>
  <c r="AJ362" i="3"/>
  <c r="AK362" i="3" s="1"/>
  <c r="AJ266" i="3"/>
  <c r="AK266" i="3" s="1"/>
  <c r="AJ170" i="3"/>
  <c r="AK170" i="3" s="1"/>
  <c r="AE984" i="3"/>
  <c r="AI984" i="3" s="1"/>
  <c r="AJ984" i="3"/>
  <c r="AK984" i="3" s="1"/>
  <c r="AE952" i="3"/>
  <c r="AI952" i="3" s="1"/>
  <c r="AJ952" i="3"/>
  <c r="AK952" i="3" s="1"/>
  <c r="AE920" i="3"/>
  <c r="AI920" i="3" s="1"/>
  <c r="AJ920" i="3"/>
  <c r="AK920" i="3" s="1"/>
  <c r="AE888" i="3"/>
  <c r="AI888" i="3" s="1"/>
  <c r="AJ888" i="3"/>
  <c r="AK888" i="3" s="1"/>
  <c r="AE856" i="3"/>
  <c r="AI856" i="3" s="1"/>
  <c r="AJ856" i="3"/>
  <c r="AK856" i="3" s="1"/>
  <c r="AE824" i="3"/>
  <c r="AI824" i="3" s="1"/>
  <c r="AJ824" i="3"/>
  <c r="AK824" i="3" s="1"/>
  <c r="AE800" i="3"/>
  <c r="AI800" i="3" s="1"/>
  <c r="AJ800" i="3"/>
  <c r="AK800" i="3" s="1"/>
  <c r="AE768" i="3"/>
  <c r="AI768" i="3" s="1"/>
  <c r="AJ768" i="3"/>
  <c r="AK768" i="3" s="1"/>
  <c r="AE736" i="3"/>
  <c r="AI736" i="3" s="1"/>
  <c r="AJ736" i="3"/>
  <c r="AK736" i="3" s="1"/>
  <c r="AE704" i="3"/>
  <c r="AI704" i="3" s="1"/>
  <c r="AJ704" i="3"/>
  <c r="AK704" i="3" s="1"/>
  <c r="AE672" i="3"/>
  <c r="AI672" i="3" s="1"/>
  <c r="AJ672" i="3"/>
  <c r="AK672" i="3" s="1"/>
  <c r="AE640" i="3"/>
  <c r="AI640" i="3" s="1"/>
  <c r="AJ640" i="3"/>
  <c r="AK640" i="3" s="1"/>
  <c r="AE608" i="3"/>
  <c r="AI608" i="3" s="1"/>
  <c r="AJ608" i="3"/>
  <c r="AK608" i="3" s="1"/>
  <c r="AE584" i="3"/>
  <c r="AI584" i="3" s="1"/>
  <c r="AJ584" i="3"/>
  <c r="AK584" i="3" s="1"/>
  <c r="AE552" i="3"/>
  <c r="AI552" i="3" s="1"/>
  <c r="AJ552" i="3"/>
  <c r="AK552" i="3" s="1"/>
  <c r="AE520" i="3"/>
  <c r="AI520" i="3" s="1"/>
  <c r="AJ520" i="3"/>
  <c r="AK520" i="3" s="1"/>
  <c r="AE488" i="3"/>
  <c r="AI488" i="3" s="1"/>
  <c r="AJ488" i="3"/>
  <c r="AK488" i="3" s="1"/>
  <c r="AE456" i="3"/>
  <c r="AI456" i="3" s="1"/>
  <c r="AJ456" i="3"/>
  <c r="AK456" i="3" s="1"/>
  <c r="AE424" i="3"/>
  <c r="AI424" i="3" s="1"/>
  <c r="AJ424" i="3"/>
  <c r="AK424" i="3" s="1"/>
  <c r="AE392" i="3"/>
  <c r="AI392" i="3" s="1"/>
  <c r="AJ392" i="3"/>
  <c r="AK392" i="3" s="1"/>
  <c r="AE360" i="3"/>
  <c r="AI360" i="3" s="1"/>
  <c r="AJ360" i="3"/>
  <c r="AK360" i="3" s="1"/>
  <c r="AE328" i="3"/>
  <c r="AI328" i="3" s="1"/>
  <c r="AJ328" i="3"/>
  <c r="AK328" i="3" s="1"/>
  <c r="AE304" i="3"/>
  <c r="AI304" i="3" s="1"/>
  <c r="AJ304" i="3"/>
  <c r="AK304" i="3" s="1"/>
  <c r="AE272" i="3"/>
  <c r="AI272" i="3" s="1"/>
  <c r="AJ272" i="3"/>
  <c r="AK272" i="3" s="1"/>
  <c r="AE248" i="3"/>
  <c r="AI248" i="3" s="1"/>
  <c r="AJ248" i="3"/>
  <c r="AK248" i="3" s="1"/>
  <c r="AE216" i="3"/>
  <c r="AI216" i="3" s="1"/>
  <c r="AJ216" i="3"/>
  <c r="AK216" i="3" s="1"/>
  <c r="AE192" i="3"/>
  <c r="AI192" i="3" s="1"/>
  <c r="AJ192" i="3"/>
  <c r="AK192" i="3" s="1"/>
  <c r="AE160" i="3"/>
  <c r="AI160" i="3" s="1"/>
  <c r="AJ160" i="3"/>
  <c r="AK160" i="3" s="1"/>
  <c r="AE128" i="3"/>
  <c r="AI128" i="3" s="1"/>
  <c r="AJ128" i="3"/>
  <c r="AK128" i="3" s="1"/>
  <c r="AE96" i="3"/>
  <c r="AI96" i="3" s="1"/>
  <c r="AJ96" i="3"/>
  <c r="AK96" i="3" s="1"/>
  <c r="AE72" i="3"/>
  <c r="AI72" i="3" s="1"/>
  <c r="AJ72" i="3"/>
  <c r="AK72" i="3" s="1"/>
  <c r="AE32" i="3"/>
  <c r="AI32" i="3" s="1"/>
  <c r="AJ32" i="3"/>
  <c r="AK32" i="3" s="1"/>
  <c r="AJ1001" i="3"/>
  <c r="AK1001" i="3" s="1"/>
  <c r="AJ809" i="3"/>
  <c r="AK809" i="3" s="1"/>
  <c r="AJ713" i="3"/>
  <c r="AK713" i="3" s="1"/>
  <c r="AJ617" i="3"/>
  <c r="AK617" i="3" s="1"/>
  <c r="AJ553" i="3"/>
  <c r="AK553" i="3" s="1"/>
  <c r="AJ457" i="3"/>
  <c r="AK457" i="3" s="1"/>
  <c r="AJ265" i="3"/>
  <c r="AK265" i="3" s="1"/>
  <c r="AJ169" i="3"/>
  <c r="AK169" i="3" s="1"/>
  <c r="AJ73" i="3"/>
  <c r="AK73" i="3" s="1"/>
  <c r="AE1005" i="3"/>
  <c r="AI1005" i="3" s="1"/>
  <c r="AJ1005" i="3"/>
  <c r="AK1005" i="3" s="1"/>
  <c r="AJ997" i="3"/>
  <c r="AK997" i="3" s="1"/>
  <c r="AE989" i="3"/>
  <c r="AI989" i="3" s="1"/>
  <c r="AJ989" i="3"/>
  <c r="AK989" i="3" s="1"/>
  <c r="AJ981" i="3"/>
  <c r="AK981" i="3" s="1"/>
  <c r="AE973" i="3"/>
  <c r="AI973" i="3" s="1"/>
  <c r="AJ973" i="3"/>
  <c r="AK973" i="3" s="1"/>
  <c r="AJ965" i="3"/>
  <c r="AK965" i="3" s="1"/>
  <c r="AE957" i="3"/>
  <c r="AI957" i="3" s="1"/>
  <c r="AJ957" i="3"/>
  <c r="AK957" i="3" s="1"/>
  <c r="AJ949" i="3"/>
  <c r="AK949" i="3" s="1"/>
  <c r="AE941" i="3"/>
  <c r="AI941" i="3" s="1"/>
  <c r="AJ941" i="3"/>
  <c r="AK941" i="3" s="1"/>
  <c r="AJ933" i="3"/>
  <c r="AK933" i="3" s="1"/>
  <c r="AE925" i="3"/>
  <c r="AI925" i="3" s="1"/>
  <c r="AJ925" i="3"/>
  <c r="AK925" i="3" s="1"/>
  <c r="AJ917" i="3"/>
  <c r="AK917" i="3" s="1"/>
  <c r="AE909" i="3"/>
  <c r="AI909" i="3" s="1"/>
  <c r="AJ909" i="3"/>
  <c r="AK909" i="3" s="1"/>
  <c r="AJ901" i="3"/>
  <c r="AK901" i="3" s="1"/>
  <c r="AE893" i="3"/>
  <c r="AI893" i="3" s="1"/>
  <c r="AJ893" i="3"/>
  <c r="AK893" i="3" s="1"/>
  <c r="AJ885" i="3"/>
  <c r="AK885" i="3" s="1"/>
  <c r="AE877" i="3"/>
  <c r="AI877" i="3" s="1"/>
  <c r="AJ877" i="3"/>
  <c r="AK877" i="3" s="1"/>
  <c r="AJ869" i="3"/>
  <c r="AK869" i="3" s="1"/>
  <c r="AE861" i="3"/>
  <c r="AI861" i="3" s="1"/>
  <c r="AJ861" i="3"/>
  <c r="AK861" i="3" s="1"/>
  <c r="AJ853" i="3"/>
  <c r="AK853" i="3" s="1"/>
  <c r="AE845" i="3"/>
  <c r="AI845" i="3" s="1"/>
  <c r="AJ845" i="3"/>
  <c r="AK845" i="3" s="1"/>
  <c r="AJ837" i="3"/>
  <c r="AK837" i="3" s="1"/>
  <c r="AE829" i="3"/>
  <c r="AI829" i="3" s="1"/>
  <c r="AJ829" i="3"/>
  <c r="AK829" i="3" s="1"/>
  <c r="AJ821" i="3"/>
  <c r="AK821" i="3" s="1"/>
  <c r="AE813" i="3"/>
  <c r="AI813" i="3" s="1"/>
  <c r="AJ813" i="3"/>
  <c r="AK813" i="3" s="1"/>
  <c r="AJ805" i="3"/>
  <c r="AK805" i="3" s="1"/>
  <c r="AE797" i="3"/>
  <c r="AI797" i="3" s="1"/>
  <c r="AJ797" i="3"/>
  <c r="AK797" i="3" s="1"/>
  <c r="AJ789" i="3"/>
  <c r="AK789" i="3" s="1"/>
  <c r="AE781" i="3"/>
  <c r="AI781" i="3" s="1"/>
  <c r="AJ781" i="3"/>
  <c r="AK781" i="3" s="1"/>
  <c r="AJ773" i="3"/>
  <c r="AK773" i="3" s="1"/>
  <c r="AE765" i="3"/>
  <c r="AI765" i="3" s="1"/>
  <c r="AJ765" i="3"/>
  <c r="AK765" i="3" s="1"/>
  <c r="AJ757" i="3"/>
  <c r="AK757" i="3" s="1"/>
  <c r="AE749" i="3"/>
  <c r="AI749" i="3" s="1"/>
  <c r="AJ749" i="3"/>
  <c r="AK749" i="3" s="1"/>
  <c r="AJ741" i="3"/>
  <c r="AK741" i="3" s="1"/>
  <c r="AE733" i="3"/>
  <c r="AI733" i="3" s="1"/>
  <c r="AJ733" i="3"/>
  <c r="AK733" i="3" s="1"/>
  <c r="AJ725" i="3"/>
  <c r="AK725" i="3" s="1"/>
  <c r="AE717" i="3"/>
  <c r="AI717" i="3" s="1"/>
  <c r="AJ717" i="3"/>
  <c r="AK717" i="3" s="1"/>
  <c r="AJ709" i="3"/>
  <c r="AK709" i="3" s="1"/>
  <c r="AE701" i="3"/>
  <c r="AI701" i="3" s="1"/>
  <c r="AJ701" i="3"/>
  <c r="AK701" i="3" s="1"/>
  <c r="AJ693" i="3"/>
  <c r="AK693" i="3" s="1"/>
  <c r="AE685" i="3"/>
  <c r="AI685" i="3" s="1"/>
  <c r="AJ685" i="3"/>
  <c r="AK685" i="3" s="1"/>
  <c r="AJ677" i="3"/>
  <c r="AK677" i="3" s="1"/>
  <c r="AE669" i="3"/>
  <c r="AI669" i="3" s="1"/>
  <c r="AJ669" i="3"/>
  <c r="AK669" i="3" s="1"/>
  <c r="AJ661" i="3"/>
  <c r="AK661" i="3" s="1"/>
  <c r="AE653" i="3"/>
  <c r="AI653" i="3" s="1"/>
  <c r="AJ653" i="3"/>
  <c r="AK653" i="3" s="1"/>
  <c r="AJ645" i="3"/>
  <c r="AK645" i="3" s="1"/>
  <c r="AE637" i="3"/>
  <c r="AI637" i="3" s="1"/>
  <c r="AJ637" i="3"/>
  <c r="AK637" i="3" s="1"/>
  <c r="AJ629" i="3"/>
  <c r="AK629" i="3" s="1"/>
  <c r="AE621" i="3"/>
  <c r="AI621" i="3" s="1"/>
  <c r="AJ621" i="3"/>
  <c r="AK621" i="3" s="1"/>
  <c r="AJ613" i="3"/>
  <c r="AK613" i="3" s="1"/>
  <c r="AE605" i="3"/>
  <c r="AI605" i="3" s="1"/>
  <c r="AJ605" i="3"/>
  <c r="AK605" i="3" s="1"/>
  <c r="AJ597" i="3"/>
  <c r="AK597" i="3" s="1"/>
  <c r="AE589" i="3"/>
  <c r="AI589" i="3" s="1"/>
  <c r="AJ589" i="3"/>
  <c r="AK589" i="3" s="1"/>
  <c r="AJ581" i="3"/>
  <c r="AK581" i="3" s="1"/>
  <c r="AE573" i="3"/>
  <c r="AI573" i="3" s="1"/>
  <c r="AJ573" i="3"/>
  <c r="AK573" i="3" s="1"/>
  <c r="AJ565" i="3"/>
  <c r="AK565" i="3" s="1"/>
  <c r="AE557" i="3"/>
  <c r="AI557" i="3" s="1"/>
  <c r="AJ557" i="3"/>
  <c r="AK557" i="3" s="1"/>
  <c r="AJ549" i="3"/>
  <c r="AK549" i="3" s="1"/>
  <c r="AE541" i="3"/>
  <c r="AI541" i="3" s="1"/>
  <c r="AJ541" i="3"/>
  <c r="AK541" i="3" s="1"/>
  <c r="AJ533" i="3"/>
  <c r="AK533" i="3" s="1"/>
  <c r="AE525" i="3"/>
  <c r="AI525" i="3" s="1"/>
  <c r="AJ525" i="3"/>
  <c r="AK525" i="3" s="1"/>
  <c r="AJ517" i="3"/>
  <c r="AK517" i="3" s="1"/>
  <c r="AE509" i="3"/>
  <c r="AI509" i="3" s="1"/>
  <c r="AJ509" i="3"/>
  <c r="AK509" i="3" s="1"/>
  <c r="AJ501" i="3"/>
  <c r="AK501" i="3" s="1"/>
  <c r="AE493" i="3"/>
  <c r="AI493" i="3" s="1"/>
  <c r="AJ493" i="3"/>
  <c r="AK493" i="3" s="1"/>
  <c r="AJ485" i="3"/>
  <c r="AK485" i="3" s="1"/>
  <c r="AE477" i="3"/>
  <c r="AI477" i="3" s="1"/>
  <c r="AJ477" i="3"/>
  <c r="AK477" i="3" s="1"/>
  <c r="AJ469" i="3"/>
  <c r="AK469" i="3" s="1"/>
  <c r="AE461" i="3"/>
  <c r="AI461" i="3" s="1"/>
  <c r="AJ461" i="3"/>
  <c r="AK461" i="3" s="1"/>
  <c r="AJ453" i="3"/>
  <c r="AK453" i="3" s="1"/>
  <c r="AE445" i="3"/>
  <c r="AI445" i="3" s="1"/>
  <c r="AJ445" i="3"/>
  <c r="AK445" i="3" s="1"/>
  <c r="AJ437" i="3"/>
  <c r="AK437" i="3" s="1"/>
  <c r="AE429" i="3"/>
  <c r="AI429" i="3" s="1"/>
  <c r="AJ429" i="3"/>
  <c r="AK429" i="3" s="1"/>
  <c r="AJ421" i="3"/>
  <c r="AK421" i="3" s="1"/>
  <c r="AE413" i="3"/>
  <c r="AI413" i="3" s="1"/>
  <c r="AJ413" i="3"/>
  <c r="AK413" i="3" s="1"/>
  <c r="AJ405" i="3"/>
  <c r="AK405" i="3" s="1"/>
  <c r="AE397" i="3"/>
  <c r="AI397" i="3" s="1"/>
  <c r="AJ397" i="3"/>
  <c r="AK397" i="3" s="1"/>
  <c r="AJ389" i="3"/>
  <c r="AK389" i="3" s="1"/>
  <c r="AE381" i="3"/>
  <c r="AI381" i="3" s="1"/>
  <c r="AJ381" i="3"/>
  <c r="AK381" i="3" s="1"/>
  <c r="AJ373" i="3"/>
  <c r="AK373" i="3" s="1"/>
  <c r="AE365" i="3"/>
  <c r="AI365" i="3" s="1"/>
  <c r="AJ365" i="3"/>
  <c r="AK365" i="3" s="1"/>
  <c r="AJ357" i="3"/>
  <c r="AK357" i="3" s="1"/>
  <c r="AE349" i="3"/>
  <c r="AI349" i="3" s="1"/>
  <c r="AJ349" i="3"/>
  <c r="AK349" i="3" s="1"/>
  <c r="AJ341" i="3"/>
  <c r="AK341" i="3" s="1"/>
  <c r="AE333" i="3"/>
  <c r="AI333" i="3" s="1"/>
  <c r="AJ333" i="3"/>
  <c r="AK333" i="3" s="1"/>
  <c r="AJ325" i="3"/>
  <c r="AK3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995" i="3"/>
  <c r="AK995" i="3" s="1"/>
  <c r="AB995" i="3"/>
  <c r="AE995" i="3" s="1"/>
  <c r="AI995"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B155" i="3"/>
  <c r="AE155" i="3" s="1"/>
  <c r="AI155" i="3" s="1"/>
  <c r="AB123" i="3"/>
  <c r="AE123" i="3" s="1"/>
  <c r="AI123" i="3" s="1"/>
  <c r="AJ978" i="3"/>
  <c r="AK978" i="3" s="1"/>
  <c r="AB978" i="3"/>
  <c r="AE978" i="3" s="1"/>
  <c r="AI978" i="3" s="1"/>
  <c r="AB938" i="3"/>
  <c r="AE938" i="3" s="1"/>
  <c r="AI938" i="3" s="1"/>
  <c r="AB906" i="3"/>
  <c r="AE906" i="3" s="1"/>
  <c r="AI906" i="3" s="1"/>
  <c r="AB874" i="3"/>
  <c r="AE874" i="3" s="1"/>
  <c r="AI874" i="3" s="1"/>
  <c r="AB842" i="3"/>
  <c r="AE842" i="3" s="1"/>
  <c r="AI842"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B586" i="3"/>
  <c r="AE586" i="3" s="1"/>
  <c r="AI586" i="3" s="1"/>
  <c r="AB554" i="3"/>
  <c r="AE554" i="3" s="1"/>
  <c r="AI554" i="3" s="1"/>
  <c r="AB522" i="3"/>
  <c r="AE522" i="3" s="1"/>
  <c r="AI522" i="3" s="1"/>
  <c r="AJ482" i="3"/>
  <c r="AK482" i="3" s="1"/>
  <c r="AB482" i="3"/>
  <c r="AE482" i="3" s="1"/>
  <c r="AI482" i="3" s="1"/>
  <c r="AB442" i="3"/>
  <c r="AE442" i="3" s="1"/>
  <c r="AI442" i="3" s="1"/>
  <c r="AB410" i="3"/>
  <c r="AE410" i="3" s="1"/>
  <c r="AI410" i="3" s="1"/>
  <c r="AB378" i="3"/>
  <c r="AE378" i="3" s="1"/>
  <c r="AI378" i="3" s="1"/>
  <c r="AB346" i="3"/>
  <c r="AE346" i="3" s="1"/>
  <c r="AI346" i="3" s="1"/>
  <c r="AB314" i="3"/>
  <c r="AE314" i="3" s="1"/>
  <c r="AI314" i="3" s="1"/>
  <c r="AB282" i="3"/>
  <c r="AE282" i="3" s="1"/>
  <c r="AI282" i="3" s="1"/>
  <c r="AB250" i="3"/>
  <c r="AE250" i="3" s="1"/>
  <c r="AI250" i="3" s="1"/>
  <c r="AB218" i="3"/>
  <c r="AE218" i="3" s="1"/>
  <c r="AI218" i="3" s="1"/>
  <c r="AB186" i="3"/>
  <c r="AE186" i="3" s="1"/>
  <c r="AI186" i="3" s="1"/>
  <c r="AB154" i="3"/>
  <c r="AE154" i="3" s="1"/>
  <c r="AI154" i="3" s="1"/>
  <c r="AJ875" i="3"/>
  <c r="AK875" i="3" s="1"/>
  <c r="AB985" i="3"/>
  <c r="AE985" i="3" s="1"/>
  <c r="AI985" i="3" s="1"/>
  <c r="AB953" i="3"/>
  <c r="AE953" i="3" s="1"/>
  <c r="AI953" i="3" s="1"/>
  <c r="AJ929" i="3"/>
  <c r="AK929" i="3" s="1"/>
  <c r="AB929" i="3"/>
  <c r="AE929" i="3" s="1"/>
  <c r="AI929" i="3" s="1"/>
  <c r="AB905" i="3"/>
  <c r="AE905" i="3" s="1"/>
  <c r="AI905" i="3" s="1"/>
  <c r="AB873" i="3"/>
  <c r="AE873" i="3" s="1"/>
  <c r="AI873" i="3" s="1"/>
  <c r="AB841" i="3"/>
  <c r="AE841" i="3" s="1"/>
  <c r="AI841" i="3" s="1"/>
  <c r="AJ817" i="3"/>
  <c r="AK817" i="3" s="1"/>
  <c r="AB817" i="3"/>
  <c r="AE817" i="3" s="1"/>
  <c r="AI817" i="3" s="1"/>
  <c r="AB793" i="3"/>
  <c r="AE793" i="3" s="1"/>
  <c r="AI793" i="3" s="1"/>
  <c r="AB761" i="3"/>
  <c r="AE761" i="3" s="1"/>
  <c r="AI761" i="3" s="1"/>
  <c r="AB729" i="3"/>
  <c r="AE729" i="3" s="1"/>
  <c r="AI729" i="3" s="1"/>
  <c r="AB697" i="3"/>
  <c r="AE697" i="3" s="1"/>
  <c r="AI697" i="3" s="1"/>
  <c r="AB665" i="3"/>
  <c r="AE665" i="3" s="1"/>
  <c r="AI665" i="3" s="1"/>
  <c r="AB633" i="3"/>
  <c r="AE633" i="3" s="1"/>
  <c r="AI633" i="3" s="1"/>
  <c r="AB601" i="3"/>
  <c r="AE601" i="3" s="1"/>
  <c r="AI601" i="3" s="1"/>
  <c r="AB569" i="3"/>
  <c r="AE569" i="3" s="1"/>
  <c r="AI569" i="3" s="1"/>
  <c r="AB537" i="3"/>
  <c r="AE537" i="3" s="1"/>
  <c r="AI537" i="3" s="1"/>
  <c r="AB505" i="3"/>
  <c r="AE505" i="3" s="1"/>
  <c r="AI505" i="3" s="1"/>
  <c r="AB473" i="3"/>
  <c r="AE473" i="3" s="1"/>
  <c r="AI473" i="3" s="1"/>
  <c r="AJ449" i="3"/>
  <c r="AK449" i="3" s="1"/>
  <c r="AB449" i="3"/>
  <c r="AE449" i="3" s="1"/>
  <c r="AI449" i="3" s="1"/>
  <c r="AB425" i="3"/>
  <c r="AE425" i="3" s="1"/>
  <c r="AI425" i="3" s="1"/>
  <c r="AB393" i="3"/>
  <c r="AE393" i="3" s="1"/>
  <c r="AI393" i="3" s="1"/>
  <c r="AB361" i="3"/>
  <c r="AE361" i="3" s="1"/>
  <c r="AI361" i="3" s="1"/>
  <c r="AB329" i="3"/>
  <c r="AE329" i="3" s="1"/>
  <c r="AI329" i="3" s="1"/>
  <c r="AJ305" i="3"/>
  <c r="AK305" i="3" s="1"/>
  <c r="AB305" i="3"/>
  <c r="AE305" i="3" s="1"/>
  <c r="AI305" i="3" s="1"/>
  <c r="AJ273" i="3"/>
  <c r="AK273" i="3" s="1"/>
  <c r="AB273" i="3"/>
  <c r="AE273" i="3" s="1"/>
  <c r="AI273" i="3" s="1"/>
  <c r="AJ241" i="3"/>
  <c r="AK241" i="3" s="1"/>
  <c r="AB241" i="3"/>
  <c r="AE241" i="3" s="1"/>
  <c r="AI241" i="3" s="1"/>
  <c r="AB217" i="3"/>
  <c r="AE217" i="3" s="1"/>
  <c r="AI217" i="3" s="1"/>
  <c r="AB185" i="3"/>
  <c r="AE185" i="3" s="1"/>
  <c r="AI185" i="3" s="1"/>
  <c r="AB153" i="3"/>
  <c r="AE153" i="3" s="1"/>
  <c r="AI153" i="3" s="1"/>
  <c r="AB121" i="3"/>
  <c r="AE121" i="3" s="1"/>
  <c r="AI121" i="3" s="1"/>
  <c r="AB89" i="3"/>
  <c r="AE89" i="3" s="1"/>
  <c r="AI89" i="3" s="1"/>
  <c r="AJ65" i="3"/>
  <c r="AK65" i="3" s="1"/>
  <c r="AB65" i="3"/>
  <c r="AE65" i="3" s="1"/>
  <c r="AI65" i="3" s="1"/>
  <c r="AJ33" i="3"/>
  <c r="AK33" i="3" s="1"/>
  <c r="AB33" i="3"/>
  <c r="AE33" i="3" s="1"/>
  <c r="AI33" i="3" s="1"/>
  <c r="AJ1002" i="3"/>
  <c r="AK1002" i="3" s="1"/>
  <c r="AJ906" i="3"/>
  <c r="AK906" i="3" s="1"/>
  <c r="AJ810" i="3"/>
  <c r="AK810" i="3" s="1"/>
  <c r="AJ746" i="3"/>
  <c r="AK746" i="3" s="1"/>
  <c r="AJ650" i="3"/>
  <c r="AK650" i="3" s="1"/>
  <c r="AJ554" i="3"/>
  <c r="AK554" i="3" s="1"/>
  <c r="AJ490" i="3"/>
  <c r="AK490" i="3" s="1"/>
  <c r="AJ394" i="3"/>
  <c r="AK394" i="3" s="1"/>
  <c r="AJ330" i="3"/>
  <c r="AK330" i="3" s="1"/>
  <c r="AJ234" i="3"/>
  <c r="AK234" i="3" s="1"/>
  <c r="AJ202" i="3"/>
  <c r="AK202" i="3" s="1"/>
  <c r="AE992" i="3"/>
  <c r="AI992" i="3" s="1"/>
  <c r="AJ992" i="3"/>
  <c r="AK992" i="3" s="1"/>
  <c r="AE960" i="3"/>
  <c r="AI960" i="3" s="1"/>
  <c r="AJ960" i="3"/>
  <c r="AK960" i="3" s="1"/>
  <c r="AE928" i="3"/>
  <c r="AI928" i="3" s="1"/>
  <c r="AJ928" i="3"/>
  <c r="AK928" i="3" s="1"/>
  <c r="AE904" i="3"/>
  <c r="AI904" i="3" s="1"/>
  <c r="AJ904" i="3"/>
  <c r="AK904" i="3" s="1"/>
  <c r="AE872" i="3"/>
  <c r="AI872" i="3" s="1"/>
  <c r="AJ872" i="3"/>
  <c r="AK872" i="3" s="1"/>
  <c r="AE840" i="3"/>
  <c r="AI840" i="3" s="1"/>
  <c r="AJ840" i="3"/>
  <c r="AK840" i="3" s="1"/>
  <c r="AE808" i="3"/>
  <c r="AI808" i="3" s="1"/>
  <c r="AJ808" i="3"/>
  <c r="AK808" i="3" s="1"/>
  <c r="AE776" i="3"/>
  <c r="AI776" i="3" s="1"/>
  <c r="AJ776" i="3"/>
  <c r="AK776" i="3" s="1"/>
  <c r="AE752" i="3"/>
  <c r="AI752" i="3" s="1"/>
  <c r="AJ752" i="3"/>
  <c r="AK752" i="3" s="1"/>
  <c r="AE720" i="3"/>
  <c r="AI720" i="3" s="1"/>
  <c r="AJ720" i="3"/>
  <c r="AK720" i="3" s="1"/>
  <c r="AE696" i="3"/>
  <c r="AI696" i="3" s="1"/>
  <c r="AJ696" i="3"/>
  <c r="AK696" i="3" s="1"/>
  <c r="AE664" i="3"/>
  <c r="AI664" i="3" s="1"/>
  <c r="AJ664" i="3"/>
  <c r="AK664" i="3" s="1"/>
  <c r="AE648" i="3"/>
  <c r="AI648" i="3" s="1"/>
  <c r="AJ648" i="3"/>
  <c r="AK648" i="3" s="1"/>
  <c r="AE616" i="3"/>
  <c r="AI616" i="3" s="1"/>
  <c r="AJ616" i="3"/>
  <c r="AK616" i="3" s="1"/>
  <c r="AE592" i="3"/>
  <c r="AI592" i="3" s="1"/>
  <c r="AJ592" i="3"/>
  <c r="AK592" i="3" s="1"/>
  <c r="AE560" i="3"/>
  <c r="AI560" i="3" s="1"/>
  <c r="AJ560" i="3"/>
  <c r="AK560" i="3" s="1"/>
  <c r="AE528" i="3"/>
  <c r="AI528" i="3" s="1"/>
  <c r="AJ528" i="3"/>
  <c r="AK528" i="3" s="1"/>
  <c r="AE496" i="3"/>
  <c r="AI496" i="3" s="1"/>
  <c r="AJ496" i="3"/>
  <c r="AK496" i="3" s="1"/>
  <c r="AE464" i="3"/>
  <c r="AI464" i="3" s="1"/>
  <c r="AJ464" i="3"/>
  <c r="AK464" i="3" s="1"/>
  <c r="AE448" i="3"/>
  <c r="AI448" i="3" s="1"/>
  <c r="AJ448" i="3"/>
  <c r="AK448" i="3" s="1"/>
  <c r="AE416" i="3"/>
  <c r="AI416" i="3" s="1"/>
  <c r="AJ416" i="3"/>
  <c r="AK416" i="3" s="1"/>
  <c r="AE384" i="3"/>
  <c r="AI384" i="3" s="1"/>
  <c r="AJ384" i="3"/>
  <c r="AK384" i="3" s="1"/>
  <c r="AE352" i="3"/>
  <c r="AI352" i="3" s="1"/>
  <c r="AJ352" i="3"/>
  <c r="AK352" i="3" s="1"/>
  <c r="AE320" i="3"/>
  <c r="AI320" i="3" s="1"/>
  <c r="AJ320" i="3"/>
  <c r="AK320" i="3" s="1"/>
  <c r="AE288" i="3"/>
  <c r="AI288" i="3" s="1"/>
  <c r="AJ288" i="3"/>
  <c r="AK288" i="3" s="1"/>
  <c r="AE256" i="3"/>
  <c r="AI256" i="3" s="1"/>
  <c r="AJ256" i="3"/>
  <c r="AK256" i="3" s="1"/>
  <c r="AE232" i="3"/>
  <c r="AI232" i="3" s="1"/>
  <c r="AJ232" i="3"/>
  <c r="AK232" i="3" s="1"/>
  <c r="AE200" i="3"/>
  <c r="AI200" i="3" s="1"/>
  <c r="AJ200" i="3"/>
  <c r="AK200" i="3" s="1"/>
  <c r="AE168" i="3"/>
  <c r="AI168" i="3" s="1"/>
  <c r="AJ168" i="3"/>
  <c r="AK168" i="3" s="1"/>
  <c r="AE144" i="3"/>
  <c r="AI144" i="3" s="1"/>
  <c r="AJ144" i="3"/>
  <c r="AK144" i="3" s="1"/>
  <c r="AE112" i="3"/>
  <c r="AI112" i="3" s="1"/>
  <c r="AJ112" i="3"/>
  <c r="AK112" i="3" s="1"/>
  <c r="AE80" i="3"/>
  <c r="AI80" i="3" s="1"/>
  <c r="AJ80" i="3"/>
  <c r="AK80" i="3" s="1"/>
  <c r="AE64" i="3"/>
  <c r="AI64" i="3" s="1"/>
  <c r="AJ64" i="3"/>
  <c r="AK64" i="3" s="1"/>
  <c r="AE40" i="3"/>
  <c r="AI40" i="3" s="1"/>
  <c r="AJ40" i="3"/>
  <c r="AK40" i="3" s="1"/>
  <c r="AJ969" i="3"/>
  <c r="AK969" i="3" s="1"/>
  <c r="AJ841" i="3"/>
  <c r="AK841" i="3" s="1"/>
  <c r="AJ745" i="3"/>
  <c r="AK745" i="3" s="1"/>
  <c r="AJ649" i="3"/>
  <c r="AK649" i="3" s="1"/>
  <c r="AJ521" i="3"/>
  <c r="AK521" i="3" s="1"/>
  <c r="AJ425" i="3"/>
  <c r="AK425" i="3" s="1"/>
  <c r="AJ329" i="3"/>
  <c r="AK329" i="3" s="1"/>
  <c r="AJ233" i="3"/>
  <c r="AK233" i="3" s="1"/>
  <c r="AJ137" i="3"/>
  <c r="AK137" i="3" s="1"/>
  <c r="AJ41" i="3"/>
  <c r="AK41" i="3" s="1"/>
  <c r="AB1004" i="3"/>
  <c r="AE1004" i="3" s="1"/>
  <c r="AI1004" i="3" s="1"/>
  <c r="AJ996" i="3"/>
  <c r="AK996" i="3" s="1"/>
  <c r="AB996" i="3"/>
  <c r="AE996" i="3" s="1"/>
  <c r="AI996" i="3" s="1"/>
  <c r="AB988" i="3"/>
  <c r="AE988" i="3" s="1"/>
  <c r="AI988" i="3" s="1"/>
  <c r="AJ980" i="3"/>
  <c r="AK980" i="3" s="1"/>
  <c r="AB980" i="3"/>
  <c r="AE980" i="3" s="1"/>
  <c r="AI980" i="3" s="1"/>
  <c r="AB972" i="3"/>
  <c r="AE972" i="3" s="1"/>
  <c r="AI972" i="3" s="1"/>
  <c r="AJ964" i="3"/>
  <c r="AK964" i="3" s="1"/>
  <c r="AB964" i="3"/>
  <c r="AE964" i="3" s="1"/>
  <c r="AI964" i="3" s="1"/>
  <c r="AB956" i="3"/>
  <c r="AE956" i="3" s="1"/>
  <c r="AI956" i="3" s="1"/>
  <c r="AJ948" i="3"/>
  <c r="AK948" i="3" s="1"/>
  <c r="AB948" i="3"/>
  <c r="AE948" i="3" s="1"/>
  <c r="AI948" i="3" s="1"/>
  <c r="AB940" i="3"/>
  <c r="AE940" i="3" s="1"/>
  <c r="AI940" i="3" s="1"/>
  <c r="AJ932" i="3"/>
  <c r="AK932" i="3" s="1"/>
  <c r="AB932" i="3"/>
  <c r="AE932" i="3" s="1"/>
  <c r="AI932" i="3" s="1"/>
  <c r="AB924" i="3"/>
  <c r="AE924" i="3" s="1"/>
  <c r="AI924" i="3" s="1"/>
  <c r="AJ916" i="3"/>
  <c r="AK916" i="3" s="1"/>
  <c r="AB916" i="3"/>
  <c r="AE916" i="3" s="1"/>
  <c r="AI916" i="3" s="1"/>
  <c r="AB908" i="3"/>
  <c r="AE908" i="3" s="1"/>
  <c r="AI908" i="3" s="1"/>
  <c r="AJ900" i="3"/>
  <c r="AK900" i="3" s="1"/>
  <c r="AB900" i="3"/>
  <c r="AE900" i="3" s="1"/>
  <c r="AI900" i="3" s="1"/>
  <c r="AB892" i="3"/>
  <c r="AE892" i="3" s="1"/>
  <c r="AI892" i="3" s="1"/>
  <c r="AJ884" i="3"/>
  <c r="AK884" i="3" s="1"/>
  <c r="AB884" i="3"/>
  <c r="AE884" i="3" s="1"/>
  <c r="AI884" i="3" s="1"/>
  <c r="AB876" i="3"/>
  <c r="AE876" i="3" s="1"/>
  <c r="AI876" i="3" s="1"/>
  <c r="AJ868" i="3"/>
  <c r="AK868" i="3" s="1"/>
  <c r="AB868" i="3"/>
  <c r="AE868" i="3" s="1"/>
  <c r="AI868" i="3" s="1"/>
  <c r="AB860" i="3"/>
  <c r="AE860" i="3" s="1"/>
  <c r="AI860" i="3" s="1"/>
  <c r="AJ852" i="3"/>
  <c r="AK852" i="3" s="1"/>
  <c r="AB852" i="3"/>
  <c r="AE852" i="3" s="1"/>
  <c r="AI852" i="3" s="1"/>
  <c r="AB844" i="3"/>
  <c r="AE844" i="3" s="1"/>
  <c r="AI844" i="3" s="1"/>
  <c r="AJ836" i="3"/>
  <c r="AK836" i="3" s="1"/>
  <c r="AB836" i="3"/>
  <c r="AE836" i="3" s="1"/>
  <c r="AI836" i="3" s="1"/>
  <c r="AB828" i="3"/>
  <c r="AE828" i="3" s="1"/>
  <c r="AI828" i="3" s="1"/>
  <c r="AJ820" i="3"/>
  <c r="AK820" i="3" s="1"/>
  <c r="AB820" i="3"/>
  <c r="AE820" i="3" s="1"/>
  <c r="AI820" i="3" s="1"/>
  <c r="AB812" i="3"/>
  <c r="AE812" i="3" s="1"/>
  <c r="AI812" i="3" s="1"/>
  <c r="AJ804" i="3"/>
  <c r="AK804" i="3" s="1"/>
  <c r="AB804" i="3"/>
  <c r="AE804" i="3" s="1"/>
  <c r="AI804" i="3" s="1"/>
  <c r="AB796" i="3"/>
  <c r="AE796" i="3" s="1"/>
  <c r="AI796" i="3" s="1"/>
  <c r="AJ788" i="3"/>
  <c r="AK788" i="3" s="1"/>
  <c r="AB788" i="3"/>
  <c r="AE788" i="3" s="1"/>
  <c r="AI788" i="3" s="1"/>
  <c r="AB780" i="3"/>
  <c r="AE780" i="3" s="1"/>
  <c r="AI780" i="3" s="1"/>
  <c r="AJ772" i="3"/>
  <c r="AK772" i="3" s="1"/>
  <c r="AB772" i="3"/>
  <c r="AE772" i="3" s="1"/>
  <c r="AI772" i="3" s="1"/>
  <c r="AB764" i="3"/>
  <c r="AE764" i="3" s="1"/>
  <c r="AI764" i="3" s="1"/>
  <c r="AJ756" i="3"/>
  <c r="AK756" i="3" s="1"/>
  <c r="AB756" i="3"/>
  <c r="AE756" i="3" s="1"/>
  <c r="AI756" i="3" s="1"/>
  <c r="AB748" i="3"/>
  <c r="AE748" i="3" s="1"/>
  <c r="AI748" i="3" s="1"/>
  <c r="AJ740" i="3"/>
  <c r="AK740" i="3" s="1"/>
  <c r="AB740" i="3"/>
  <c r="AE740" i="3" s="1"/>
  <c r="AI740" i="3" s="1"/>
  <c r="AB732" i="3"/>
  <c r="AE732" i="3" s="1"/>
  <c r="AI732" i="3" s="1"/>
  <c r="AJ724" i="3"/>
  <c r="AK724" i="3" s="1"/>
  <c r="AB724" i="3"/>
  <c r="AE724" i="3" s="1"/>
  <c r="AI724" i="3" s="1"/>
  <c r="AB716" i="3"/>
  <c r="AE716" i="3" s="1"/>
  <c r="AI716" i="3" s="1"/>
  <c r="AJ708" i="3"/>
  <c r="AK708" i="3" s="1"/>
  <c r="AB708" i="3"/>
  <c r="AE708" i="3" s="1"/>
  <c r="AI708" i="3" s="1"/>
  <c r="AB700" i="3"/>
  <c r="AE700" i="3" s="1"/>
  <c r="AI700" i="3" s="1"/>
  <c r="AJ692" i="3"/>
  <c r="AK692" i="3" s="1"/>
  <c r="AB692" i="3"/>
  <c r="AE692" i="3" s="1"/>
  <c r="AI692" i="3" s="1"/>
  <c r="AB684" i="3"/>
  <c r="AE684" i="3" s="1"/>
  <c r="AI684" i="3" s="1"/>
  <c r="AJ676" i="3"/>
  <c r="AK676" i="3" s="1"/>
  <c r="AB676" i="3"/>
  <c r="AE676" i="3" s="1"/>
  <c r="AI676" i="3" s="1"/>
  <c r="AB668" i="3"/>
  <c r="AE668" i="3" s="1"/>
  <c r="AI668" i="3" s="1"/>
  <c r="AJ660" i="3"/>
  <c r="AK660" i="3" s="1"/>
  <c r="AB660" i="3"/>
  <c r="AE660" i="3" s="1"/>
  <c r="AI660" i="3" s="1"/>
  <c r="AB652" i="3"/>
  <c r="AE652" i="3" s="1"/>
  <c r="AI652" i="3" s="1"/>
  <c r="AJ644" i="3"/>
  <c r="AK644" i="3" s="1"/>
  <c r="AB644" i="3"/>
  <c r="AE644" i="3" s="1"/>
  <c r="AI644" i="3" s="1"/>
  <c r="AB636" i="3"/>
  <c r="AE636" i="3" s="1"/>
  <c r="AI636" i="3" s="1"/>
  <c r="AJ628" i="3"/>
  <c r="AK628" i="3" s="1"/>
  <c r="AB628" i="3"/>
  <c r="AE628" i="3" s="1"/>
  <c r="AI628" i="3" s="1"/>
  <c r="AB620" i="3"/>
  <c r="AE620" i="3" s="1"/>
  <c r="AI620" i="3" s="1"/>
  <c r="AJ612" i="3"/>
  <c r="AK612" i="3" s="1"/>
  <c r="AB612" i="3"/>
  <c r="AE612" i="3" s="1"/>
  <c r="AI612" i="3" s="1"/>
  <c r="AB604" i="3"/>
  <c r="AE604" i="3" s="1"/>
  <c r="AI604" i="3" s="1"/>
  <c r="AJ596" i="3"/>
  <c r="AK596" i="3" s="1"/>
  <c r="AB596" i="3"/>
  <c r="AE596" i="3" s="1"/>
  <c r="AI596" i="3" s="1"/>
  <c r="AB588" i="3"/>
  <c r="AE588" i="3" s="1"/>
  <c r="AI588" i="3" s="1"/>
  <c r="AJ580" i="3"/>
  <c r="AK580" i="3" s="1"/>
  <c r="AB580" i="3"/>
  <c r="AE580" i="3" s="1"/>
  <c r="AI580" i="3" s="1"/>
  <c r="AB572" i="3"/>
  <c r="AE572" i="3" s="1"/>
  <c r="AI572" i="3" s="1"/>
  <c r="AJ564" i="3"/>
  <c r="AK564" i="3" s="1"/>
  <c r="AB564" i="3"/>
  <c r="AE564" i="3" s="1"/>
  <c r="AI564" i="3" s="1"/>
  <c r="AB556" i="3"/>
  <c r="AE556" i="3" s="1"/>
  <c r="AI556" i="3" s="1"/>
  <c r="AJ548" i="3"/>
  <c r="AK548" i="3" s="1"/>
  <c r="AB548" i="3"/>
  <c r="AE548" i="3" s="1"/>
  <c r="AI548" i="3" s="1"/>
  <c r="AB540" i="3"/>
  <c r="AE540" i="3" s="1"/>
  <c r="AI540" i="3" s="1"/>
  <c r="AJ532" i="3"/>
  <c r="AK532" i="3" s="1"/>
  <c r="AB532" i="3"/>
  <c r="AE532" i="3" s="1"/>
  <c r="AI532" i="3" s="1"/>
  <c r="AB524" i="3"/>
  <c r="AE524" i="3" s="1"/>
  <c r="AI524" i="3" s="1"/>
  <c r="AJ516" i="3"/>
  <c r="AK516" i="3" s="1"/>
  <c r="AB516" i="3"/>
  <c r="AE516" i="3" s="1"/>
  <c r="AI516" i="3" s="1"/>
  <c r="AB508" i="3"/>
  <c r="AE508" i="3" s="1"/>
  <c r="AI508" i="3" s="1"/>
  <c r="AJ500" i="3"/>
  <c r="AK500" i="3" s="1"/>
  <c r="AB500" i="3"/>
  <c r="AE500" i="3" s="1"/>
  <c r="AI500" i="3" s="1"/>
  <c r="AB492" i="3"/>
  <c r="AE492" i="3" s="1"/>
  <c r="AI492" i="3" s="1"/>
  <c r="AJ484" i="3"/>
  <c r="AK484" i="3" s="1"/>
  <c r="AB484" i="3"/>
  <c r="AE484" i="3" s="1"/>
  <c r="AI484" i="3" s="1"/>
  <c r="AB476" i="3"/>
  <c r="AE476" i="3" s="1"/>
  <c r="AI476" i="3" s="1"/>
  <c r="AJ468" i="3"/>
  <c r="AK468" i="3" s="1"/>
  <c r="AB468" i="3"/>
  <c r="AE468" i="3" s="1"/>
  <c r="AI468" i="3" s="1"/>
  <c r="AB460" i="3"/>
  <c r="AE460" i="3" s="1"/>
  <c r="AI460" i="3" s="1"/>
  <c r="AJ452" i="3"/>
  <c r="AK452" i="3" s="1"/>
  <c r="AB452" i="3"/>
  <c r="AE452" i="3" s="1"/>
  <c r="AI452" i="3" s="1"/>
  <c r="AB444" i="3"/>
  <c r="AE444" i="3" s="1"/>
  <c r="AI444" i="3" s="1"/>
  <c r="AJ436" i="3"/>
  <c r="AK436" i="3" s="1"/>
  <c r="AB436" i="3"/>
  <c r="AE436" i="3" s="1"/>
  <c r="AI436" i="3" s="1"/>
  <c r="AB428" i="3"/>
  <c r="AE428" i="3" s="1"/>
  <c r="AI428" i="3" s="1"/>
  <c r="AJ420" i="3"/>
  <c r="AK420" i="3" s="1"/>
  <c r="AB420" i="3"/>
  <c r="AE420" i="3" s="1"/>
  <c r="AI420" i="3" s="1"/>
  <c r="AB412" i="3"/>
  <c r="AE412" i="3" s="1"/>
  <c r="AI412" i="3" s="1"/>
  <c r="AJ404" i="3"/>
  <c r="AK404" i="3" s="1"/>
  <c r="AB404" i="3"/>
  <c r="AE404" i="3" s="1"/>
  <c r="AI404" i="3" s="1"/>
  <c r="AB396" i="3"/>
  <c r="AE396" i="3" s="1"/>
  <c r="AI396" i="3" s="1"/>
  <c r="AJ388" i="3"/>
  <c r="AK388" i="3" s="1"/>
  <c r="AB388" i="3"/>
  <c r="AE388" i="3" s="1"/>
  <c r="AI388" i="3" s="1"/>
  <c r="AB380" i="3"/>
  <c r="AE380" i="3" s="1"/>
  <c r="AI380" i="3" s="1"/>
  <c r="AJ372" i="3"/>
  <c r="AK372" i="3" s="1"/>
  <c r="AB372" i="3"/>
  <c r="AE372" i="3" s="1"/>
  <c r="AI372" i="3" s="1"/>
  <c r="AB364" i="3"/>
  <c r="AE364" i="3" s="1"/>
  <c r="AI364" i="3" s="1"/>
  <c r="AJ356" i="3"/>
  <c r="AK356" i="3" s="1"/>
  <c r="AB356" i="3"/>
  <c r="AE356" i="3" s="1"/>
  <c r="AI356" i="3" s="1"/>
  <c r="AB348" i="3"/>
  <c r="AE348" i="3" s="1"/>
  <c r="AI348" i="3" s="1"/>
  <c r="AJ340" i="3"/>
  <c r="AK340" i="3" s="1"/>
  <c r="AB340" i="3"/>
  <c r="AE340" i="3" s="1"/>
  <c r="AI340" i="3" s="1"/>
  <c r="AB332" i="3"/>
  <c r="AE332" i="3" s="1"/>
  <c r="AI332" i="3" s="1"/>
  <c r="AJ324" i="3"/>
  <c r="AK324" i="3" s="1"/>
  <c r="AB324" i="3"/>
  <c r="AE324" i="3" s="1"/>
  <c r="AI324" i="3" s="1"/>
  <c r="AB316" i="3"/>
  <c r="AE316" i="3" s="1"/>
  <c r="AI316" i="3" s="1"/>
  <c r="AJ308" i="3"/>
  <c r="AK308" i="3" s="1"/>
  <c r="AB308" i="3"/>
  <c r="AE308" i="3" s="1"/>
  <c r="AI308" i="3" s="1"/>
  <c r="AB300" i="3"/>
  <c r="AE300" i="3" s="1"/>
  <c r="AI300" i="3" s="1"/>
  <c r="AJ292" i="3"/>
  <c r="AK292" i="3" s="1"/>
  <c r="AB292" i="3"/>
  <c r="AE292" i="3" s="1"/>
  <c r="AI292" i="3" s="1"/>
  <c r="AB284" i="3"/>
  <c r="AE284" i="3" s="1"/>
  <c r="AI284" i="3" s="1"/>
  <c r="AJ276" i="3"/>
  <c r="AK276" i="3" s="1"/>
  <c r="AB276" i="3"/>
  <c r="AE276" i="3" s="1"/>
  <c r="AI276" i="3" s="1"/>
  <c r="AB268" i="3"/>
  <c r="AE268" i="3" s="1"/>
  <c r="AI268" i="3" s="1"/>
  <c r="AJ260" i="3"/>
  <c r="AK260" i="3" s="1"/>
  <c r="AB260" i="3"/>
  <c r="AE260" i="3" s="1"/>
  <c r="AI260" i="3" s="1"/>
  <c r="AB252" i="3"/>
  <c r="AE252" i="3" s="1"/>
  <c r="AI252" i="3" s="1"/>
  <c r="AJ244" i="3"/>
  <c r="AK244" i="3" s="1"/>
  <c r="AB244" i="3"/>
  <c r="AE244" i="3" s="1"/>
  <c r="AI244" i="3" s="1"/>
  <c r="AB236" i="3"/>
  <c r="AE236" i="3" s="1"/>
  <c r="AI236" i="3" s="1"/>
  <c r="AJ228" i="3"/>
  <c r="AK228" i="3" s="1"/>
  <c r="AB228" i="3"/>
  <c r="AE228" i="3" s="1"/>
  <c r="AI228" i="3" s="1"/>
  <c r="AB220" i="3"/>
  <c r="AE220" i="3" s="1"/>
  <c r="AI220" i="3" s="1"/>
  <c r="AJ212" i="3"/>
  <c r="AK212" i="3" s="1"/>
  <c r="AB212" i="3"/>
  <c r="AE212" i="3" s="1"/>
  <c r="AI212" i="3" s="1"/>
  <c r="AB204" i="3"/>
  <c r="AE204" i="3" s="1"/>
  <c r="AI204" i="3" s="1"/>
  <c r="AJ196" i="3"/>
  <c r="AK196" i="3" s="1"/>
  <c r="AB196" i="3"/>
  <c r="AE196" i="3" s="1"/>
  <c r="AI196" i="3" s="1"/>
  <c r="AB188" i="3"/>
  <c r="AE188" i="3" s="1"/>
  <c r="AI188" i="3" s="1"/>
  <c r="AJ180" i="3"/>
  <c r="AK180" i="3" s="1"/>
  <c r="AB180" i="3"/>
  <c r="AE180" i="3" s="1"/>
  <c r="AI180" i="3" s="1"/>
  <c r="AB172" i="3"/>
  <c r="AE172" i="3" s="1"/>
  <c r="AI172" i="3" s="1"/>
  <c r="AJ164" i="3"/>
  <c r="AK164" i="3" s="1"/>
  <c r="AB164" i="3"/>
  <c r="AE164" i="3" s="1"/>
  <c r="AI164" i="3" s="1"/>
  <c r="AB156" i="3"/>
  <c r="AE156" i="3" s="1"/>
  <c r="AI156" i="3" s="1"/>
  <c r="AJ148" i="3"/>
  <c r="AK148" i="3" s="1"/>
  <c r="AB148" i="3"/>
  <c r="AE148" i="3" s="1"/>
  <c r="AI148" i="3" s="1"/>
  <c r="AB140" i="3"/>
  <c r="AE140" i="3" s="1"/>
  <c r="AI140" i="3" s="1"/>
  <c r="AJ132" i="3"/>
  <c r="AK132" i="3" s="1"/>
  <c r="AB132" i="3"/>
  <c r="AE132" i="3" s="1"/>
  <c r="AI132" i="3" s="1"/>
  <c r="AB124" i="3"/>
  <c r="AE124" i="3" s="1"/>
  <c r="AI124" i="3" s="1"/>
  <c r="AB997" i="3"/>
  <c r="AE997" i="3" s="1"/>
  <c r="AI997" i="3" s="1"/>
  <c r="AB981" i="3"/>
  <c r="AE981" i="3" s="1"/>
  <c r="AI981" i="3" s="1"/>
  <c r="AB965" i="3"/>
  <c r="AE965" i="3" s="1"/>
  <c r="AI965" i="3" s="1"/>
  <c r="AB949" i="3"/>
  <c r="AE949" i="3" s="1"/>
  <c r="AI949" i="3" s="1"/>
  <c r="AB933" i="3"/>
  <c r="AE933" i="3" s="1"/>
  <c r="AI933" i="3" s="1"/>
  <c r="AB917" i="3"/>
  <c r="AE917" i="3" s="1"/>
  <c r="AI917" i="3" s="1"/>
  <c r="AB901" i="3"/>
  <c r="AE901" i="3" s="1"/>
  <c r="AI901" i="3" s="1"/>
  <c r="AB885" i="3"/>
  <c r="AE885" i="3" s="1"/>
  <c r="AI885" i="3" s="1"/>
  <c r="AB869" i="3"/>
  <c r="AE869" i="3" s="1"/>
  <c r="AI869" i="3" s="1"/>
  <c r="AB853" i="3"/>
  <c r="AE853" i="3" s="1"/>
  <c r="AI853" i="3" s="1"/>
  <c r="AB837" i="3"/>
  <c r="AE837" i="3" s="1"/>
  <c r="AI837" i="3" s="1"/>
  <c r="AB821" i="3"/>
  <c r="AE821" i="3" s="1"/>
  <c r="AI821" i="3" s="1"/>
  <c r="AB805" i="3"/>
  <c r="AE805" i="3" s="1"/>
  <c r="AI805" i="3" s="1"/>
  <c r="AB789" i="3"/>
  <c r="AE789" i="3" s="1"/>
  <c r="AI789" i="3" s="1"/>
  <c r="AB773" i="3"/>
  <c r="AE773" i="3" s="1"/>
  <c r="AI773" i="3" s="1"/>
  <c r="AB757" i="3"/>
  <c r="AE757" i="3" s="1"/>
  <c r="AI757" i="3" s="1"/>
  <c r="AB741" i="3"/>
  <c r="AE741" i="3" s="1"/>
  <c r="AI741" i="3" s="1"/>
  <c r="AB725" i="3"/>
  <c r="AE725" i="3" s="1"/>
  <c r="AI725" i="3" s="1"/>
  <c r="AB709" i="3"/>
  <c r="AE709" i="3" s="1"/>
  <c r="AI709" i="3" s="1"/>
  <c r="AB693" i="3"/>
  <c r="AE693" i="3" s="1"/>
  <c r="AI693" i="3" s="1"/>
  <c r="AB677" i="3"/>
  <c r="AE677" i="3" s="1"/>
  <c r="AI677" i="3" s="1"/>
  <c r="AB661" i="3"/>
  <c r="AE661" i="3" s="1"/>
  <c r="AI661" i="3" s="1"/>
  <c r="AB645" i="3"/>
  <c r="AE645" i="3" s="1"/>
  <c r="AI645" i="3" s="1"/>
  <c r="AB629" i="3"/>
  <c r="AE629" i="3" s="1"/>
  <c r="AI629" i="3" s="1"/>
  <c r="AB613" i="3"/>
  <c r="AE613" i="3" s="1"/>
  <c r="AI613" i="3" s="1"/>
  <c r="AB597" i="3"/>
  <c r="AE597" i="3" s="1"/>
  <c r="AI597" i="3" s="1"/>
  <c r="AB581" i="3"/>
  <c r="AE581" i="3" s="1"/>
  <c r="AI581" i="3" s="1"/>
  <c r="AB565" i="3"/>
  <c r="AE565" i="3" s="1"/>
  <c r="AI565" i="3" s="1"/>
  <c r="AB549" i="3"/>
  <c r="AE549" i="3" s="1"/>
  <c r="AI549" i="3" s="1"/>
  <c r="AB533" i="3"/>
  <c r="AE533" i="3" s="1"/>
  <c r="AI533" i="3" s="1"/>
  <c r="AB517" i="3"/>
  <c r="AE517" i="3" s="1"/>
  <c r="AI517" i="3" s="1"/>
  <c r="AB501" i="3"/>
  <c r="AE501" i="3" s="1"/>
  <c r="AI501" i="3" s="1"/>
  <c r="AB485" i="3"/>
  <c r="AE485" i="3" s="1"/>
  <c r="AI485" i="3" s="1"/>
  <c r="AB469" i="3"/>
  <c r="AE469" i="3" s="1"/>
  <c r="AI469" i="3" s="1"/>
  <c r="AB453" i="3"/>
  <c r="AE453" i="3" s="1"/>
  <c r="AI453" i="3" s="1"/>
  <c r="AB437" i="3"/>
  <c r="AE437" i="3" s="1"/>
  <c r="AI437" i="3" s="1"/>
  <c r="AB421" i="3"/>
  <c r="AE421" i="3" s="1"/>
  <c r="AI421" i="3" s="1"/>
  <c r="AB405" i="3"/>
  <c r="AE405" i="3" s="1"/>
  <c r="AI405" i="3" s="1"/>
  <c r="AB389" i="3"/>
  <c r="AE389" i="3" s="1"/>
  <c r="AI389" i="3" s="1"/>
  <c r="AB373" i="3"/>
  <c r="AE373" i="3" s="1"/>
  <c r="AI373" i="3" s="1"/>
  <c r="AB357" i="3"/>
  <c r="AE357" i="3" s="1"/>
  <c r="AI357" i="3" s="1"/>
  <c r="AB341" i="3"/>
  <c r="AE341" i="3" s="1"/>
  <c r="AI341" i="3" s="1"/>
  <c r="AB325" i="3"/>
  <c r="AE325" i="3" s="1"/>
  <c r="AI325" i="3" s="1"/>
  <c r="AJ985" i="3"/>
  <c r="AK985" i="3" s="1"/>
  <c r="AJ953" i="3"/>
  <c r="AK953" i="3" s="1"/>
  <c r="AJ921" i="3"/>
  <c r="AK921" i="3" s="1"/>
  <c r="AJ889" i="3"/>
  <c r="AK889" i="3" s="1"/>
  <c r="AJ857" i="3"/>
  <c r="AK857" i="3" s="1"/>
  <c r="AJ825" i="3"/>
  <c r="AK825" i="3" s="1"/>
  <c r="AJ793" i="3"/>
  <c r="AK793" i="3" s="1"/>
  <c r="AJ761" i="3"/>
  <c r="AK761" i="3" s="1"/>
  <c r="AJ729" i="3"/>
  <c r="AK729" i="3" s="1"/>
  <c r="AJ697" i="3"/>
  <c r="AK697" i="3" s="1"/>
  <c r="AJ665" i="3"/>
  <c r="AK665" i="3" s="1"/>
  <c r="AJ633" i="3"/>
  <c r="AK633" i="3" s="1"/>
  <c r="AJ601" i="3"/>
  <c r="AK601" i="3" s="1"/>
  <c r="AJ569" i="3"/>
  <c r="AK569" i="3" s="1"/>
  <c r="AJ537" i="3"/>
  <c r="AK537" i="3" s="1"/>
  <c r="AJ505" i="3"/>
  <c r="AK505" i="3" s="1"/>
  <c r="AJ473" i="3"/>
  <c r="AK473" i="3" s="1"/>
  <c r="AJ441" i="3"/>
  <c r="AK441" i="3" s="1"/>
  <c r="AJ409" i="3"/>
  <c r="AK409" i="3" s="1"/>
  <c r="AJ377" i="3"/>
  <c r="AK377" i="3" s="1"/>
  <c r="AJ345" i="3"/>
  <c r="AK345" i="3" s="1"/>
  <c r="AJ313" i="3"/>
  <c r="AK313" i="3" s="1"/>
  <c r="AJ281" i="3"/>
  <c r="AK281" i="3" s="1"/>
  <c r="AJ249" i="3"/>
  <c r="AK249" i="3" s="1"/>
  <c r="AJ217" i="3"/>
  <c r="AK217" i="3" s="1"/>
  <c r="AJ185" i="3"/>
  <c r="AK185" i="3" s="1"/>
  <c r="AJ153" i="3"/>
  <c r="AK153" i="3" s="1"/>
  <c r="AJ121" i="3"/>
  <c r="AK121" i="3" s="1"/>
  <c r="AJ89" i="3"/>
  <c r="AK89" i="3" s="1"/>
  <c r="AJ57" i="3"/>
  <c r="AK57" i="3" s="1"/>
  <c r="AJ25" i="3"/>
  <c r="AK25" i="3" s="1"/>
  <c r="AE317" i="3"/>
  <c r="AI317" i="3" s="1"/>
  <c r="AJ317" i="3"/>
  <c r="AK317" i="3" s="1"/>
  <c r="AE309" i="3"/>
  <c r="AI309" i="3" s="1"/>
  <c r="AJ309" i="3"/>
  <c r="AK309" i="3" s="1"/>
  <c r="AE301" i="3"/>
  <c r="AI301" i="3" s="1"/>
  <c r="AJ301" i="3"/>
  <c r="AK301" i="3" s="1"/>
  <c r="AE293" i="3"/>
  <c r="AI293" i="3" s="1"/>
  <c r="AJ293" i="3"/>
  <c r="AK293" i="3" s="1"/>
  <c r="AE285" i="3"/>
  <c r="AI285" i="3" s="1"/>
  <c r="AJ285" i="3"/>
  <c r="AK285" i="3" s="1"/>
  <c r="AE277" i="3"/>
  <c r="AI277" i="3" s="1"/>
  <c r="AJ277" i="3"/>
  <c r="AK277" i="3" s="1"/>
  <c r="AE269" i="3"/>
  <c r="AI269" i="3" s="1"/>
  <c r="AJ269" i="3"/>
  <c r="AK269" i="3" s="1"/>
  <c r="AE261" i="3"/>
  <c r="AI261" i="3" s="1"/>
  <c r="AJ261" i="3"/>
  <c r="AK261" i="3" s="1"/>
  <c r="AE253" i="3"/>
  <c r="AI253" i="3" s="1"/>
  <c r="AJ253" i="3"/>
  <c r="AK253" i="3" s="1"/>
  <c r="AE245" i="3"/>
  <c r="AI245" i="3" s="1"/>
  <c r="AJ245" i="3"/>
  <c r="AK245" i="3" s="1"/>
  <c r="AE237" i="3"/>
  <c r="AI237" i="3" s="1"/>
  <c r="AJ237" i="3"/>
  <c r="AK237" i="3" s="1"/>
  <c r="AE229" i="3"/>
  <c r="AI229" i="3" s="1"/>
  <c r="AJ229" i="3"/>
  <c r="AK229" i="3" s="1"/>
  <c r="AE221" i="3"/>
  <c r="AI221" i="3" s="1"/>
  <c r="AJ221" i="3"/>
  <c r="AK221" i="3" s="1"/>
  <c r="AE213" i="3"/>
  <c r="AI213" i="3" s="1"/>
  <c r="AJ213" i="3"/>
  <c r="AK213" i="3" s="1"/>
  <c r="AE205" i="3"/>
  <c r="AI205" i="3" s="1"/>
  <c r="AJ205" i="3"/>
  <c r="AK205" i="3" s="1"/>
  <c r="AE197" i="3"/>
  <c r="AI197" i="3" s="1"/>
  <c r="AJ197" i="3"/>
  <c r="AK197" i="3" s="1"/>
  <c r="AE189" i="3"/>
  <c r="AI189" i="3" s="1"/>
  <c r="AJ189" i="3"/>
  <c r="AK189" i="3" s="1"/>
  <c r="AE181" i="3"/>
  <c r="AI181" i="3" s="1"/>
  <c r="AJ181" i="3"/>
  <c r="AK181" i="3" s="1"/>
  <c r="AE173" i="3"/>
  <c r="AI173" i="3" s="1"/>
  <c r="AJ173" i="3"/>
  <c r="AK173" i="3" s="1"/>
  <c r="AE165" i="3"/>
  <c r="AI165" i="3" s="1"/>
  <c r="AJ165" i="3"/>
  <c r="AK165" i="3" s="1"/>
  <c r="AE157" i="3"/>
  <c r="AI157" i="3" s="1"/>
  <c r="AJ157" i="3"/>
  <c r="AK157" i="3" s="1"/>
  <c r="AE149" i="3"/>
  <c r="AI149" i="3" s="1"/>
  <c r="AJ149" i="3"/>
  <c r="AK149" i="3" s="1"/>
  <c r="AE141" i="3"/>
  <c r="AI141" i="3" s="1"/>
  <c r="AJ141" i="3"/>
  <c r="AK141" i="3" s="1"/>
  <c r="AE133" i="3"/>
  <c r="AI133" i="3" s="1"/>
  <c r="AJ133" i="3"/>
  <c r="AK133" i="3" s="1"/>
  <c r="AE125" i="3"/>
  <c r="AI125" i="3" s="1"/>
  <c r="AJ125" i="3"/>
  <c r="AK125" i="3" s="1"/>
  <c r="AE117" i="3"/>
  <c r="AI117" i="3" s="1"/>
  <c r="AJ117" i="3"/>
  <c r="AK117" i="3" s="1"/>
  <c r="AE109" i="3"/>
  <c r="AI109" i="3" s="1"/>
  <c r="AJ109" i="3"/>
  <c r="AK109" i="3" s="1"/>
  <c r="AE101" i="3"/>
  <c r="AI101" i="3" s="1"/>
  <c r="AJ101" i="3"/>
  <c r="AK101" i="3" s="1"/>
  <c r="AE93" i="3"/>
  <c r="AI93" i="3" s="1"/>
  <c r="AJ93" i="3"/>
  <c r="AK93" i="3" s="1"/>
  <c r="AE85" i="3"/>
  <c r="AI85" i="3" s="1"/>
  <c r="AJ85" i="3"/>
  <c r="AK85" i="3" s="1"/>
  <c r="AE77" i="3"/>
  <c r="AI77" i="3" s="1"/>
  <c r="AJ77" i="3"/>
  <c r="AK77" i="3" s="1"/>
  <c r="AE69" i="3"/>
  <c r="AI69" i="3" s="1"/>
  <c r="AJ69" i="3"/>
  <c r="AK69" i="3" s="1"/>
  <c r="AE61" i="3"/>
  <c r="AI61" i="3" s="1"/>
  <c r="AJ61" i="3"/>
  <c r="AK61" i="3" s="1"/>
  <c r="AE53" i="3"/>
  <c r="AI53" i="3" s="1"/>
  <c r="AJ53" i="3"/>
  <c r="AK53" i="3" s="1"/>
  <c r="AE45" i="3"/>
  <c r="AI45" i="3" s="1"/>
  <c r="AJ45" i="3"/>
  <c r="AK45" i="3" s="1"/>
  <c r="AE37" i="3"/>
  <c r="AI37" i="3" s="1"/>
  <c r="AJ37" i="3"/>
  <c r="AK37" i="3" s="1"/>
  <c r="AE29" i="3"/>
  <c r="AI29" i="3" s="1"/>
  <c r="AJ29" i="3"/>
  <c r="AK29" i="3" s="1"/>
  <c r="AB116" i="3"/>
  <c r="AE116" i="3" s="1"/>
  <c r="AI116" i="3" s="1"/>
  <c r="AB100" i="3"/>
  <c r="AE100" i="3" s="1"/>
  <c r="AI100" i="3" s="1"/>
  <c r="AB84" i="3"/>
  <c r="AE84" i="3" s="1"/>
  <c r="AI84" i="3" s="1"/>
  <c r="AB68" i="3"/>
  <c r="AE68" i="3" s="1"/>
  <c r="AI68" i="3" s="1"/>
  <c r="AB52" i="3"/>
  <c r="AE52" i="3" s="1"/>
  <c r="AI52" i="3" s="1"/>
  <c r="AB36" i="3"/>
  <c r="AE36" i="3" s="1"/>
  <c r="AI36" i="3" s="1"/>
  <c r="AE108" i="3"/>
  <c r="AI108" i="3" s="1"/>
  <c r="AE92" i="3"/>
  <c r="AI92" i="3" s="1"/>
  <c r="AE76" i="3"/>
  <c r="AI76" i="3" s="1"/>
  <c r="AE60" i="3"/>
  <c r="AI60" i="3" s="1"/>
  <c r="AE44" i="3"/>
  <c r="AI44" i="3" s="1"/>
  <c r="AE28" i="3"/>
  <c r="AI28" i="3" s="1"/>
  <c r="AB115" i="3"/>
  <c r="AE115" i="3" s="1"/>
  <c r="AI115" i="3" s="1"/>
  <c r="AB99" i="3"/>
  <c r="AE99" i="3" s="1"/>
  <c r="AI99" i="3" s="1"/>
  <c r="AB83" i="3"/>
  <c r="AE83" i="3" s="1"/>
  <c r="AI83" i="3" s="1"/>
  <c r="AB67" i="3"/>
  <c r="AE67" i="3" s="1"/>
  <c r="AI67" i="3" s="1"/>
  <c r="AB51" i="3"/>
  <c r="AE51" i="3" s="1"/>
  <c r="AI51" i="3" s="1"/>
  <c r="AB35" i="3"/>
  <c r="AE35" i="3" s="1"/>
  <c r="AI35" i="3" s="1"/>
  <c r="AE107" i="3"/>
  <c r="AI107" i="3" s="1"/>
  <c r="AE91" i="3"/>
  <c r="AI91" i="3" s="1"/>
  <c r="AE75" i="3"/>
  <c r="AI75" i="3" s="1"/>
  <c r="AE59" i="3"/>
  <c r="AI59" i="3" s="1"/>
  <c r="AE43" i="3"/>
  <c r="AI43" i="3" s="1"/>
  <c r="AE27" i="3"/>
  <c r="AI27" i="3" s="1"/>
  <c r="AB130" i="3"/>
  <c r="AE130" i="3" s="1"/>
  <c r="AI130" i="3" s="1"/>
  <c r="AB114" i="3"/>
  <c r="AE114" i="3" s="1"/>
  <c r="AI114" i="3" s="1"/>
  <c r="AB98" i="3"/>
  <c r="AE98" i="3" s="1"/>
  <c r="AI98" i="3" s="1"/>
  <c r="AB82" i="3"/>
  <c r="AE82" i="3" s="1"/>
  <c r="AI82" i="3" s="1"/>
  <c r="AB66" i="3"/>
  <c r="AE66" i="3" s="1"/>
  <c r="AI66" i="3" s="1"/>
  <c r="AB50" i="3"/>
  <c r="AE50" i="3" s="1"/>
  <c r="AI50" i="3" s="1"/>
  <c r="AB34" i="3"/>
  <c r="AE34" i="3" s="1"/>
  <c r="AI34" i="3" s="1"/>
  <c r="AE138" i="3"/>
  <c r="AI138" i="3" s="1"/>
  <c r="AE122" i="3"/>
  <c r="AI122" i="3" s="1"/>
  <c r="AE106" i="3"/>
  <c r="AI106" i="3" s="1"/>
  <c r="AE90" i="3"/>
  <c r="AI90" i="3" s="1"/>
  <c r="AE74" i="3"/>
  <c r="AI74" i="3" s="1"/>
  <c r="AE58" i="3"/>
  <c r="AI58" i="3" s="1"/>
  <c r="AE42" i="3"/>
  <c r="AI42" i="3" s="1"/>
  <c r="AE26" i="3"/>
  <c r="AI26" i="3" s="1"/>
  <c r="AD13" i="3" l="1"/>
  <c r="AD18" i="3"/>
  <c r="AD21"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V10" i="3"/>
  <c r="W10" i="3"/>
  <c r="BE1010" i="3" l="1"/>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G989" i="3" s="1"/>
  <c r="BE988" i="3"/>
  <c r="BE987" i="3"/>
  <c r="BG987" i="3" s="1"/>
  <c r="BE986" i="3"/>
  <c r="BG986" i="3" s="1"/>
  <c r="BE985" i="3"/>
  <c r="BG985" i="3" s="1"/>
  <c r="BE984" i="3"/>
  <c r="BG984" i="3" s="1"/>
  <c r="BE983" i="3"/>
  <c r="BG983" i="3" s="1"/>
  <c r="BE982" i="3"/>
  <c r="BG982" i="3" s="1"/>
  <c r="BE981" i="3"/>
  <c r="BG981" i="3" s="1"/>
  <c r="BE980" i="3"/>
  <c r="BG980" i="3" s="1"/>
  <c r="BE979" i="3"/>
  <c r="BG979" i="3" s="1"/>
  <c r="BE978" i="3"/>
  <c r="BE977" i="3"/>
  <c r="BG977" i="3" s="1"/>
  <c r="BE976" i="3"/>
  <c r="BE975" i="3"/>
  <c r="BE974" i="3"/>
  <c r="BE973" i="3"/>
  <c r="BG973" i="3" s="1"/>
  <c r="BE972" i="3"/>
  <c r="BE971" i="3"/>
  <c r="BG971" i="3" s="1"/>
  <c r="BE970" i="3"/>
  <c r="BE969" i="3"/>
  <c r="BG969" i="3" s="1"/>
  <c r="BE968" i="3"/>
  <c r="BE967" i="3"/>
  <c r="BE966" i="3"/>
  <c r="BE965" i="3"/>
  <c r="BG965" i="3" s="1"/>
  <c r="BE964" i="3"/>
  <c r="BE963" i="3"/>
  <c r="BG963" i="3" s="1"/>
  <c r="BE962" i="3"/>
  <c r="BE961" i="3"/>
  <c r="BG961" i="3" s="1"/>
  <c r="BE960" i="3"/>
  <c r="BE959" i="3"/>
  <c r="BE958" i="3"/>
  <c r="BE957" i="3"/>
  <c r="BG957" i="3" s="1"/>
  <c r="BE956" i="3"/>
  <c r="BE955" i="3"/>
  <c r="BG955" i="3" s="1"/>
  <c r="BE954" i="3"/>
  <c r="BE953" i="3"/>
  <c r="BG953" i="3" s="1"/>
  <c r="BE952" i="3"/>
  <c r="BE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H939" i="3" s="1"/>
  <c r="BD939" i="3"/>
  <c r="BE938" i="3"/>
  <c r="BE937" i="3"/>
  <c r="BE936" i="3"/>
  <c r="BE935" i="3"/>
  <c r="BE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H900" i="3" s="1"/>
  <c r="BD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H806" i="3" s="1"/>
  <c r="BD806" i="3"/>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G758" i="3" s="1"/>
  <c r="BE757" i="3"/>
  <c r="BF757" i="3" s="1"/>
  <c r="BD757" i="3"/>
  <c r="BE756" i="3"/>
  <c r="BE755" i="3"/>
  <c r="BF755" i="3" s="1"/>
  <c r="BD755" i="3"/>
  <c r="BE754" i="3"/>
  <c r="BE753" i="3"/>
  <c r="BF753" i="3" s="1"/>
  <c r="BD753" i="3"/>
  <c r="BE752" i="3"/>
  <c r="BE751" i="3"/>
  <c r="BF751" i="3" s="1"/>
  <c r="BD751" i="3"/>
  <c r="BE750" i="3"/>
  <c r="BG750" i="3" s="1"/>
  <c r="BE749" i="3"/>
  <c r="BF749" i="3" s="1"/>
  <c r="BD749" i="3"/>
  <c r="BE748" i="3"/>
  <c r="BE747" i="3"/>
  <c r="BF747" i="3" s="1"/>
  <c r="BD747" i="3"/>
  <c r="BE746" i="3"/>
  <c r="BE745" i="3"/>
  <c r="BF745" i="3" s="1"/>
  <c r="BD745" i="3"/>
  <c r="BE744" i="3"/>
  <c r="BE743" i="3"/>
  <c r="BF743" i="3" s="1"/>
  <c r="BD743" i="3"/>
  <c r="BE742" i="3"/>
  <c r="BE741" i="3"/>
  <c r="BF741" i="3" s="1"/>
  <c r="BD741" i="3"/>
  <c r="BE740" i="3"/>
  <c r="BG740" i="3" s="1"/>
  <c r="BE739" i="3"/>
  <c r="BF739" i="3" s="1"/>
  <c r="BD739" i="3"/>
  <c r="BE738" i="3"/>
  <c r="BG738" i="3" s="1"/>
  <c r="BE737" i="3"/>
  <c r="BF737" i="3" s="1"/>
  <c r="BD737" i="3"/>
  <c r="BE736" i="3"/>
  <c r="BG736" i="3" s="1"/>
  <c r="BE735" i="3"/>
  <c r="BF735" i="3" s="1"/>
  <c r="BD735" i="3"/>
  <c r="BE734" i="3"/>
  <c r="BE733" i="3"/>
  <c r="BF733" i="3" s="1"/>
  <c r="BD733" i="3"/>
  <c r="BE732" i="3"/>
  <c r="BG732" i="3" s="1"/>
  <c r="BE731" i="3"/>
  <c r="BF731" i="3" s="1"/>
  <c r="BD731" i="3"/>
  <c r="BE730" i="3"/>
  <c r="BG730" i="3" s="1"/>
  <c r="BE729" i="3"/>
  <c r="BF729" i="3" s="1"/>
  <c r="BD729" i="3"/>
  <c r="BE728" i="3"/>
  <c r="BE727" i="3"/>
  <c r="BF727" i="3" s="1"/>
  <c r="BD727" i="3"/>
  <c r="BE726" i="3"/>
  <c r="BE725" i="3"/>
  <c r="BE724" i="3"/>
  <c r="BE723" i="3"/>
  <c r="BF723" i="3" s="1"/>
  <c r="BE722" i="3"/>
  <c r="BG722" i="3" s="1"/>
  <c r="BE721" i="3"/>
  <c r="BD721" i="3"/>
  <c r="BE720" i="3"/>
  <c r="BG720" i="3" s="1"/>
  <c r="BE719" i="3"/>
  <c r="BF719" i="3" s="1"/>
  <c r="BE718" i="3"/>
  <c r="BF718" i="3" s="1"/>
  <c r="BE717" i="3"/>
  <c r="BD717" i="3"/>
  <c r="BE716" i="3"/>
  <c r="BH716" i="3" s="1"/>
  <c r="BE715" i="3"/>
  <c r="BF715" i="3" s="1"/>
  <c r="BE714" i="3"/>
  <c r="BG714" i="3" s="1"/>
  <c r="BE713" i="3"/>
  <c r="BD713" i="3"/>
  <c r="BE712" i="3"/>
  <c r="BE711" i="3"/>
  <c r="BF711" i="3" s="1"/>
  <c r="BE710" i="3"/>
  <c r="BE709" i="3"/>
  <c r="BE708" i="3"/>
  <c r="BG708" i="3" s="1"/>
  <c r="BE707" i="3"/>
  <c r="BE706" i="3"/>
  <c r="BG706" i="3" s="1"/>
  <c r="BE705" i="3"/>
  <c r="BE704" i="3"/>
  <c r="BG704" i="3" s="1"/>
  <c r="BE703" i="3"/>
  <c r="BE702" i="3"/>
  <c r="BG702" i="3" s="1"/>
  <c r="BE701" i="3"/>
  <c r="BE700" i="3"/>
  <c r="BF700" i="3" s="1"/>
  <c r="BE699" i="3"/>
  <c r="BE698" i="3"/>
  <c r="BE697" i="3"/>
  <c r="BE696" i="3"/>
  <c r="BG696" i="3" s="1"/>
  <c r="BE695" i="3"/>
  <c r="BE694" i="3"/>
  <c r="BG694" i="3" s="1"/>
  <c r="BE693" i="3"/>
  <c r="BE692" i="3"/>
  <c r="BF692" i="3" s="1"/>
  <c r="BE691" i="3"/>
  <c r="BE690" i="3"/>
  <c r="BE689" i="3"/>
  <c r="BE688" i="3"/>
  <c r="BE687" i="3"/>
  <c r="BE686" i="3"/>
  <c r="BG686" i="3" s="1"/>
  <c r="BE685" i="3"/>
  <c r="BE684" i="3"/>
  <c r="BE683" i="3"/>
  <c r="BE682" i="3"/>
  <c r="BF682" i="3" s="1"/>
  <c r="BE681" i="3"/>
  <c r="BE680" i="3"/>
  <c r="BE679" i="3"/>
  <c r="BE678" i="3"/>
  <c r="BH678" i="3" s="1"/>
  <c r="BE677" i="3"/>
  <c r="BG677" i="3" s="1"/>
  <c r="BE676" i="3"/>
  <c r="BH676" i="3" s="1"/>
  <c r="BE675" i="3"/>
  <c r="BE674" i="3"/>
  <c r="BH674" i="3" s="1"/>
  <c r="BE673" i="3"/>
  <c r="BG673" i="3" s="1"/>
  <c r="BE672" i="3"/>
  <c r="BE671" i="3"/>
  <c r="BG671" i="3" s="1"/>
  <c r="BE670" i="3"/>
  <c r="BE669" i="3"/>
  <c r="BG669" i="3" s="1"/>
  <c r="BE668" i="3"/>
  <c r="BE667" i="3"/>
  <c r="BE666" i="3"/>
  <c r="BE665" i="3"/>
  <c r="BG665" i="3" s="1"/>
  <c r="BE664" i="3"/>
  <c r="BE663" i="3"/>
  <c r="BG663" i="3" s="1"/>
  <c r="BE662" i="3"/>
  <c r="BH662" i="3" s="1"/>
  <c r="BE661" i="3"/>
  <c r="BG661" i="3" s="1"/>
  <c r="BE660" i="3"/>
  <c r="BE659" i="3"/>
  <c r="BE658" i="3"/>
  <c r="BH658" i="3" s="1"/>
  <c r="BE657" i="3"/>
  <c r="BG657" i="3" s="1"/>
  <c r="BE656" i="3"/>
  <c r="BH656" i="3" s="1"/>
  <c r="BE655" i="3"/>
  <c r="BG655" i="3" s="1"/>
  <c r="BE654" i="3"/>
  <c r="BH654" i="3" s="1"/>
  <c r="BE653" i="3"/>
  <c r="BG653" i="3" s="1"/>
  <c r="BE652" i="3"/>
  <c r="BE651" i="3"/>
  <c r="BG651" i="3" s="1"/>
  <c r="BE650" i="3"/>
  <c r="BE649" i="3"/>
  <c r="BG649" i="3" s="1"/>
  <c r="BE648" i="3"/>
  <c r="BE647" i="3"/>
  <c r="BG647" i="3" s="1"/>
  <c r="BE646" i="3"/>
  <c r="BH646" i="3" s="1"/>
  <c r="BE645" i="3"/>
  <c r="BE644" i="3"/>
  <c r="BH644" i="3" s="1"/>
  <c r="BE643" i="3"/>
  <c r="BE642" i="3"/>
  <c r="BE641" i="3"/>
  <c r="BG641" i="3" s="1"/>
  <c r="BE640" i="3"/>
  <c r="BG640" i="3" s="1"/>
  <c r="BE639" i="3"/>
  <c r="BE638" i="3"/>
  <c r="BG638" i="3" s="1"/>
  <c r="BE637" i="3"/>
  <c r="BE636" i="3"/>
  <c r="BG636" i="3" s="1"/>
  <c r="BE635" i="3"/>
  <c r="BE634" i="3"/>
  <c r="BG634" i="3" s="1"/>
  <c r="BE633" i="3"/>
  <c r="BE632" i="3"/>
  <c r="BG632" i="3" s="1"/>
  <c r="BE631" i="3"/>
  <c r="BH631" i="3" s="1"/>
  <c r="BE630" i="3"/>
  <c r="BG630" i="3" s="1"/>
  <c r="BE629" i="3"/>
  <c r="BE628" i="3"/>
  <c r="BE627" i="3"/>
  <c r="BE626" i="3"/>
  <c r="BG626" i="3" s="1"/>
  <c r="BE625" i="3"/>
  <c r="BH625" i="3" s="1"/>
  <c r="BE624" i="3"/>
  <c r="BG624" i="3" s="1"/>
  <c r="BE623" i="3"/>
  <c r="BE622" i="3"/>
  <c r="BG622" i="3" s="1"/>
  <c r="BE621" i="3"/>
  <c r="BE620" i="3"/>
  <c r="BG620" i="3" s="1"/>
  <c r="BE619" i="3"/>
  <c r="BE618" i="3"/>
  <c r="BG618" i="3" s="1"/>
  <c r="BE617" i="3"/>
  <c r="BE616" i="3"/>
  <c r="BG616" i="3" s="1"/>
  <c r="BE615" i="3"/>
  <c r="BH615" i="3" s="1"/>
  <c r="BE614" i="3"/>
  <c r="BG614" i="3" s="1"/>
  <c r="BE613" i="3"/>
  <c r="BE612" i="3"/>
  <c r="BE611" i="3"/>
  <c r="BE610" i="3"/>
  <c r="BG610" i="3" s="1"/>
  <c r="BE609" i="3"/>
  <c r="BH609" i="3" s="1"/>
  <c r="BE608" i="3"/>
  <c r="BG608" i="3" s="1"/>
  <c r="BE607" i="3"/>
  <c r="BE606" i="3"/>
  <c r="BG606" i="3" s="1"/>
  <c r="BE605" i="3"/>
  <c r="BE604" i="3"/>
  <c r="BG604" i="3" s="1"/>
  <c r="BD604" i="3"/>
  <c r="BE603" i="3"/>
  <c r="BE602" i="3"/>
  <c r="BG602" i="3" s="1"/>
  <c r="BE601" i="3"/>
  <c r="BD601" i="3"/>
  <c r="BE600" i="3"/>
  <c r="BG600" i="3" s="1"/>
  <c r="BD600" i="3"/>
  <c r="BE599" i="3"/>
  <c r="BE598" i="3"/>
  <c r="BG598" i="3" s="1"/>
  <c r="BE597" i="3"/>
  <c r="BH597" i="3" s="1"/>
  <c r="BD597" i="3"/>
  <c r="BE596" i="3"/>
  <c r="BD596" i="3"/>
  <c r="BE595" i="3"/>
  <c r="BF595" i="3" s="1"/>
  <c r="BE594" i="3"/>
  <c r="BG594" i="3" s="1"/>
  <c r="BE593" i="3"/>
  <c r="BD593" i="3"/>
  <c r="BE592" i="3"/>
  <c r="BG592" i="3" s="1"/>
  <c r="BD592" i="3"/>
  <c r="BE591" i="3"/>
  <c r="BE590" i="3"/>
  <c r="BG590" i="3" s="1"/>
  <c r="BE589" i="3"/>
  <c r="BD589" i="3"/>
  <c r="BE588" i="3"/>
  <c r="BG588" i="3" s="1"/>
  <c r="BD588" i="3"/>
  <c r="BE587" i="3"/>
  <c r="BE586" i="3"/>
  <c r="BG586" i="3" s="1"/>
  <c r="BE585" i="3"/>
  <c r="BD585" i="3"/>
  <c r="BE584" i="3"/>
  <c r="BG584" i="3" s="1"/>
  <c r="BD584" i="3"/>
  <c r="BE583" i="3"/>
  <c r="BE582" i="3"/>
  <c r="BG582" i="3" s="1"/>
  <c r="BE581" i="3"/>
  <c r="BD581" i="3"/>
  <c r="BE580" i="3"/>
  <c r="BG580" i="3" s="1"/>
  <c r="BD580" i="3"/>
  <c r="BE579" i="3"/>
  <c r="BG579" i="3" s="1"/>
  <c r="BE578" i="3"/>
  <c r="BG578" i="3" s="1"/>
  <c r="BE577" i="3"/>
  <c r="BG577" i="3" s="1"/>
  <c r="BD577" i="3"/>
  <c r="BE576" i="3"/>
  <c r="BG576" i="3" s="1"/>
  <c r="BD576" i="3"/>
  <c r="BE575" i="3"/>
  <c r="BE574" i="3"/>
  <c r="BG574" i="3" s="1"/>
  <c r="BE573" i="3"/>
  <c r="BG573" i="3" s="1"/>
  <c r="BD573" i="3"/>
  <c r="BE572" i="3"/>
  <c r="BG572" i="3" s="1"/>
  <c r="BD572" i="3"/>
  <c r="BE571" i="3"/>
  <c r="BG571" i="3" s="1"/>
  <c r="BE570" i="3"/>
  <c r="BG570" i="3" s="1"/>
  <c r="BE569" i="3"/>
  <c r="BG569" i="3" s="1"/>
  <c r="BD569" i="3"/>
  <c r="BE568" i="3"/>
  <c r="BD568" i="3"/>
  <c r="BE567" i="3"/>
  <c r="BG567" i="3" s="1"/>
  <c r="BE566" i="3"/>
  <c r="BG566" i="3" s="1"/>
  <c r="BE565" i="3"/>
  <c r="BG565" i="3" s="1"/>
  <c r="BD565" i="3"/>
  <c r="BE564" i="3"/>
  <c r="BG564" i="3" s="1"/>
  <c r="BD564" i="3"/>
  <c r="BE563" i="3"/>
  <c r="BG563" i="3" s="1"/>
  <c r="BE562" i="3"/>
  <c r="BF562" i="3" s="1"/>
  <c r="BD562" i="3"/>
  <c r="BE561" i="3"/>
  <c r="BG561" i="3" s="1"/>
  <c r="BE560" i="3"/>
  <c r="BF560" i="3" s="1"/>
  <c r="BD560" i="3"/>
  <c r="BE559" i="3"/>
  <c r="BE558" i="3"/>
  <c r="BF558" i="3" s="1"/>
  <c r="BE557" i="3"/>
  <c r="BE556" i="3"/>
  <c r="BE555" i="3"/>
  <c r="BE554" i="3"/>
  <c r="BG554" i="3" s="1"/>
  <c r="BE553" i="3"/>
  <c r="BE552" i="3"/>
  <c r="BG552" i="3" s="1"/>
  <c r="BE551" i="3"/>
  <c r="BE550" i="3"/>
  <c r="BG550" i="3" s="1"/>
  <c r="BE549" i="3"/>
  <c r="BE548" i="3"/>
  <c r="BE547" i="3"/>
  <c r="BE546" i="3"/>
  <c r="BG546" i="3" s="1"/>
  <c r="BE545" i="3"/>
  <c r="BE544" i="3"/>
  <c r="BG544" i="3" s="1"/>
  <c r="BE543" i="3"/>
  <c r="BE542" i="3"/>
  <c r="BG542" i="3" s="1"/>
  <c r="BE541" i="3"/>
  <c r="BE540" i="3"/>
  <c r="BG540" i="3" s="1"/>
  <c r="BE539" i="3"/>
  <c r="BE538" i="3"/>
  <c r="BE537" i="3"/>
  <c r="BE536" i="3"/>
  <c r="BG536" i="3" s="1"/>
  <c r="BE535" i="3"/>
  <c r="BE534" i="3"/>
  <c r="BG534" i="3" s="1"/>
  <c r="BE533" i="3"/>
  <c r="BE532" i="3"/>
  <c r="BG532" i="3" s="1"/>
  <c r="BE531" i="3"/>
  <c r="BE530" i="3"/>
  <c r="BF530" i="3" s="1"/>
  <c r="BE529" i="3"/>
  <c r="BE528" i="3"/>
  <c r="BE527" i="3"/>
  <c r="BE526" i="3"/>
  <c r="BG526" i="3" s="1"/>
  <c r="BE525" i="3"/>
  <c r="BE524" i="3"/>
  <c r="BG524" i="3" s="1"/>
  <c r="BE523" i="3"/>
  <c r="BE522" i="3"/>
  <c r="BG522" i="3" s="1"/>
  <c r="BE521" i="3"/>
  <c r="BE520" i="3"/>
  <c r="BE519" i="3"/>
  <c r="BE518" i="3"/>
  <c r="BG518" i="3" s="1"/>
  <c r="BE517" i="3"/>
  <c r="BE516" i="3"/>
  <c r="BG516" i="3" s="1"/>
  <c r="BE515" i="3"/>
  <c r="BE514" i="3"/>
  <c r="BG514" i="3" s="1"/>
  <c r="BE513" i="3"/>
  <c r="BE512" i="3"/>
  <c r="BG512" i="3" s="1"/>
  <c r="BE511" i="3"/>
  <c r="BE510" i="3"/>
  <c r="BE509" i="3"/>
  <c r="BE508" i="3"/>
  <c r="BG508" i="3" s="1"/>
  <c r="BE507" i="3"/>
  <c r="BE506" i="3"/>
  <c r="BF506" i="3" s="1"/>
  <c r="BE505" i="3"/>
  <c r="BE504" i="3"/>
  <c r="BG504" i="3" s="1"/>
  <c r="BE503" i="3"/>
  <c r="BE502" i="3"/>
  <c r="BG502" i="3" s="1"/>
  <c r="BE501" i="3"/>
  <c r="BE500" i="3"/>
  <c r="BF500" i="3" s="1"/>
  <c r="BE499" i="3"/>
  <c r="BE498" i="3"/>
  <c r="BF498" i="3" s="1"/>
  <c r="BE497" i="3"/>
  <c r="BG497" i="3" s="1"/>
  <c r="BE496" i="3"/>
  <c r="BE495" i="3"/>
  <c r="BG495" i="3" s="1"/>
  <c r="BE494" i="3"/>
  <c r="BG494" i="3" s="1"/>
  <c r="BE493" i="3"/>
  <c r="BG493" i="3" s="1"/>
  <c r="BE492" i="3"/>
  <c r="BG492" i="3" s="1"/>
  <c r="BE491" i="3"/>
  <c r="BG491" i="3" s="1"/>
  <c r="BE490" i="3"/>
  <c r="BG490" i="3" s="1"/>
  <c r="BE489" i="3"/>
  <c r="BE488" i="3"/>
  <c r="BG488" i="3" s="1"/>
  <c r="BE487" i="3"/>
  <c r="BG487" i="3" s="1"/>
  <c r="BE486" i="3"/>
  <c r="BF486" i="3" s="1"/>
  <c r="BE485" i="3"/>
  <c r="BG485" i="3" s="1"/>
  <c r="BE484" i="3"/>
  <c r="BG484" i="3" s="1"/>
  <c r="BE483" i="3"/>
  <c r="BG483" i="3" s="1"/>
  <c r="BE482" i="3"/>
  <c r="BE481" i="3"/>
  <c r="BG481" i="3" s="1"/>
  <c r="BE480" i="3"/>
  <c r="BE479" i="3"/>
  <c r="BG479" i="3" s="1"/>
  <c r="BE478" i="3"/>
  <c r="BG478" i="3" s="1"/>
  <c r="BE477" i="3"/>
  <c r="BG477" i="3" s="1"/>
  <c r="BE476" i="3"/>
  <c r="BG476" i="3" s="1"/>
  <c r="BE475" i="3"/>
  <c r="BG475" i="3" s="1"/>
  <c r="BE474" i="3"/>
  <c r="BG474" i="3" s="1"/>
  <c r="BE473" i="3"/>
  <c r="BE472" i="3"/>
  <c r="BG472" i="3" s="1"/>
  <c r="BE471" i="3"/>
  <c r="BG471" i="3" s="1"/>
  <c r="BE470" i="3"/>
  <c r="BG470" i="3" s="1"/>
  <c r="BE469" i="3"/>
  <c r="BG469" i="3" s="1"/>
  <c r="BE468" i="3"/>
  <c r="BG468" i="3" s="1"/>
  <c r="BE467" i="3"/>
  <c r="BG467" i="3" s="1"/>
  <c r="BE466" i="3"/>
  <c r="BE465" i="3"/>
  <c r="BG465" i="3" s="1"/>
  <c r="BE464" i="3"/>
  <c r="BE463" i="3"/>
  <c r="BE462" i="3"/>
  <c r="BG462" i="3" s="1"/>
  <c r="BE461" i="3"/>
  <c r="BG461" i="3" s="1"/>
  <c r="BE460" i="3"/>
  <c r="BG460" i="3" s="1"/>
  <c r="BE459" i="3"/>
  <c r="BG459" i="3" s="1"/>
  <c r="BD459" i="3"/>
  <c r="BE458" i="3"/>
  <c r="BG458" i="3" s="1"/>
  <c r="BD458" i="3"/>
  <c r="BE457" i="3"/>
  <c r="BG457" i="3" s="1"/>
  <c r="BD457" i="3"/>
  <c r="BE456" i="3"/>
  <c r="BG456" i="3" s="1"/>
  <c r="BE455" i="3"/>
  <c r="BG455" i="3" s="1"/>
  <c r="BE454" i="3"/>
  <c r="BG454" i="3" s="1"/>
  <c r="BE453" i="3"/>
  <c r="BE452" i="3"/>
  <c r="BG452" i="3" s="1"/>
  <c r="BD452" i="3"/>
  <c r="BE451" i="3"/>
  <c r="BG451" i="3" s="1"/>
  <c r="BD451" i="3"/>
  <c r="BE450" i="3"/>
  <c r="BG450" i="3" s="1"/>
  <c r="BD450" i="3"/>
  <c r="BE449" i="3"/>
  <c r="BG449" i="3" s="1"/>
  <c r="BD449" i="3"/>
  <c r="BE448" i="3"/>
  <c r="BG448" i="3" s="1"/>
  <c r="BE447" i="3"/>
  <c r="BG447" i="3" s="1"/>
  <c r="BE446" i="3"/>
  <c r="BG446" i="3" s="1"/>
  <c r="BE445" i="3"/>
  <c r="BE444" i="3"/>
  <c r="BG444" i="3" s="1"/>
  <c r="BD444" i="3"/>
  <c r="BE443" i="3"/>
  <c r="BD443" i="3"/>
  <c r="BE442" i="3"/>
  <c r="BG442" i="3" s="1"/>
  <c r="BD442" i="3"/>
  <c r="BE441" i="3"/>
  <c r="BD441" i="3"/>
  <c r="BE440" i="3"/>
  <c r="BE439" i="3"/>
  <c r="BE438" i="3"/>
  <c r="BG438" i="3" s="1"/>
  <c r="BE437" i="3"/>
  <c r="BG437" i="3" s="1"/>
  <c r="BE436" i="3"/>
  <c r="BG436" i="3" s="1"/>
  <c r="BD436" i="3"/>
  <c r="BE435" i="3"/>
  <c r="BG435" i="3" s="1"/>
  <c r="BD435" i="3"/>
  <c r="BE434" i="3"/>
  <c r="BG434" i="3" s="1"/>
  <c r="BD434" i="3"/>
  <c r="BE433" i="3"/>
  <c r="BG433" i="3" s="1"/>
  <c r="BD433" i="3"/>
  <c r="BE432" i="3"/>
  <c r="BG432" i="3" s="1"/>
  <c r="BE431" i="3"/>
  <c r="BG431" i="3" s="1"/>
  <c r="BE430" i="3"/>
  <c r="BE429" i="3"/>
  <c r="BG429" i="3" s="1"/>
  <c r="BE428" i="3"/>
  <c r="BG428" i="3" s="1"/>
  <c r="BD428" i="3"/>
  <c r="BE427" i="3"/>
  <c r="BG427" i="3" s="1"/>
  <c r="BD427" i="3"/>
  <c r="BE426" i="3"/>
  <c r="BG426" i="3" s="1"/>
  <c r="BD426" i="3"/>
  <c r="BE425" i="3"/>
  <c r="BG425" i="3" s="1"/>
  <c r="BD425" i="3"/>
  <c r="BE424" i="3"/>
  <c r="BG424" i="3" s="1"/>
  <c r="BE423" i="3"/>
  <c r="BG423" i="3" s="1"/>
  <c r="BE422" i="3"/>
  <c r="BG422" i="3" s="1"/>
  <c r="BE421" i="3"/>
  <c r="BG421" i="3" s="1"/>
  <c r="BE420" i="3"/>
  <c r="BF420" i="3" s="1"/>
  <c r="BD420" i="3"/>
  <c r="BE419" i="3"/>
  <c r="BG419" i="3" s="1"/>
  <c r="BD419" i="3"/>
  <c r="BE418" i="3"/>
  <c r="BG418" i="3" s="1"/>
  <c r="BD418" i="3"/>
  <c r="BE417" i="3"/>
  <c r="BD417" i="3"/>
  <c r="BE416" i="3"/>
  <c r="BF416" i="3" s="1"/>
  <c r="BE415" i="3"/>
  <c r="BF415" i="3" s="1"/>
  <c r="BE414" i="3"/>
  <c r="BD414" i="3"/>
  <c r="BE413" i="3"/>
  <c r="BD413" i="3"/>
  <c r="BE412" i="3"/>
  <c r="BG412" i="3" s="1"/>
  <c r="BE411" i="3"/>
  <c r="BF411" i="3" s="1"/>
  <c r="BE410" i="3"/>
  <c r="BG410" i="3" s="1"/>
  <c r="BE409" i="3"/>
  <c r="BD409" i="3"/>
  <c r="BE408" i="3"/>
  <c r="BG408" i="3" s="1"/>
  <c r="BE407" i="3"/>
  <c r="BF407" i="3" s="1"/>
  <c r="BE406" i="3"/>
  <c r="BE405" i="3"/>
  <c r="BD405" i="3"/>
  <c r="BE404" i="3"/>
  <c r="BE403" i="3"/>
  <c r="BF403" i="3" s="1"/>
  <c r="BE402" i="3"/>
  <c r="BG402" i="3" s="1"/>
  <c r="BE401" i="3"/>
  <c r="BD401" i="3"/>
  <c r="BE400" i="3"/>
  <c r="BG400" i="3" s="1"/>
  <c r="BE399" i="3"/>
  <c r="BF399" i="3" s="1"/>
  <c r="BE398" i="3"/>
  <c r="BG398" i="3" s="1"/>
  <c r="BE397" i="3"/>
  <c r="BD397" i="3"/>
  <c r="BE396" i="3"/>
  <c r="BG396" i="3" s="1"/>
  <c r="BE395" i="3"/>
  <c r="BF395" i="3" s="1"/>
  <c r="BE394" i="3"/>
  <c r="BF394" i="3" s="1"/>
  <c r="BE393" i="3"/>
  <c r="BD393" i="3"/>
  <c r="BE392" i="3"/>
  <c r="BE391" i="3"/>
  <c r="BG391" i="3" s="1"/>
  <c r="BE390" i="3"/>
  <c r="BG390" i="3" s="1"/>
  <c r="BE389" i="3"/>
  <c r="BG389" i="3" s="1"/>
  <c r="BE388" i="3"/>
  <c r="BG388" i="3" s="1"/>
  <c r="BE387" i="3"/>
  <c r="BG387" i="3" s="1"/>
  <c r="BE386" i="3"/>
  <c r="BG386" i="3" s="1"/>
  <c r="BE385" i="3"/>
  <c r="BG385" i="3" s="1"/>
  <c r="BE384" i="3"/>
  <c r="BE383" i="3"/>
  <c r="BG383" i="3" s="1"/>
  <c r="BE382" i="3"/>
  <c r="BG382" i="3" s="1"/>
  <c r="BE381" i="3"/>
  <c r="BG381" i="3" s="1"/>
  <c r="BE380" i="3"/>
  <c r="BG380" i="3" s="1"/>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D187" i="3"/>
  <c r="BE186" i="3"/>
  <c r="BH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G92" i="3" s="1"/>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1" i="3"/>
  <c r="BG21" i="3" s="1"/>
  <c r="BE18" i="3"/>
  <c r="BH18" i="3" s="1"/>
  <c r="BD18" i="3"/>
  <c r="BE13" i="3"/>
  <c r="BH13" i="3" s="1"/>
  <c r="BD13" i="3"/>
  <c r="BE12" i="3"/>
  <c r="BH12" i="3" s="1"/>
  <c r="BD12" i="3"/>
  <c r="AL12" i="3"/>
  <c r="Z11" i="3"/>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8" i="3"/>
  <c r="BF514" i="3"/>
  <c r="BD394" i="3"/>
  <c r="BH456" i="3"/>
  <c r="BH514" i="3"/>
  <c r="BF661" i="3"/>
  <c r="BF534" i="3"/>
  <c r="BH571" i="3"/>
  <c r="BD627" i="3"/>
  <c r="BF456" i="3"/>
  <c r="BD706" i="3"/>
  <c r="BH434" i="3"/>
  <c r="BH534" i="3"/>
  <c r="BF398" i="3"/>
  <c r="BH398" i="3"/>
  <c r="BF424" i="3"/>
  <c r="BF542" i="3"/>
  <c r="BH569" i="3"/>
  <c r="BH424" i="3"/>
  <c r="BH969" i="3"/>
  <c r="BD545" i="3"/>
  <c r="BD736" i="3"/>
  <c r="BH512" i="3"/>
  <c r="BH552" i="3"/>
  <c r="BF448" i="3"/>
  <c r="BF468" i="3"/>
  <c r="BF516" i="3"/>
  <c r="BF577" i="3"/>
  <c r="BF694" i="3"/>
  <c r="BF512" i="3"/>
  <c r="BH524" i="3"/>
  <c r="BF569" i="3"/>
  <c r="BF738" i="3"/>
  <c r="BF552" i="3"/>
  <c r="BF590" i="3"/>
  <c r="BF677" i="3"/>
  <c r="BF522" i="3"/>
  <c r="BH714" i="3"/>
  <c r="BF457" i="3"/>
  <c r="BH563" i="3"/>
  <c r="BD607" i="3"/>
  <c r="BH736" i="3"/>
  <c r="BH448" i="3"/>
  <c r="BF461" i="3"/>
  <c r="BH468" i="3"/>
  <c r="BH516" i="3"/>
  <c r="BD547" i="3"/>
  <c r="BD561" i="3"/>
  <c r="BF574" i="3"/>
  <c r="BH577" i="3"/>
  <c r="BD623" i="3"/>
  <c r="BD672" i="3"/>
  <c r="BH694" i="3"/>
  <c r="BD698" i="3"/>
  <c r="BD756" i="3"/>
  <c r="BH720" i="3"/>
  <c r="BF418" i="3"/>
  <c r="BH542" i="3"/>
  <c r="BF736" i="3"/>
  <c r="BH965" i="3"/>
  <c r="BD385" i="3"/>
  <c r="BH418" i="3"/>
  <c r="BH522" i="3"/>
  <c r="BD527" i="3"/>
  <c r="AJ13" i="3"/>
  <c r="AK13" i="3" s="1"/>
  <c r="BF451" i="3"/>
  <c r="BF479" i="3"/>
  <c r="BG748" i="3"/>
  <c r="BH748" i="3"/>
  <c r="BD752" i="3"/>
  <c r="BF408" i="3"/>
  <c r="BD513" i="3"/>
  <c r="BF647" i="3"/>
  <c r="BF748" i="3"/>
  <c r="BH963" i="3"/>
  <c r="BH973" i="3"/>
  <c r="BF396" i="3"/>
  <c r="BG406" i="3"/>
  <c r="BH406" i="3"/>
  <c r="BF432" i="3"/>
  <c r="BG538" i="3"/>
  <c r="BF538" i="3"/>
  <c r="BH538" i="3"/>
  <c r="BH550" i="3"/>
  <c r="BF634" i="3"/>
  <c r="BD642" i="3"/>
  <c r="BG710" i="3"/>
  <c r="BH710" i="3"/>
  <c r="BG384" i="3"/>
  <c r="BH384" i="3"/>
  <c r="BF604" i="3"/>
  <c r="BG510" i="3"/>
  <c r="BH510" i="3"/>
  <c r="BH540" i="3"/>
  <c r="BG6" i="3"/>
  <c r="BH6" i="3"/>
  <c r="BF6" i="3"/>
  <c r="BG528" i="3"/>
  <c r="BH528" i="3"/>
  <c r="BF528" i="3"/>
  <c r="BF550" i="3"/>
  <c r="BH396" i="3"/>
  <c r="BF406" i="3"/>
  <c r="BH432" i="3"/>
  <c r="BG500" i="3"/>
  <c r="BH500" i="3"/>
  <c r="BF532" i="3"/>
  <c r="BH567" i="3"/>
  <c r="BF710" i="3"/>
  <c r="BG724" i="3"/>
  <c r="BH724" i="3"/>
  <c r="BG746" i="3"/>
  <c r="BH746" i="3"/>
  <c r="BF746" i="3"/>
  <c r="BH957" i="3"/>
  <c r="BG581" i="3"/>
  <c r="BF581" i="3"/>
  <c r="BH581" i="3"/>
  <c r="BF384" i="3"/>
  <c r="BD515" i="3"/>
  <c r="BF540" i="3"/>
  <c r="BG692" i="3"/>
  <c r="BH692" i="3"/>
  <c r="BG698" i="3"/>
  <c r="BF698" i="3"/>
  <c r="BH698" i="3"/>
  <c r="BG556" i="3"/>
  <c r="BF556" i="3"/>
  <c r="BH556" i="3"/>
  <c r="BG575" i="3"/>
  <c r="BH575" i="3"/>
  <c r="BF572" i="3"/>
  <c r="BG430" i="3"/>
  <c r="BH430" i="3"/>
  <c r="BG440" i="3"/>
  <c r="BH440" i="3"/>
  <c r="BG463" i="3"/>
  <c r="BF463" i="3"/>
  <c r="BG520" i="3"/>
  <c r="BH520" i="3"/>
  <c r="BH532" i="3"/>
  <c r="BG548" i="3"/>
  <c r="BH548" i="3"/>
  <c r="BF548" i="3"/>
  <c r="BF950" i="3"/>
  <c r="BD611" i="3"/>
  <c r="BD406" i="3"/>
  <c r="BH408" i="3"/>
  <c r="BF510" i="3"/>
  <c r="AC10" i="3"/>
  <c r="BD391" i="3"/>
  <c r="BF430" i="3"/>
  <c r="BF440" i="3"/>
  <c r="BG486" i="3"/>
  <c r="BH486" i="3"/>
  <c r="BF493" i="3"/>
  <c r="BF520" i="3"/>
  <c r="BG530" i="3"/>
  <c r="BH530" i="3"/>
  <c r="BH704" i="3"/>
  <c r="BG718" i="3"/>
  <c r="BH718" i="3"/>
  <c r="BF484" i="3"/>
  <c r="BF508" i="3"/>
  <c r="BF598" i="3"/>
  <c r="BF622" i="3"/>
  <c r="BF546" i="3"/>
  <c r="BF573" i="3"/>
  <c r="BF669" i="3"/>
  <c r="BD728" i="3"/>
  <c r="BF382" i="3"/>
  <c r="BF428" i="3"/>
  <c r="BH438" i="3"/>
  <c r="BF458" i="3"/>
  <c r="BH470" i="3"/>
  <c r="BH484" i="3"/>
  <c r="BH508" i="3"/>
  <c r="BH518" i="3"/>
  <c r="BH526" i="3"/>
  <c r="BD531" i="3"/>
  <c r="BF536" i="3"/>
  <c r="BF544" i="3"/>
  <c r="BH546" i="3"/>
  <c r="BF554" i="3"/>
  <c r="BH565" i="3"/>
  <c r="BH573" i="3"/>
  <c r="BH686" i="3"/>
  <c r="BH708" i="3"/>
  <c r="BD714" i="3"/>
  <c r="BF722" i="3"/>
  <c r="BD725" i="3"/>
  <c r="BH740" i="3"/>
  <c r="BF438" i="3"/>
  <c r="BF477" i="3"/>
  <c r="BF565" i="3"/>
  <c r="BF708" i="3"/>
  <c r="BH382" i="3"/>
  <c r="BF426" i="3"/>
  <c r="BH428" i="3"/>
  <c r="BF436" i="3"/>
  <c r="BF444" i="3"/>
  <c r="BH458" i="3"/>
  <c r="BF524" i="3"/>
  <c r="BD529" i="3"/>
  <c r="BH536" i="3"/>
  <c r="BH544" i="3"/>
  <c r="BH554" i="3"/>
  <c r="BH579" i="3"/>
  <c r="BF606" i="3"/>
  <c r="BH722" i="3"/>
  <c r="BF470" i="3"/>
  <c r="BF518" i="3"/>
  <c r="BF526" i="3"/>
  <c r="BF686" i="3"/>
  <c r="BF740" i="3"/>
  <c r="BD389" i="3"/>
  <c r="BH426" i="3"/>
  <c r="BF434" i="3"/>
  <c r="BH436" i="3"/>
  <c r="BH444" i="3"/>
  <c r="BF495" i="3"/>
  <c r="BF620" i="3"/>
  <c r="BD650" i="3"/>
  <c r="BF653" i="3"/>
  <c r="BF663" i="3"/>
  <c r="BD674" i="3"/>
  <c r="BF714" i="3"/>
  <c r="BH738" i="3"/>
  <c r="Y11" i="3"/>
  <c r="BF380" i="3"/>
  <c r="BD383" i="3"/>
  <c r="BG441" i="3"/>
  <c r="BF441" i="3"/>
  <c r="BG466" i="3"/>
  <c r="BH466" i="3"/>
  <c r="BG482" i="3"/>
  <c r="BH482" i="3"/>
  <c r="BD543" i="3"/>
  <c r="BG545" i="3"/>
  <c r="BF545" i="3"/>
  <c r="BG642" i="3"/>
  <c r="BF642" i="3"/>
  <c r="BH642" i="3"/>
  <c r="BH380" i="3"/>
  <c r="BG392" i="3"/>
  <c r="BF392" i="3"/>
  <c r="BH392" i="3"/>
  <c r="BG439" i="3"/>
  <c r="BF439" i="3"/>
  <c r="BF455" i="3"/>
  <c r="BF466" i="3"/>
  <c r="BF482" i="3"/>
  <c r="BD656" i="3"/>
  <c r="BG672" i="3"/>
  <c r="BF672" i="3"/>
  <c r="BH672" i="3"/>
  <c r="BF422" i="3"/>
  <c r="BD511" i="3"/>
  <c r="BG587" i="3"/>
  <c r="BH587" i="3"/>
  <c r="BF587" i="3"/>
  <c r="BG623" i="3"/>
  <c r="BF623" i="3"/>
  <c r="BG734" i="3"/>
  <c r="BH734" i="3"/>
  <c r="BF734" i="3"/>
  <c r="BD402" i="3"/>
  <c r="BG414" i="3"/>
  <c r="BH414" i="3"/>
  <c r="BF414" i="3"/>
  <c r="BH422" i="3"/>
  <c r="BD464" i="3"/>
  <c r="BD509" i="3"/>
  <c r="BG559" i="3"/>
  <c r="BH559" i="3"/>
  <c r="BF559" i="3"/>
  <c r="BD621" i="3"/>
  <c r="BD690" i="3"/>
  <c r="BD387" i="3"/>
  <c r="BG420" i="3"/>
  <c r="BH420" i="3"/>
  <c r="BG445" i="3"/>
  <c r="BF445" i="3"/>
  <c r="BG453" i="3"/>
  <c r="BF453" i="3"/>
  <c r="BG464" i="3"/>
  <c r="BH464" i="3"/>
  <c r="BF464" i="3"/>
  <c r="BG480" i="3"/>
  <c r="BH480" i="3"/>
  <c r="BF480" i="3"/>
  <c r="BG496" i="3"/>
  <c r="BF496" i="3"/>
  <c r="BH496" i="3"/>
  <c r="BG531" i="3"/>
  <c r="BF531" i="3"/>
  <c r="BD557" i="3"/>
  <c r="BG568" i="3"/>
  <c r="BF568" i="3"/>
  <c r="BF584" i="3"/>
  <c r="BF618" i="3"/>
  <c r="BG637" i="3"/>
  <c r="BH637" i="3"/>
  <c r="BG547" i="3"/>
  <c r="BF547" i="3"/>
  <c r="BG756" i="3"/>
  <c r="BH756" i="3"/>
  <c r="BG416" i="3"/>
  <c r="BH416" i="3"/>
  <c r="BF491" i="3"/>
  <c r="BF756" i="3"/>
  <c r="BH961" i="3"/>
  <c r="BF447" i="3"/>
  <c r="BF449" i="3"/>
  <c r="BG515" i="3"/>
  <c r="BF515" i="3"/>
  <c r="BD541" i="3"/>
  <c r="BG629" i="3"/>
  <c r="BF629" i="3"/>
  <c r="BH629" i="3"/>
  <c r="Z10" i="3"/>
  <c r="BG607" i="3"/>
  <c r="BF607" i="3"/>
  <c r="BH607" i="3"/>
  <c r="BG489" i="3"/>
  <c r="BF489" i="3"/>
  <c r="BD496" i="3"/>
  <c r="BG506" i="3"/>
  <c r="BH506" i="3"/>
  <c r="BD670" i="3"/>
  <c r="BD722" i="3"/>
  <c r="BG5" i="3"/>
  <c r="BH5" i="3"/>
  <c r="BD7" i="3"/>
  <c r="BG443" i="3"/>
  <c r="BF443" i="3"/>
  <c r="BG503" i="3"/>
  <c r="BF503" i="3"/>
  <c r="BG529" i="3"/>
  <c r="BF529" i="3"/>
  <c r="BG667" i="3"/>
  <c r="BF667" i="3"/>
  <c r="BG684" i="3"/>
  <c r="BH684" i="3"/>
  <c r="BF684" i="3"/>
  <c r="BG645" i="3"/>
  <c r="BF645" i="3"/>
  <c r="BG658" i="3"/>
  <c r="BF658" i="3"/>
  <c r="BD710" i="3"/>
  <c r="BG404" i="3"/>
  <c r="BH404" i="3"/>
  <c r="BF459" i="3"/>
  <c r="BF475" i="3"/>
  <c r="BG498" i="3"/>
  <c r="BH498" i="3"/>
  <c r="BG593" i="3"/>
  <c r="BF593" i="3"/>
  <c r="BH593" i="3"/>
  <c r="BG967" i="3"/>
  <c r="BH967" i="3"/>
  <c r="BF404" i="3"/>
  <c r="BH955" i="3"/>
  <c r="BG513" i="3"/>
  <c r="BF513" i="3"/>
  <c r="AD11" i="3"/>
  <c r="BG473" i="3"/>
  <c r="BF473" i="3"/>
  <c r="BD480" i="3"/>
  <c r="BF570" i="3"/>
  <c r="BD605" i="3"/>
  <c r="BH623" i="3"/>
  <c r="BF5" i="3"/>
  <c r="BG394" i="3"/>
  <c r="BH394" i="3"/>
  <c r="BD462" i="3"/>
  <c r="BD478" i="3"/>
  <c r="BD494" i="3"/>
  <c r="BD504" i="3"/>
  <c r="BD525" i="3"/>
  <c r="BG612" i="3"/>
  <c r="BF612" i="3"/>
  <c r="BD635" i="3"/>
  <c r="BD648" i="3"/>
  <c r="BD664" i="3"/>
  <c r="BD460" i="3"/>
  <c r="BD492" i="3"/>
  <c r="BG501" i="3"/>
  <c r="BF501" i="3"/>
  <c r="BG527" i="3"/>
  <c r="BF527" i="3"/>
  <c r="BG675" i="3"/>
  <c r="BF675" i="3"/>
  <c r="BF471" i="3"/>
  <c r="BD502" i="3"/>
  <c r="BF504" i="3"/>
  <c r="BF566" i="3"/>
  <c r="BG591" i="3"/>
  <c r="BH591" i="3"/>
  <c r="BF651" i="3"/>
  <c r="BG754" i="3"/>
  <c r="BH754" i="3"/>
  <c r="BF754" i="3"/>
  <c r="BF412" i="3"/>
  <c r="BF437" i="3"/>
  <c r="BF469" i="3"/>
  <c r="BD472" i="3"/>
  <c r="BF476" i="3"/>
  <c r="BH478" i="3"/>
  <c r="BH494" i="3"/>
  <c r="BH504" i="3"/>
  <c r="BF616" i="3"/>
  <c r="BG627" i="3"/>
  <c r="BF627" i="3"/>
  <c r="BD732" i="3"/>
  <c r="BF388" i="3"/>
  <c r="BH390" i="3"/>
  <c r="BD398" i="3"/>
  <c r="BF400" i="3"/>
  <c r="BH402" i="3"/>
  <c r="BH412" i="3"/>
  <c r="BF423" i="3"/>
  <c r="BF425" i="3"/>
  <c r="BF427" i="3"/>
  <c r="BF429" i="3"/>
  <c r="BF450" i="3"/>
  <c r="BF454" i="3"/>
  <c r="BH460" i="3"/>
  <c r="BF467" i="3"/>
  <c r="BD470" i="3"/>
  <c r="BF474" i="3"/>
  <c r="BH476" i="3"/>
  <c r="BF483" i="3"/>
  <c r="BD486" i="3"/>
  <c r="BF490" i="3"/>
  <c r="BH492" i="3"/>
  <c r="BD500" i="3"/>
  <c r="BF502" i="3"/>
  <c r="BD519" i="3"/>
  <c r="BG521" i="3"/>
  <c r="BF521" i="3"/>
  <c r="BD535" i="3"/>
  <c r="BG537" i="3"/>
  <c r="BF537" i="3"/>
  <c r="BD551" i="3"/>
  <c r="BG553" i="3"/>
  <c r="BF553" i="3"/>
  <c r="BF578" i="3"/>
  <c r="BG603" i="3"/>
  <c r="BH603" i="3"/>
  <c r="BF603" i="3"/>
  <c r="BG611" i="3"/>
  <c r="BF611" i="3"/>
  <c r="BD617" i="3"/>
  <c r="BD625" i="3"/>
  <c r="BH627" i="3"/>
  <c r="BF630" i="3"/>
  <c r="BF649" i="3"/>
  <c r="BD652" i="3"/>
  <c r="BG660" i="3"/>
  <c r="BF660" i="3"/>
  <c r="BG668" i="3"/>
  <c r="BF668" i="3"/>
  <c r="BH668" i="3"/>
  <c r="BH702" i="3"/>
  <c r="BG752" i="3"/>
  <c r="BH752" i="3"/>
  <c r="BF752" i="3"/>
  <c r="BG951" i="3"/>
  <c r="BH951" i="3"/>
  <c r="BH971" i="3"/>
  <c r="BH977" i="3"/>
  <c r="BD476" i="3"/>
  <c r="BG511" i="3"/>
  <c r="BF511" i="3"/>
  <c r="BG543" i="3"/>
  <c r="BF543" i="3"/>
  <c r="BG621" i="3"/>
  <c r="BF621" i="3"/>
  <c r="BH621" i="3"/>
  <c r="BG656" i="3"/>
  <c r="BF656" i="3"/>
  <c r="BG712" i="3"/>
  <c r="BF712" i="3"/>
  <c r="BF462" i="3"/>
  <c r="BD474" i="3"/>
  <c r="BF478" i="3"/>
  <c r="BG525" i="3"/>
  <c r="BF525" i="3"/>
  <c r="BD539" i="3"/>
  <c r="BG541" i="3"/>
  <c r="BF541" i="3"/>
  <c r="BG557" i="3"/>
  <c r="BF557" i="3"/>
  <c r="BF582" i="3"/>
  <c r="BF602" i="3"/>
  <c r="BD619" i="3"/>
  <c r="BF632" i="3"/>
  <c r="BH640" i="3"/>
  <c r="BD654" i="3"/>
  <c r="BG659" i="3"/>
  <c r="BF659" i="3"/>
  <c r="BD682" i="3"/>
  <c r="BH712" i="3"/>
  <c r="BG728" i="3"/>
  <c r="BH728" i="3"/>
  <c r="BF728" i="3"/>
  <c r="AL11" i="3"/>
  <c r="BF402" i="3"/>
  <c r="BD410" i="3"/>
  <c r="BF435" i="3"/>
  <c r="BF485" i="3"/>
  <c r="BG507" i="3"/>
  <c r="BF507" i="3"/>
  <c r="BD521" i="3"/>
  <c r="BF564" i="3"/>
  <c r="BG597" i="3"/>
  <c r="BF597" i="3"/>
  <c r="BH638" i="3"/>
  <c r="BG643" i="3"/>
  <c r="BF643" i="3"/>
  <c r="BG654" i="3"/>
  <c r="BF654" i="3"/>
  <c r="BF665" i="3"/>
  <c r="BF702" i="3"/>
  <c r="BF386" i="3"/>
  <c r="BH388" i="3"/>
  <c r="BH400" i="3"/>
  <c r="BF410" i="3"/>
  <c r="BF419" i="3"/>
  <c r="BF421" i="3"/>
  <c r="BF442" i="3"/>
  <c r="BF446" i="3"/>
  <c r="BH450" i="3"/>
  <c r="BF452" i="3"/>
  <c r="BH454" i="3"/>
  <c r="BF465" i="3"/>
  <c r="BD468" i="3"/>
  <c r="BF472" i="3"/>
  <c r="BH474" i="3"/>
  <c r="BF481" i="3"/>
  <c r="BD484" i="3"/>
  <c r="BF488" i="3"/>
  <c r="BH490" i="3"/>
  <c r="BF497" i="3"/>
  <c r="BH502" i="3"/>
  <c r="BG505" i="3"/>
  <c r="BF505" i="3"/>
  <c r="BD517" i="3"/>
  <c r="BG519" i="3"/>
  <c r="BF519" i="3"/>
  <c r="BD533" i="3"/>
  <c r="BG535" i="3"/>
  <c r="BF535" i="3"/>
  <c r="BD549" i="3"/>
  <c r="BG551" i="3"/>
  <c r="BF551" i="3"/>
  <c r="BF576" i="3"/>
  <c r="BF586" i="3"/>
  <c r="BG589" i="3"/>
  <c r="BF589" i="3"/>
  <c r="BH589" i="3"/>
  <c r="BG595" i="3"/>
  <c r="BH595" i="3"/>
  <c r="BF600" i="3"/>
  <c r="BD609" i="3"/>
  <c r="BH611" i="3"/>
  <c r="BF614" i="3"/>
  <c r="BG625" i="3"/>
  <c r="BF625" i="3"/>
  <c r="BF636" i="3"/>
  <c r="BG644" i="3"/>
  <c r="BF644" i="3"/>
  <c r="BG652" i="3"/>
  <c r="BF652" i="3"/>
  <c r="BH652" i="3"/>
  <c r="BH660" i="3"/>
  <c r="BD666" i="3"/>
  <c r="BG700" i="3"/>
  <c r="BH700" i="3"/>
  <c r="BG726" i="3"/>
  <c r="BH726" i="3"/>
  <c r="BF726" i="3"/>
  <c r="BD744" i="3"/>
  <c r="BG596" i="3"/>
  <c r="BF596" i="3"/>
  <c r="BG613" i="3"/>
  <c r="BF613" i="3"/>
  <c r="BG690" i="3"/>
  <c r="BH690" i="3"/>
  <c r="BF487" i="3"/>
  <c r="BD490" i="3"/>
  <c r="BF494" i="3"/>
  <c r="BG509" i="3"/>
  <c r="BF509" i="3"/>
  <c r="BD523" i="3"/>
  <c r="BD555" i="3"/>
  <c r="BF588" i="3"/>
  <c r="BG605" i="3"/>
  <c r="BF605" i="3"/>
  <c r="BH605" i="3"/>
  <c r="BH613" i="3"/>
  <c r="BG670" i="3"/>
  <c r="BF670" i="3"/>
  <c r="BF690" i="3"/>
  <c r="BH953" i="3"/>
  <c r="BG959" i="3"/>
  <c r="BH959" i="3"/>
  <c r="BD381" i="3"/>
  <c r="BF390" i="3"/>
  <c r="BF431" i="3"/>
  <c r="BF433" i="3"/>
  <c r="BF460" i="3"/>
  <c r="BH462" i="3"/>
  <c r="BD488" i="3"/>
  <c r="BF492" i="3"/>
  <c r="BG499" i="3"/>
  <c r="BF499" i="3"/>
  <c r="BG523" i="3"/>
  <c r="BF523" i="3"/>
  <c r="BD537" i="3"/>
  <c r="BG539" i="3"/>
  <c r="BF539" i="3"/>
  <c r="BD553" i="3"/>
  <c r="BG555" i="3"/>
  <c r="BF555" i="3"/>
  <c r="BF580" i="3"/>
  <c r="BF591" i="3"/>
  <c r="BD633" i="3"/>
  <c r="BD668" i="3"/>
  <c r="BH670" i="3"/>
  <c r="BG676" i="3"/>
  <c r="BF676" i="3"/>
  <c r="BG682" i="3"/>
  <c r="BH682" i="3"/>
  <c r="Y10" i="3"/>
  <c r="BH386" i="3"/>
  <c r="BH410" i="3"/>
  <c r="BH442" i="3"/>
  <c r="BH446" i="3"/>
  <c r="BH452" i="3"/>
  <c r="BD466" i="3"/>
  <c r="BH472" i="3"/>
  <c r="BD482" i="3"/>
  <c r="BH488" i="3"/>
  <c r="BD498" i="3"/>
  <c r="BD506" i="3"/>
  <c r="BG517" i="3"/>
  <c r="BF517" i="3"/>
  <c r="BG533" i="3"/>
  <c r="BF533" i="3"/>
  <c r="BG549" i="3"/>
  <c r="BF549" i="3"/>
  <c r="BG609" i="3"/>
  <c r="BF609" i="3"/>
  <c r="BG628" i="3"/>
  <c r="BF628" i="3"/>
  <c r="BG639" i="3"/>
  <c r="BH639" i="3"/>
  <c r="BG674" i="3"/>
  <c r="BF674" i="3"/>
  <c r="BG680" i="3"/>
  <c r="BH680" i="3"/>
  <c r="BF680" i="3"/>
  <c r="BG716" i="3"/>
  <c r="BF716" i="3"/>
  <c r="BG744" i="3"/>
  <c r="BH744" i="3"/>
  <c r="BF744" i="3"/>
  <c r="BG975" i="3"/>
  <c r="BH975" i="3"/>
  <c r="BG619" i="3"/>
  <c r="BF619" i="3"/>
  <c r="BG635" i="3"/>
  <c r="BF635" i="3"/>
  <c r="BG650" i="3"/>
  <c r="BF650" i="3"/>
  <c r="BG666" i="3"/>
  <c r="BF666" i="3"/>
  <c r="BG688" i="3"/>
  <c r="BF688" i="3"/>
  <c r="BG742" i="3"/>
  <c r="BH742" i="3"/>
  <c r="BF742" i="3"/>
  <c r="BF561" i="3"/>
  <c r="BG583" i="3"/>
  <c r="BH583" i="3"/>
  <c r="BG585" i="3"/>
  <c r="BF585" i="3"/>
  <c r="BF594" i="3"/>
  <c r="BG599" i="3"/>
  <c r="BH599" i="3"/>
  <c r="BG601" i="3"/>
  <c r="BF601" i="3"/>
  <c r="BF610" i="3"/>
  <c r="BD615" i="3"/>
  <c r="BG617" i="3"/>
  <c r="BF617" i="3"/>
  <c r="BH619" i="3"/>
  <c r="BF626" i="3"/>
  <c r="BD631" i="3"/>
  <c r="BG633" i="3"/>
  <c r="BF633" i="3"/>
  <c r="BH635" i="3"/>
  <c r="BH641" i="3"/>
  <c r="BD646" i="3"/>
  <c r="BG648" i="3"/>
  <c r="BF648" i="3"/>
  <c r="BH650" i="3"/>
  <c r="BF657" i="3"/>
  <c r="BD662" i="3"/>
  <c r="BG664" i="3"/>
  <c r="BF664" i="3"/>
  <c r="BH666" i="3"/>
  <c r="BF673" i="3"/>
  <c r="BD678" i="3"/>
  <c r="BD686" i="3"/>
  <c r="BH688" i="3"/>
  <c r="BD694" i="3"/>
  <c r="BF696" i="3"/>
  <c r="BF706" i="3"/>
  <c r="BD718" i="3"/>
  <c r="BF730" i="3"/>
  <c r="BF732" i="3"/>
  <c r="BD740" i="3"/>
  <c r="BD748" i="3"/>
  <c r="BF750" i="3"/>
  <c r="BH561" i="3"/>
  <c r="BF563" i="3"/>
  <c r="BF567" i="3"/>
  <c r="BF571" i="3"/>
  <c r="BF575" i="3"/>
  <c r="BF579" i="3"/>
  <c r="BF583" i="3"/>
  <c r="BH585" i="3"/>
  <c r="BF592" i="3"/>
  <c r="BF599" i="3"/>
  <c r="BH601" i="3"/>
  <c r="BF608" i="3"/>
  <c r="BD613" i="3"/>
  <c r="BG615" i="3"/>
  <c r="BF615" i="3"/>
  <c r="BH617" i="3"/>
  <c r="BF624" i="3"/>
  <c r="BD629" i="3"/>
  <c r="BG631" i="3"/>
  <c r="BF631" i="3"/>
  <c r="BH633" i="3"/>
  <c r="BD644" i="3"/>
  <c r="BG646" i="3"/>
  <c r="BF646" i="3"/>
  <c r="BH648" i="3"/>
  <c r="BF655" i="3"/>
  <c r="BD660" i="3"/>
  <c r="BG662" i="3"/>
  <c r="BF662" i="3"/>
  <c r="BH664" i="3"/>
  <c r="BF671" i="3"/>
  <c r="BD676" i="3"/>
  <c r="BG678" i="3"/>
  <c r="BF678" i="3"/>
  <c r="BH696" i="3"/>
  <c r="BD702" i="3"/>
  <c r="BF704" i="3"/>
  <c r="BH706" i="3"/>
  <c r="BH730" i="3"/>
  <c r="BH732" i="3"/>
  <c r="BH750" i="3"/>
  <c r="BF720" i="3"/>
  <c r="BF724" i="3"/>
  <c r="BD952" i="3"/>
  <c r="BD954" i="3"/>
  <c r="BD956" i="3"/>
  <c r="BD958" i="3"/>
  <c r="BD960" i="3"/>
  <c r="BD962" i="3"/>
  <c r="BD964" i="3"/>
  <c r="BD966" i="3"/>
  <c r="BD968" i="3"/>
  <c r="BD970" i="3"/>
  <c r="BD972" i="3"/>
  <c r="BD974" i="3"/>
  <c r="BD976" i="3"/>
  <c r="BD978" i="3"/>
  <c r="AD10" i="3"/>
  <c r="BH7" i="3"/>
  <c r="AJ12" i="3"/>
  <c r="BE11" i="3"/>
  <c r="BD5" i="3"/>
  <c r="BD6" i="3"/>
  <c r="BF7" i="3"/>
  <c r="AL10" i="3"/>
  <c r="BH381" i="3"/>
  <c r="BH383" i="3"/>
  <c r="BH385" i="3"/>
  <c r="BH387" i="3"/>
  <c r="BH389" i="3"/>
  <c r="BH391" i="3"/>
  <c r="BG393" i="3"/>
  <c r="BH393" i="3"/>
  <c r="BG397" i="3"/>
  <c r="BH397" i="3"/>
  <c r="BG401" i="3"/>
  <c r="BH401" i="3"/>
  <c r="BG405" i="3"/>
  <c r="BH405" i="3"/>
  <c r="BG409" i="3"/>
  <c r="BH409" i="3"/>
  <c r="BG413" i="3"/>
  <c r="BH413" i="3"/>
  <c r="BG417" i="3"/>
  <c r="BH417" i="3"/>
  <c r="BD461" i="3"/>
  <c r="BD463" i="3"/>
  <c r="BD465" i="3"/>
  <c r="BD467" i="3"/>
  <c r="BD469" i="3"/>
  <c r="BD471" i="3"/>
  <c r="BD473" i="3"/>
  <c r="BD475" i="3"/>
  <c r="BF393" i="3"/>
  <c r="BD395" i="3"/>
  <c r="BF397" i="3"/>
  <c r="BD399" i="3"/>
  <c r="BF401" i="3"/>
  <c r="BD403" i="3"/>
  <c r="BF405" i="3"/>
  <c r="BD407" i="3"/>
  <c r="BF409" i="3"/>
  <c r="BD411" i="3"/>
  <c r="BF413" i="3"/>
  <c r="BD415" i="3"/>
  <c r="BF417" i="3"/>
  <c r="BD421" i="3"/>
  <c r="BD422" i="3"/>
  <c r="BD429" i="3"/>
  <c r="BD430" i="3"/>
  <c r="BD437" i="3"/>
  <c r="BD438" i="3"/>
  <c r="BD445" i="3"/>
  <c r="BD446" i="3"/>
  <c r="BD453" i="3"/>
  <c r="BD454" i="3"/>
  <c r="BD380" i="3"/>
  <c r="BF381" i="3"/>
  <c r="BD382" i="3"/>
  <c r="BF383" i="3"/>
  <c r="BD384" i="3"/>
  <c r="BF385" i="3"/>
  <c r="BD386" i="3"/>
  <c r="BF387" i="3"/>
  <c r="BD388" i="3"/>
  <c r="BF389" i="3"/>
  <c r="BD390" i="3"/>
  <c r="BF391" i="3"/>
  <c r="BD392" i="3"/>
  <c r="BG395" i="3"/>
  <c r="BH395" i="3"/>
  <c r="BD396" i="3"/>
  <c r="BG399" i="3"/>
  <c r="BH399" i="3"/>
  <c r="BD400" i="3"/>
  <c r="BG403" i="3"/>
  <c r="BH403" i="3"/>
  <c r="BD404" i="3"/>
  <c r="BG407" i="3"/>
  <c r="BH407" i="3"/>
  <c r="BD408" i="3"/>
  <c r="BG411" i="3"/>
  <c r="BH411" i="3"/>
  <c r="BD412" i="3"/>
  <c r="BG415" i="3"/>
  <c r="BH415" i="3"/>
  <c r="BD416" i="3"/>
  <c r="BD423" i="3"/>
  <c r="BD424" i="3"/>
  <c r="BD431" i="3"/>
  <c r="BD432" i="3"/>
  <c r="BD439" i="3"/>
  <c r="BD440" i="3"/>
  <c r="BD447" i="3"/>
  <c r="BD448" i="3"/>
  <c r="BD455" i="3"/>
  <c r="BD456" i="3"/>
  <c r="BD477" i="3"/>
  <c r="BD479" i="3"/>
  <c r="BD481" i="3"/>
  <c r="BD483" i="3"/>
  <c r="BD485" i="3"/>
  <c r="BD487" i="3"/>
  <c r="BD489" i="3"/>
  <c r="BD491" i="3"/>
  <c r="BD493" i="3"/>
  <c r="BD495" i="3"/>
  <c r="BD497" i="3"/>
  <c r="BD499" i="3"/>
  <c r="BD501" i="3"/>
  <c r="BD503" i="3"/>
  <c r="BD505" i="3"/>
  <c r="BD507" i="3"/>
  <c r="BD606" i="3"/>
  <c r="BD608" i="3"/>
  <c r="BD610" i="3"/>
  <c r="BD612" i="3"/>
  <c r="BD614" i="3"/>
  <c r="BD616" i="3"/>
  <c r="BD618" i="3"/>
  <c r="BD620" i="3"/>
  <c r="BD622" i="3"/>
  <c r="BD624" i="3"/>
  <c r="BD626" i="3"/>
  <c r="BD628" i="3"/>
  <c r="BD630" i="3"/>
  <c r="BD632" i="3"/>
  <c r="BD634" i="3"/>
  <c r="BD636" i="3"/>
  <c r="BD643" i="3"/>
  <c r="BD645" i="3"/>
  <c r="BD647" i="3"/>
  <c r="BD649" i="3"/>
  <c r="BD651" i="3"/>
  <c r="BD653" i="3"/>
  <c r="BD655" i="3"/>
  <c r="BD657" i="3"/>
  <c r="BG560" i="3"/>
  <c r="BH560" i="3"/>
  <c r="BD566" i="3"/>
  <c r="BD567" i="3"/>
  <c r="BD574" i="3"/>
  <c r="BD575" i="3"/>
  <c r="BD582" i="3"/>
  <c r="BD583" i="3"/>
  <c r="BD590" i="3"/>
  <c r="BD591" i="3"/>
  <c r="BD598" i="3"/>
  <c r="BD599" i="3"/>
  <c r="BD508" i="3"/>
  <c r="BD510" i="3"/>
  <c r="BD512" i="3"/>
  <c r="BD514" i="3"/>
  <c r="BD516" i="3"/>
  <c r="BD518" i="3"/>
  <c r="BD520" i="3"/>
  <c r="BD522" i="3"/>
  <c r="BD524" i="3"/>
  <c r="BD526" i="3"/>
  <c r="BD528" i="3"/>
  <c r="BD530" i="3"/>
  <c r="BD532" i="3"/>
  <c r="BD534" i="3"/>
  <c r="BD536" i="3"/>
  <c r="BD538" i="3"/>
  <c r="BD540" i="3"/>
  <c r="BD542" i="3"/>
  <c r="BD544" i="3"/>
  <c r="BD546" i="3"/>
  <c r="BD548" i="3"/>
  <c r="BD550" i="3"/>
  <c r="BD552" i="3"/>
  <c r="BD554" i="3"/>
  <c r="BD556" i="3"/>
  <c r="BD558" i="3"/>
  <c r="BH419" i="3"/>
  <c r="BH421" i="3"/>
  <c r="BH423" i="3"/>
  <c r="BH425" i="3"/>
  <c r="BH427" i="3"/>
  <c r="BH429" i="3"/>
  <c r="BH431" i="3"/>
  <c r="BH433" i="3"/>
  <c r="BH435" i="3"/>
  <c r="BH437" i="3"/>
  <c r="BH439" i="3"/>
  <c r="BH441" i="3"/>
  <c r="BH443" i="3"/>
  <c r="BH445" i="3"/>
  <c r="BH447" i="3"/>
  <c r="BH449" i="3"/>
  <c r="BH451" i="3"/>
  <c r="BH453" i="3"/>
  <c r="BH455" i="3"/>
  <c r="BH457" i="3"/>
  <c r="BH459" i="3"/>
  <c r="BH461" i="3"/>
  <c r="BH463" i="3"/>
  <c r="BH465" i="3"/>
  <c r="BH467" i="3"/>
  <c r="BH469" i="3"/>
  <c r="BH471" i="3"/>
  <c r="BH473" i="3"/>
  <c r="BH475" i="3"/>
  <c r="BH477" i="3"/>
  <c r="BH479" i="3"/>
  <c r="BH481" i="3"/>
  <c r="BH483" i="3"/>
  <c r="BH485" i="3"/>
  <c r="BH487" i="3"/>
  <c r="BH489" i="3"/>
  <c r="BH491" i="3"/>
  <c r="BH493" i="3"/>
  <c r="BH495" i="3"/>
  <c r="BH497" i="3"/>
  <c r="BH499" i="3"/>
  <c r="BH501" i="3"/>
  <c r="BH503" i="3"/>
  <c r="BH505" i="3"/>
  <c r="BH507" i="3"/>
  <c r="BH509" i="3"/>
  <c r="BH511" i="3"/>
  <c r="BH513" i="3"/>
  <c r="BH515" i="3"/>
  <c r="BH517" i="3"/>
  <c r="BH519" i="3"/>
  <c r="BH521" i="3"/>
  <c r="BH523" i="3"/>
  <c r="BH525" i="3"/>
  <c r="BH527" i="3"/>
  <c r="BH529" i="3"/>
  <c r="BH531" i="3"/>
  <c r="BH533" i="3"/>
  <c r="BH535" i="3"/>
  <c r="BH537" i="3"/>
  <c r="BH539" i="3"/>
  <c r="BH541" i="3"/>
  <c r="BH543" i="3"/>
  <c r="BH545" i="3"/>
  <c r="BH547" i="3"/>
  <c r="BH549" i="3"/>
  <c r="BH551" i="3"/>
  <c r="BH553" i="3"/>
  <c r="BH555" i="3"/>
  <c r="BH557" i="3"/>
  <c r="BG558" i="3"/>
  <c r="BH558" i="3"/>
  <c r="BD559" i="3"/>
  <c r="BG562" i="3"/>
  <c r="BH562" i="3"/>
  <c r="BD563" i="3"/>
  <c r="BD570" i="3"/>
  <c r="BD571" i="3"/>
  <c r="BD578" i="3"/>
  <c r="BD579" i="3"/>
  <c r="BD586" i="3"/>
  <c r="BD587" i="3"/>
  <c r="BD594" i="3"/>
  <c r="BD595" i="3"/>
  <c r="BD602" i="3"/>
  <c r="BD603" i="3"/>
  <c r="BD659" i="3"/>
  <c r="BD661" i="3"/>
  <c r="BD663" i="3"/>
  <c r="BD665" i="3"/>
  <c r="BD667" i="3"/>
  <c r="BD669" i="3"/>
  <c r="BD671" i="3"/>
  <c r="BD673" i="3"/>
  <c r="BD675" i="3"/>
  <c r="BD677" i="3"/>
  <c r="BG679" i="3"/>
  <c r="BH679" i="3"/>
  <c r="BD680" i="3"/>
  <c r="BG683" i="3"/>
  <c r="BH683" i="3"/>
  <c r="BD684" i="3"/>
  <c r="BG687" i="3"/>
  <c r="BH687" i="3"/>
  <c r="BD688" i="3"/>
  <c r="BG691" i="3"/>
  <c r="BH691" i="3"/>
  <c r="BD692" i="3"/>
  <c r="BG695" i="3"/>
  <c r="BH695" i="3"/>
  <c r="BD696" i="3"/>
  <c r="BG699" i="3"/>
  <c r="BH699" i="3"/>
  <c r="BD700" i="3"/>
  <c r="BG703" i="3"/>
  <c r="BH703" i="3"/>
  <c r="BD704" i="3"/>
  <c r="BG707" i="3"/>
  <c r="BH707" i="3"/>
  <c r="BD708" i="3"/>
  <c r="BG711" i="3"/>
  <c r="BH711" i="3"/>
  <c r="BD712" i="3"/>
  <c r="BG715" i="3"/>
  <c r="BH715" i="3"/>
  <c r="BD716" i="3"/>
  <c r="BG719" i="3"/>
  <c r="BH719" i="3"/>
  <c r="BD720" i="3"/>
  <c r="BG723" i="3"/>
  <c r="BH723" i="3"/>
  <c r="BG727" i="3"/>
  <c r="BH727" i="3"/>
  <c r="BG731" i="3"/>
  <c r="BH731" i="3"/>
  <c r="BG735" i="3"/>
  <c r="BH735" i="3"/>
  <c r="BG739" i="3"/>
  <c r="BH739" i="3"/>
  <c r="BG743" i="3"/>
  <c r="BH743" i="3"/>
  <c r="BG747" i="3"/>
  <c r="BH747" i="3"/>
  <c r="BG751" i="3"/>
  <c r="BH751" i="3"/>
  <c r="BF637" i="3"/>
  <c r="BF638" i="3"/>
  <c r="BF639" i="3"/>
  <c r="BF640" i="3"/>
  <c r="BF641" i="3"/>
  <c r="BF679" i="3"/>
  <c r="BD681" i="3"/>
  <c r="BF683" i="3"/>
  <c r="BD685" i="3"/>
  <c r="BF687" i="3"/>
  <c r="BD689" i="3"/>
  <c r="BF691" i="3"/>
  <c r="BD693" i="3"/>
  <c r="BF695" i="3"/>
  <c r="BD697" i="3"/>
  <c r="BF699" i="3"/>
  <c r="BD701" i="3"/>
  <c r="BF703" i="3"/>
  <c r="BD705" i="3"/>
  <c r="BF707" i="3"/>
  <c r="BD709" i="3"/>
  <c r="BG725" i="3"/>
  <c r="BF725" i="3"/>
  <c r="BH725" i="3"/>
  <c r="BG681" i="3"/>
  <c r="BH681" i="3"/>
  <c r="BG685" i="3"/>
  <c r="BH685" i="3"/>
  <c r="BG689" i="3"/>
  <c r="BH689" i="3"/>
  <c r="BG693" i="3"/>
  <c r="BH693" i="3"/>
  <c r="BG697" i="3"/>
  <c r="BH697" i="3"/>
  <c r="BG701" i="3"/>
  <c r="BH701" i="3"/>
  <c r="BG705" i="3"/>
  <c r="BH705" i="3"/>
  <c r="BG709" i="3"/>
  <c r="BH709" i="3"/>
  <c r="BG713" i="3"/>
  <c r="BH713" i="3"/>
  <c r="BG717" i="3"/>
  <c r="BH717" i="3"/>
  <c r="BG721" i="3"/>
  <c r="BH721" i="3"/>
  <c r="BD724" i="3"/>
  <c r="BD726" i="3"/>
  <c r="BD730" i="3"/>
  <c r="BD734" i="3"/>
  <c r="BD738" i="3"/>
  <c r="BD742" i="3"/>
  <c r="BD746" i="3"/>
  <c r="BD750" i="3"/>
  <c r="BH564" i="3"/>
  <c r="BH566" i="3"/>
  <c r="BH568" i="3"/>
  <c r="BH570" i="3"/>
  <c r="BH572" i="3"/>
  <c r="BH574" i="3"/>
  <c r="BH576" i="3"/>
  <c r="BH578" i="3"/>
  <c r="BH580" i="3"/>
  <c r="BH582" i="3"/>
  <c r="BH584" i="3"/>
  <c r="BH586" i="3"/>
  <c r="BH588" i="3"/>
  <c r="BH590" i="3"/>
  <c r="BH592" i="3"/>
  <c r="BH594" i="3"/>
  <c r="BH596" i="3"/>
  <c r="BH598" i="3"/>
  <c r="BH600" i="3"/>
  <c r="BH602" i="3"/>
  <c r="BH604" i="3"/>
  <c r="BH606" i="3"/>
  <c r="BH608" i="3"/>
  <c r="BH610" i="3"/>
  <c r="BH612" i="3"/>
  <c r="BH614" i="3"/>
  <c r="BH616" i="3"/>
  <c r="BH618" i="3"/>
  <c r="BH620" i="3"/>
  <c r="BH622" i="3"/>
  <c r="BH624" i="3"/>
  <c r="BH626" i="3"/>
  <c r="BH628" i="3"/>
  <c r="BH630" i="3"/>
  <c r="BH632" i="3"/>
  <c r="BH634" i="3"/>
  <c r="BH636" i="3"/>
  <c r="BD637" i="3"/>
  <c r="BD638" i="3"/>
  <c r="BD639" i="3"/>
  <c r="BD640" i="3"/>
  <c r="BD641" i="3"/>
  <c r="BH643" i="3"/>
  <c r="BH645" i="3"/>
  <c r="BH647" i="3"/>
  <c r="BH649" i="3"/>
  <c r="BH651" i="3"/>
  <c r="BH653" i="3"/>
  <c r="BH655" i="3"/>
  <c r="BH657" i="3"/>
  <c r="BH659" i="3"/>
  <c r="BH661" i="3"/>
  <c r="BH663" i="3"/>
  <c r="BH665" i="3"/>
  <c r="BH667" i="3"/>
  <c r="BH669" i="3"/>
  <c r="BH671" i="3"/>
  <c r="BH673" i="3"/>
  <c r="BH675" i="3"/>
  <c r="BH677" i="3"/>
  <c r="BD679" i="3"/>
  <c r="BF681" i="3"/>
  <c r="BD683" i="3"/>
  <c r="BF685" i="3"/>
  <c r="BD687" i="3"/>
  <c r="BF689" i="3"/>
  <c r="BD691" i="3"/>
  <c r="BF693" i="3"/>
  <c r="BD695" i="3"/>
  <c r="BF697" i="3"/>
  <c r="BD699" i="3"/>
  <c r="BF701" i="3"/>
  <c r="BD703" i="3"/>
  <c r="BF705" i="3"/>
  <c r="BD707" i="3"/>
  <c r="BF709" i="3"/>
  <c r="BD711" i="3"/>
  <c r="BF713" i="3"/>
  <c r="BD715" i="3"/>
  <c r="BF717" i="3"/>
  <c r="BD719" i="3"/>
  <c r="BF721" i="3"/>
  <c r="BD723" i="3"/>
  <c r="BG952" i="3"/>
  <c r="BH952" i="3"/>
  <c r="BF952" i="3"/>
  <c r="BG954" i="3"/>
  <c r="BH954" i="3"/>
  <c r="BF954" i="3"/>
  <c r="BG956" i="3"/>
  <c r="BH956" i="3"/>
  <c r="BF956" i="3"/>
  <c r="BG958" i="3"/>
  <c r="BH958" i="3"/>
  <c r="BF958" i="3"/>
  <c r="BG960" i="3"/>
  <c r="BH960" i="3"/>
  <c r="BF960" i="3"/>
  <c r="BG962" i="3"/>
  <c r="BH962" i="3"/>
  <c r="BF962" i="3"/>
  <c r="BG964" i="3"/>
  <c r="BH964" i="3"/>
  <c r="BF964" i="3"/>
  <c r="BG966" i="3"/>
  <c r="BH966" i="3"/>
  <c r="BF966" i="3"/>
  <c r="BG968" i="3"/>
  <c r="BH968" i="3"/>
  <c r="BF968" i="3"/>
  <c r="BG970" i="3"/>
  <c r="BH970" i="3"/>
  <c r="BF970" i="3"/>
  <c r="BG972" i="3"/>
  <c r="BH972" i="3"/>
  <c r="BF972" i="3"/>
  <c r="BG974" i="3"/>
  <c r="BH974" i="3"/>
  <c r="BF974" i="3"/>
  <c r="BG976" i="3"/>
  <c r="BH976" i="3"/>
  <c r="BF976" i="3"/>
  <c r="BG978" i="3"/>
  <c r="BH978" i="3"/>
  <c r="BF978" i="3"/>
  <c r="BG755" i="3"/>
  <c r="BH755" i="3"/>
  <c r="BG729" i="3"/>
  <c r="BH729" i="3"/>
  <c r="BG733" i="3"/>
  <c r="BH733" i="3"/>
  <c r="BG737" i="3"/>
  <c r="BH737" i="3"/>
  <c r="BG741" i="3"/>
  <c r="BH741" i="3"/>
  <c r="BG745" i="3"/>
  <c r="BH745" i="3"/>
  <c r="BG749" i="3"/>
  <c r="BH749" i="3"/>
  <c r="BG753" i="3"/>
  <c r="BH753" i="3"/>
  <c r="BD754" i="3"/>
  <c r="BG757" i="3"/>
  <c r="BH757" i="3"/>
  <c r="BF951" i="3"/>
  <c r="BF953" i="3"/>
  <c r="BF955" i="3"/>
  <c r="BF957" i="3"/>
  <c r="BF959" i="3"/>
  <c r="BF961" i="3"/>
  <c r="BF963" i="3"/>
  <c r="BF965" i="3"/>
  <c r="BF967" i="3"/>
  <c r="BF969" i="3"/>
  <c r="BF971" i="3"/>
  <c r="BF973" i="3"/>
  <c r="BF975" i="3"/>
  <c r="BF977" i="3"/>
  <c r="BD951" i="3"/>
  <c r="BD953" i="3"/>
  <c r="BD955" i="3"/>
  <c r="BD957" i="3"/>
  <c r="BD959" i="3"/>
  <c r="BD961" i="3"/>
  <c r="BD963" i="3"/>
  <c r="BD965" i="3"/>
  <c r="BD967" i="3"/>
  <c r="BD969" i="3"/>
  <c r="BD971" i="3"/>
  <c r="BD973" i="3"/>
  <c r="BD975" i="3"/>
  <c r="BD977" i="3"/>
  <c r="BH21" i="3"/>
  <c r="BD21" i="3"/>
  <c r="BF21" i="3"/>
  <c r="BD8" i="3"/>
  <c r="BF8" i="3"/>
  <c r="BH8" i="3"/>
  <c r="N10" i="3"/>
  <c r="N11" i="3" s="1"/>
  <c r="BG12" i="3"/>
  <c r="BG13" i="3"/>
  <c r="BG18"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D92" i="3"/>
  <c r="BH92" i="3"/>
  <c r="BF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AI8" i="3"/>
  <c r="AM8" i="3" s="1"/>
  <c r="BE10" i="3"/>
  <c r="BF12" i="3"/>
  <c r="BF13" i="3"/>
  <c r="BF18"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D316" i="3"/>
  <c r="BH316" i="3"/>
  <c r="BF316"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D758" i="3"/>
  <c r="BH758" i="3"/>
  <c r="BF758"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72" i="3"/>
  <c r="BH872" i="3"/>
  <c r="BF872"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G806"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F806"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G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D934" i="3"/>
  <c r="BH934" i="3"/>
  <c r="BF934" i="3"/>
  <c r="BD935" i="3"/>
  <c r="BH935" i="3"/>
  <c r="BF935" i="3"/>
  <c r="BD936" i="3"/>
  <c r="BH936" i="3"/>
  <c r="BF936" i="3"/>
  <c r="BD937" i="3"/>
  <c r="BH937" i="3"/>
  <c r="BF937" i="3"/>
  <c r="BD938" i="3"/>
  <c r="BH938" i="3"/>
  <c r="BF938" i="3"/>
  <c r="BG900"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F900"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G934" i="3"/>
  <c r="BG935" i="3"/>
  <c r="BG936" i="3"/>
  <c r="BG937" i="3"/>
  <c r="BG938" i="3"/>
  <c r="BD979" i="3"/>
  <c r="BH979" i="3"/>
  <c r="BF97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G988" i="3"/>
  <c r="BH988" i="3"/>
  <c r="BF988" i="3"/>
  <c r="BG939" i="3"/>
  <c r="BG940" i="3"/>
  <c r="BG941" i="3"/>
  <c r="BG942" i="3"/>
  <c r="BG943" i="3"/>
  <c r="BG944" i="3"/>
  <c r="BG945" i="3"/>
  <c r="BG946" i="3"/>
  <c r="BG947" i="3"/>
  <c r="BG948" i="3"/>
  <c r="BG949" i="3"/>
  <c r="BG950" i="3"/>
  <c r="BF939" i="3"/>
  <c r="BF940" i="3"/>
  <c r="BF941" i="3"/>
  <c r="BF942" i="3"/>
  <c r="BF943" i="3"/>
  <c r="BF944" i="3"/>
  <c r="BF945" i="3"/>
  <c r="BF946" i="3"/>
  <c r="BF947" i="3"/>
  <c r="BF948" i="3"/>
  <c r="BF949" i="3"/>
  <c r="BD989" i="3"/>
  <c r="BF989" i="3"/>
  <c r="BH989"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AZ11" i="3" l="1"/>
  <c r="AZ10" i="3"/>
  <c r="AX10" i="3"/>
  <c r="AX11" i="3"/>
  <c r="AY10" i="3"/>
  <c r="AY11" i="3"/>
  <c r="AK8" i="3"/>
  <c r="AO8" i="3" s="1"/>
  <c r="AE11" i="3"/>
  <c r="AE10" i="3"/>
  <c r="AK12" i="3"/>
  <c r="AO12" i="3" s="1"/>
  <c r="AN12" i="3"/>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<sst xmlns="http://schemas.openxmlformats.org/spreadsheetml/2006/main" count="7618" uniqueCount="3458">
  <si>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</si>
  <si>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</si>
  <si>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</si>
  <si>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</si>
  <si>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</si>
  <si>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</si>
  <si>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</si>
  <si>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</si>
  <si>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</si>
  <si>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</si>
  <si>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</si>
  <si>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</si>
  <si>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</si>
  <si>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</si>
  <si>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</si>
  <si>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</si>
  <si>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</si>
  <si>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</si>
  <si>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</si>
  <si>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</si>
  <si>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</si>
  <si>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</si>
  <si>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</si>
  <si>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</si>
  <si>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</si>
  <si>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</si>
  <si>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</si>
  <si>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</si>
  <si>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</si>
  <si>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</si>
  <si>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</si>
  <si>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</si>
  <si>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</si>
  <si>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</si>
  <si>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</si>
  <si>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</si>
  <si>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</si>
  <si>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</si>
  <si>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</si>
  <si>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</si>
  <si>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</si>
  <si>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</si>
  <si>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</si>
  <si>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</si>
  <si>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</si>
  <si>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</si>
  <si>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</si>
  <si>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</si>
  <si>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</si>
  <si>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</si>
  <si>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</si>
  <si>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</si>
  <si>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</si>
  <si>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</si>
  <si>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</si>
  <si>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</si>
  <si>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</si>
  <si>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</si>
  <si>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</si>
  <si>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</si>
  <si>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</si>
  <si>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</si>
  <si>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</si>
  <si>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</si>
  <si>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</si>
  <si>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</si>
  <si>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</si>
  <si>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</si>
  <si>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</si>
  <si>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</si>
  <si>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</si>
  <si>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</si>
  <si>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</si>
  <si>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</si>
  <si>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</si>
  <si>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</si>
  <si>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</si>
  <si>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</si>
  <si>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</si>
  <si>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</si>
  <si>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</si>
  <si>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</si>
  <si>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</si>
  <si>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</si>
  <si>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</si>
  <si>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</si>
  <si>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</si>
  <si>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</si>
  <si>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</si>
  <si>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</si>
  <si>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</si>
  <si>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</si>
  <si>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</si>
  <si>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</si>
  <si>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</si>
  <si>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</si>
  <si>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</si>
  <si>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</si>
  <si>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</si>
  <si>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</si>
  <si>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</si>
  <si>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</si>
  <si>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</si>
  <si>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</si>
  <si>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</si>
  <si>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</si>
  <si>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</si>
  <si>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</si>
  <si>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</si>
  <si>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</si>
  <si>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</si>
  <si>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</si>
  <si>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</si>
  <si>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</si>
  <si>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</si>
  <si>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</si>
  <si>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</si>
  <si>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</si>
  <si>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</si>
  <si>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</si>
  <si>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</si>
  <si>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</si>
  <si>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</si>
  <si>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</si>
  <si>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</si>
  <si>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</si>
  <si>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</si>
  <si>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</si>
  <si>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</si>
  <si>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</si>
  <si>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</si>
  <si>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</si>
  <si>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</si>
  <si>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</si>
  <si>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</si>
  <si>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</si>
  <si>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</si>
  <si>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</si>
  <si>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</si>
  <si>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</si>
  <si>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</si>
  <si>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</si>
  <si>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</si>
  <si>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</si>
  <si>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</si>
  <si>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</si>
  <si>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</si>
  <si>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</si>
  <si>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</si>
  <si>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</si>
  <si>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</si>
  <si>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</si>
  <si>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</si>
  <si>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</si>
  <si>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</si>
  <si>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</si>
  <si>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</si>
  <si>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</si>
  <si>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</si>
  <si>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</si>
  <si>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</si>
  <si>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</si>
  <si>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</si>
  <si>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</si>
  <si>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</si>
  <si>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</si>
  <si>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</si>
  <si>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</si>
  <si>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</si>
  <si>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</si>
  <si>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</si>
  <si>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</si>
  <si>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</si>
  <si>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</si>
  <si>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</si>
  <si>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</si>
  <si>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</si>
  <si>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</si>
  <si>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</si>
  <si>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</si>
  <si>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</si>
  <si>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</si>
  <si>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</si>
  <si>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</si>
  <si>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</si>
  <si>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</si>
  <si>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</si>
  <si>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</si>
  <si>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</si>
  <si>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</si>
  <si>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</si>
  <si>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</si>
  <si>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</si>
  <si>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</si>
  <si>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</si>
  <si>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</si>
  <si>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</si>
  <si>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</si>
  <si>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</si>
  <si>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</si>
  <si>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</si>
  <si>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</si>
  <si>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</si>
  <si>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</si>
  <si>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</si>
  <si>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</si>
  <si>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</si>
  <si>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</si>
  <si>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</si>
  <si>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</si>
  <si>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</si>
  <si>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</si>
  <si>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</si>
  <si>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</si>
  <si>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</si>
  <si>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</si>
  <si>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</si>
  <si>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</si>
  <si>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</si>
  <si>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</si>
  <si>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</si>
  <si>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</si>
  <si>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</si>
  <si>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</si>
  <si>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</si>
  <si>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</si>
  <si>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</si>
  <si>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</si>
  <si>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</si>
  <si>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</si>
  <si>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</si>
  <si>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</si>
  <si>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</si>
  <si>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</si>
  <si>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</si>
  <si>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</si>
  <si>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</si>
  <si>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</si>
  <si>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</si>
  <si>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</si>
  <si>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</si>
  <si>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</si>
  <si>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</si>
  <si>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</si>
  <si>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</si>
  <si>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</si>
  <si>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</si>
  <si>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</si>
  <si>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</si>
  <si>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</si>
  <si>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</si>
  <si>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</si>
  <si>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</si>
  <si>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</si>
  <si>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</si>
  <si>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</si>
  <si>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</si>
  <si>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</si>
  <si>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</si>
  <si>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</si>
  <si>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</si>
  <si>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</si>
  <si>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</si>
  <si>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</si>
  <si>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</si>
  <si>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</si>
  <si>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</si>
  <si>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</si>
  <si>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</si>
  <si>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</si>
  <si>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</si>
  <si>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</si>
  <si>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</si>
  <si>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</si>
  <si>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</si>
  <si>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</si>
  <si>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</si>
  <si>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</si>
  <si>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</si>
  <si>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</si>
  <si>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</si>
  <si>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</si>
  <si>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</si>
  <si>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</si>
  <si>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</si>
  <si>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</si>
  <si>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</si>
  <si>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</si>
  <si>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</si>
  <si>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</si>
  <si>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</si>
  <si>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</si>
  <si>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</si>
  <si>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</si>
  <si>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</si>
  <si>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</si>
  <si>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</si>
  <si>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</si>
  <si>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</si>
  <si>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</si>
  <si>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</si>
  <si>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</si>
  <si>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</si>
  <si>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</si>
  <si>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</si>
  <si>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</si>
  <si>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</si>
  <si>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</si>
  <si>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</si>
  <si>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</si>
  <si>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</si>
  <si>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</si>
  <si>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</si>
  <si>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</si>
  <si>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</si>
  <si>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</si>
  <si>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</si>
  <si>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</si>
  <si>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</si>
  <si>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</si>
  <si>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</si>
  <si>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</si>
  <si>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</si>
  <si>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</si>
  <si>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</si>
  <si>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</si>
  <si>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</si>
  <si>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</si>
  <si>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</si>
  <si>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</si>
  <si>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</si>
  <si>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</si>
  <si>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</si>
  <si>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</si>
  <si>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</si>
  <si>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</si>
  <si>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</si>
  <si>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</si>
  <si>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</si>
  <si>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</si>
  <si>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</si>
  <si>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</si>
  <si>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</si>
  <si>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</si>
  <si>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</si>
  <si>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</si>
  <si>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</si>
  <si>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</si>
  <si>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</si>
  <si>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</si>
  <si>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</si>
  <si>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</si>
  <si>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</si>
  <si>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</si>
  <si>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</si>
  <si>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</si>
  <si>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</si>
  <si>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</si>
  <si>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</si>
  <si>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</si>
  <si>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</si>
  <si>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</si>
  <si>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</si>
  <si>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</si>
  <si>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</si>
  <si>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</si>
  <si>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</si>
  <si>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</si>
  <si>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</si>
  <si>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</si>
  <si>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</si>
  <si>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</si>
  <si>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</si>
  <si>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</si>
  <si>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</si>
  <si>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</si>
  <si>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</si>
  <si>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</si>
  <si>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</si>
  <si>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</si>
  <si>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</si>
  <si>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</si>
  <si>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</si>
  <si>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</si>
  <si>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</si>
  <si>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</si>
  <si>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</si>
  <si>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</si>
  <si>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</si>
  <si>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</si>
  <si>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</si>
  <si>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</si>
  <si>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</si>
  <si>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</si>
  <si>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</si>
  <si>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</si>
  <si>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</si>
  <si>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</si>
  <si>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</si>
  <si>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</si>
  <si>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</si>
  <si>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</si>
  <si>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</si>
  <si>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</si>
  <si>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</si>
  <si>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</si>
  <si>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</si>
  <si>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</si>
  <si>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</si>
  <si>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</si>
  <si>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</si>
  <si>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</si>
  <si>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</si>
  <si>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</si>
  <si>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</si>
  <si>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</si>
  <si>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</si>
  <si>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</si>
  <si>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</si>
  <si>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</si>
  <si>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</si>
  <si>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</si>
  <si>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</si>
  <si>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</si>
  <si>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</si>
  <si>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</si>
  <si>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</si>
  <si>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</si>
  <si>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</si>
  <si>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</si>
  <si>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</si>
  <si>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</si>
  <si>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</si>
  <si>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</si>
  <si>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</si>
  <si>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</si>
  <si>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</si>
  <si>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</si>
  <si>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</si>
  <si>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</si>
  <si>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</si>
  <si>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</si>
  <si>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</si>
  <si>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</si>
  <si>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</si>
  <si>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</si>
  <si>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</si>
  <si>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</si>
  <si>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</si>
  <si>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</si>
  <si>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</si>
  <si>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</si>
  <si>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</si>
  <si>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</si>
  <si>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</si>
  <si>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</si>
  <si>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</si>
  <si>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</si>
  <si>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</si>
  <si>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</si>
  <si>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</si>
  <si>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</si>
  <si>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</si>
  <si>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</si>
  <si>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</si>
  <si>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</si>
  <si>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</si>
  <si>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</si>
  <si>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</si>
  <si>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</si>
  <si>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</si>
  <si>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</si>
  <si>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</si>
  <si>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</si>
  <si>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</si>
  <si>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</si>
  <si>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</si>
  <si>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</si>
  <si>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</si>
  <si>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</si>
  <si>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</si>
  <si>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</si>
  <si>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</si>
  <si>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</si>
  <si>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</si>
  <si>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</si>
  <si>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</si>
  <si>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</si>
  <si>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</si>
  <si>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</si>
  <si>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</si>
  <si>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</si>
  <si>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</si>
  <si>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</si>
  <si>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</si>
  <si>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</si>
  <si>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</si>
  <si>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</si>
  <si>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</si>
  <si>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</si>
  <si>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</si>
  <si>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</si>
  <si>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</si>
  <si>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</si>
  <si>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</si>
  <si>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</si>
  <si>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</si>
  <si>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</si>
  <si>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</si>
  <si>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</si>
  <si>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</si>
  <si>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</si>
  <si>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</si>
  <si>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</si>
  <si>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</si>
  <si>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</si>
  <si>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</si>
  <si>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</si>
  <si>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</si>
  <si>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</si>
  <si>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</si>
  <si>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</si>
  <si>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</si>
  <si>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</si>
  <si>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</si>
  <si>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</si>
  <si>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</si>
  <si>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</si>
  <si>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</si>
  <si>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</si>
  <si>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</si>
  <si>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</si>
  <si>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</si>
  <si>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</si>
  <si>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</si>
  <si>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</si>
  <si>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</si>
  <si>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</si>
  <si>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</si>
  <si>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</si>
  <si>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</si>
  <si>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</si>
  <si>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</si>
  <si>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</si>
  <si>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</si>
  <si>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</si>
  <si>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</si>
  <si>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</si>
  <si>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</si>
  <si>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</si>
  <si>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</si>
  <si>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</si>
  <si>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</si>
  <si>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</si>
  <si>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</si>
  <si>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</si>
  <si>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</si>
  <si>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</si>
  <si>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</si>
  <si>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</si>
  <si>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</si>
  <si>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</si>
  <si>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</si>
  <si>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</si>
  <si>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</si>
  <si>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</si>
  <si>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</si>
  <si>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</si>
  <si>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</si>
  <si>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</si>
  <si>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</si>
  <si>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</si>
  <si>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</si>
  <si>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</si>
  <si>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</si>
  <si>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</si>
  <si>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</si>
  <si>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</si>
  <si>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</si>
  <si>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</si>
  <si>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</si>
  <si>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</si>
  <si>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</si>
  <si>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</si>
  <si>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</si>
  <si>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</si>
  <si>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</si>
  <si>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</si>
  <si>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</si>
  <si>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</si>
  <si>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</si>
  <si>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</si>
  <si>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</si>
  <si>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</si>
  <si>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</si>
  <si>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</si>
  <si>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</si>
  <si>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</si>
  <si>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</si>
  <si>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</si>
  <si>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</si>
  <si>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</si>
  <si>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</si>
  <si>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</si>
  <si>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</si>
  <si>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</si>
  <si>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</si>
  <si>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</si>
  <si>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</si>
  <si>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</si>
  <si>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</si>
  <si>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</si>
  <si>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</si>
  <si>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</si>
  <si>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</si>
  <si>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</si>
  <si>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</si>
  <si>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</si>
  <si>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</si>
  <si>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</si>
  <si>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</si>
  <si>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</si>
  <si>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</si>
  <si>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</si>
  <si>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</si>
  <si>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</si>
  <si>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</si>
  <si>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</si>
  <si>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</si>
  <si>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</si>
  <si>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</si>
  <si>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</si>
  <si>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</si>
  <si>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</si>
  <si>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</si>
  <si>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</si>
  <si>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</si>
  <si>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</si>
  <si>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</si>
  <si>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</si>
  <si>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</si>
  <si>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</si>
  <si>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</si>
  <si>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</si>
  <si>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</si>
  <si>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</si>
  <si>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</si>
  <si>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</si>
  <si>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</si>
  <si>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</si>
  <si>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</si>
  <si>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</si>
  <si>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</si>
  <si>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</si>
  <si>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</si>
  <si>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</si>
  <si>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</si>
  <si>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</si>
  <si>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</si>
  <si>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</si>
  <si>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</si>
  <si>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</si>
  <si>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</si>
  <si>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</si>
  <si>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</si>
  <si>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</si>
  <si>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</si>
  <si>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</si>
  <si>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</si>
  <si>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</si>
  <si>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</si>
  <si>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</si>
  <si>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</si>
  <si>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</si>
  <si>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</si>
  <si>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</si>
  <si>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</si>
  <si>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</si>
  <si>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</si>
  <si>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</si>
  <si>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</si>
  <si>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</si>
  <si>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</si>
  <si>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</si>
  <si>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</si>
  <si>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</si>
  <si>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</si>
  <si>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</si>
  <si>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</si>
  <si>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</si>
  <si>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</si>
  <si>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</si>
  <si>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</si>
  <si>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</si>
  <si>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</si>
  <si>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</si>
  <si>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</si>
  <si>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</si>
  <si>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</si>
  <si>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</si>
  <si>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</si>
  <si>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</si>
  <si>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</si>
  <si>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</si>
  <si>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</si>
  <si>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</si>
  <si>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</si>
  <si>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</si>
  <si>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</si>
  <si>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</si>
  <si>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</si>
  <si>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</si>
  <si>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</si>
  <si>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</si>
  <si>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</si>
  <si>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</si>
  <si>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</si>
  <si>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</si>
  <si>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</si>
  <si>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</si>
  <si>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</si>
  <si>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</si>
  <si>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</si>
  <si>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</si>
  <si>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</si>
  <si>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</si>
  <si>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</si>
  <si>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</si>
  <si>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</si>
  <si>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</si>
  <si>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</si>
  <si>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</si>
  <si>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</si>
  <si>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</si>
  <si>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</si>
  <si>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</si>
  <si>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</si>
  <si>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</si>
  <si>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</si>
  <si>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</si>
  <si>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</si>
  <si>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</si>
  <si>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</si>
  <si>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</si>
  <si>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</si>
  <si>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</si>
  <si>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</si>
  <si>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</si>
  <si>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</si>
  <si>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</si>
  <si>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</si>
  <si>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</si>
  <si>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</si>
  <si>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</si>
  <si>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</si>
  <si>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</si>
  <si>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</si>
  <si>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</si>
  <si>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</si>
  <si>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</si>
  <si>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</si>
  <si>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</si>
  <si>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</si>
  <si>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</si>
  <si>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</si>
  <si>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</si>
  <si>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</si>
  <si>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</si>
  <si>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</si>
  <si>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</si>
  <si>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</si>
  <si>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</si>
  <si>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</si>
  <si>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</si>
  <si>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</si>
  <si>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</si>
  <si>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</si>
  <si>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</si>
  <si>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</si>
  <si>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</si>
  <si>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</si>
  <si>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</si>
  <si>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</si>
  <si>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</si>
  <si>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</si>
  <si>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</si>
  <si>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</si>
  <si>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</si>
  <si>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</si>
  <si>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</si>
  <si>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</si>
  <si>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</si>
  <si>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</si>
  <si>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</si>
  <si>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</si>
  <si>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</si>
  <si>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</si>
  <si>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</si>
  <si>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</si>
  <si>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</si>
  <si>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</si>
  <si>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</si>
  <si>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</si>
  <si>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</si>
  <si>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</si>
  <si>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</si>
  <si>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</si>
  <si>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</si>
  <si>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</si>
  <si>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</si>
  <si>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</si>
  <si>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</si>
  <si>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</si>
  <si>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</si>
  <si>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</si>
  <si>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</si>
  <si>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</si>
  <si>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</si>
  <si>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</si>
  <si>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</si>
  <si>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</si>
  <si>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</si>
  <si>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</si>
  <si>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</si>
  <si>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</si>
  <si>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</si>
  <si>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</si>
  <si>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</si>
  <si>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</si>
  <si>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</si>
  <si>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</si>
  <si>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</si>
  <si>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</si>
  <si>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</si>
  <si>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</si>
  <si>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</si>
  <si>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</si>
  <si>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</si>
  <si>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</si>
  <si>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</si>
  <si>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</si>
  <si>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</si>
  <si>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</si>
  <si>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</si>
  <si>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</si>
  <si>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</si>
  <si>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</si>
  <si>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</si>
  <si>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</si>
  <si>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</si>
  <si>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</si>
  <si>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</si>
  <si>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</si>
  <si>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</si>
  <si>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</si>
  <si>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</si>
  <si>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</si>
  <si>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</si>
  <si>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</si>
  <si>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</si>
  <si>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</si>
  <si>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</si>
  <si>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</si>
  <si>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</si>
  <si>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</si>
  <si>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</si>
  <si>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</si>
  <si>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</si>
  <si>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</si>
  <si>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</si>
  <si>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</si>
  <si>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</si>
  <si>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</si>
  <si>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</si>
  <si>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</si>
  <si>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</si>
  <si>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</si>
  <si>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</si>
  <si>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</si>
  <si>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</si>
  <si>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</si>
  <si>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</si>
  <si>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</si>
  <si>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</si>
  <si>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</si>
  <si>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</si>
  <si>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</si>
  <si>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</si>
  <si>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</si>
  <si>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</si>
  <si>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</si>
  <si>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</si>
  <si>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</si>
  <si>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</si>
  <si>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</si>
  <si>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</si>
  <si>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</si>
  <si>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</si>
  <si>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</si>
  <si>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</si>
  <si>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</si>
  <si>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</si>
  <si>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</si>
  <si>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</si>
  <si>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</si>
  <si>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</si>
  <si>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</si>
  <si>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</si>
  <si>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</si>
  <si>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</si>
  <si>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</si>
  <si>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</si>
  <si>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</si>
  <si>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</si>
  <si>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</si>
  <si>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</si>
  <si>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</si>
  <si>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</si>
  <si>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</si>
  <si>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</si>
  <si>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</si>
  <si>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</si>
  <si>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</si>
  <si>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</si>
  <si>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</si>
  <si>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</si>
  <si>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</si>
  <si>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</si>
  <si>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</si>
  <si>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</si>
  <si>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</si>
  <si>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</si>
  <si>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</si>
  <si>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</si>
  <si>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</si>
  <si>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</si>
  <si>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</si>
  <si>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</si>
  <si>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</si>
  <si>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</si>
  <si>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</si>
  <si>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</si>
  <si>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</si>
  <si>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</si>
  <si>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</si>
  <si>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</si>
  <si>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</si>
  <si>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</si>
  <si>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</si>
  <si>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</si>
  <si>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</si>
  <si>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</si>
  <si>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</si>
  <si>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</si>
  <si>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</si>
  <si>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</si>
  <si>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</si>
  <si>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</si>
  <si>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</si>
  <si>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</si>
  <si>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</si>
  <si>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</si>
  <si>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</si>
  <si>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</si>
  <si>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</si>
  <si>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</si>
  <si>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</si>
  <si>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</si>
  <si>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</si>
  <si>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</si>
  <si>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</si>
  <si>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</si>
  <si>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</si>
  <si>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</si>
  <si>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</si>
  <si>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</si>
  <si>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</si>
  <si>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</si>
  <si>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</si>
  <si>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</si>
  <si>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</si>
  <si>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</si>
  <si>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</si>
  <si>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</si>
  <si>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</si>
  <si>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</si>
  <si>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</si>
  <si>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</si>
  <si>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</si>
  <si>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</si>
  <si>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</si>
  <si>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</si>
  <si>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</si>
  <si>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</si>
  <si>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</si>
  <si>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</si>
  <si>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</si>
  <si>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</si>
  <si>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</si>
  <si>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</si>
  <si>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</si>
  <si>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</si>
  <si>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</si>
  <si>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</si>
  <si>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</si>
  <si>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</si>
  <si>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</si>
  <si>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</si>
  <si>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</si>
  <si>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</si>
  <si>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</si>
  <si>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</si>
  <si>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</si>
  <si>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</si>
  <si>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</si>
  <si>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</si>
  <si>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</si>
  <si>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</si>
  <si>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</si>
  <si>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</si>
  <si>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</si>
  <si>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</si>
  <si>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</si>
  <si>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</si>
  <si>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</si>
  <si>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</si>
  <si>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</si>
  <si>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</si>
  <si>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</si>
  <si>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</si>
  <si>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</si>
  <si>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</si>
  <si>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</si>
  <si>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</si>
  <si>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</si>
  <si>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</si>
  <si>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</si>
  <si>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</si>
  <si>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</si>
  <si>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</si>
  <si>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</si>
  <si>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</si>
  <si>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</si>
  <si>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</si>
  <si>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</si>
  <si>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</si>
  <si>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</si>
  <si>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</si>
  <si>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</si>
  <si>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</si>
  <si>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</si>
  <si>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</si>
  <si>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</si>
  <si>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</si>
  <si>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</si>
  <si>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</si>
  <si>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</si>
  <si>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</si>
  <si>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</si>
  <si>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</si>
  <si>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</si>
  <si>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</si>
  <si>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</si>
  <si>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</si>
  <si>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</si>
  <si>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</si>
  <si>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</si>
  <si>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</si>
  <si>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</si>
  <si>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</si>
  <si>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</si>
  <si>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</si>
  <si>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</si>
  <si>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</si>
  <si>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</si>
  <si>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</si>
  <si>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</si>
  <si>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</si>
  <si>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</si>
  <si>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</si>
  <si>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</si>
  <si>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</si>
  <si>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</si>
  <si>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</si>
  <si>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</si>
  <si>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</si>
  <si>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</si>
  <si>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</si>
  <si>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</si>
  <si>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</si>
  <si>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</si>
  <si>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</si>
  <si>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</si>
  <si>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</si>
  <si>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</si>
  <si>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</si>
  <si>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</si>
  <si>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</si>
  <si>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</si>
  <si>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</si>
  <si>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</si>
  <si>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</si>
  <si>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</si>
  <si>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</si>
  <si>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</si>
  <si>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</si>
  <si>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</si>
  <si>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</si>
  <si>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</si>
  <si>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</si>
  <si>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</si>
  <si>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</si>
  <si>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</si>
  <si>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</si>
  <si>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</si>
  <si>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</si>
  <si>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</si>
  <si>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</si>
  <si>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</si>
  <si>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</si>
  <si>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</si>
  <si>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</si>
  <si>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</si>
  <si>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</si>
  <si>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</si>
  <si>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</si>
  <si>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</si>
  <si>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</si>
  <si>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</si>
  <si>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</si>
  <si>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</si>
  <si>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</si>
  <si>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</si>
  <si>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</si>
  <si>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</si>
  <si>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</si>
  <si>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</si>
  <si>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</si>
  <si>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</si>
  <si>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</si>
  <si>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</si>
  <si>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</si>
  <si>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</si>
  <si>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</si>
  <si>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</si>
  <si>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</si>
  <si>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</si>
  <si>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</si>
  <si>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</si>
  <si>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</si>
  <si>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</si>
  <si>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</si>
  <si>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</si>
  <si>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</si>
  <si>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</si>
  <si>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</si>
  <si>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</si>
  <si>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</si>
  <si>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</si>
  <si>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</si>
  <si>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</si>
  <si>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</si>
  <si>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</si>
  <si>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</si>
  <si>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</si>
  <si>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</si>
  <si>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</si>
  <si>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</si>
  <si>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</si>
  <si>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</si>
  <si>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</si>
  <si>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</si>
  <si>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</si>
  <si>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</si>
  <si>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</si>
  <si>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</si>
  <si>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</si>
  <si>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</si>
  <si>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</si>
  <si>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</si>
  <si>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</si>
  <si>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</si>
  <si>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</si>
  <si>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</si>
  <si>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</si>
  <si>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</si>
  <si>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</si>
  <si>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</si>
  <si>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</si>
  <si>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</si>
  <si>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</si>
  <si>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</si>
  <si>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</si>
  <si>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</si>
  <si>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</si>
  <si>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</si>
  <si>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</si>
  <si>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</si>
  <si>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</si>
  <si>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</si>
  <si>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</si>
  <si>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</si>
  <si>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</si>
  <si>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</si>
  <si>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</si>
  <si>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</si>
  <si>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</si>
  <si>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</si>
  <si>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</si>
  <si>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</si>
  <si>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</si>
  <si>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</si>
  <si>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</si>
  <si>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</si>
  <si>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</si>
  <si>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</si>
  <si>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</si>
  <si>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</si>
  <si>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</si>
  <si>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</si>
  <si>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</si>
  <si>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</si>
  <si>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</si>
  <si>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</si>
  <si>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</si>
  <si>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</si>
  <si>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</si>
  <si>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</si>
  <si>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</si>
  <si>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</si>
  <si>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</si>
  <si>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</si>
  <si>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</si>
  <si>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</si>
  <si>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</si>
  <si>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</si>
  <si>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</si>
  <si>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</si>
  <si>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</si>
  <si>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</si>
  <si>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</si>
  <si>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</si>
  <si>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</si>
  <si>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</si>
  <si>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</si>
  <si>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</si>
  <si>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</si>
  <si>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</si>
  <si>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</si>
  <si>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</si>
  <si>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</si>
  <si>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</si>
  <si>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</si>
  <si>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</si>
  <si>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</si>
  <si>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</si>
  <si>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</si>
  <si>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</si>
  <si>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</si>
  <si>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</si>
  <si>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</si>
  <si>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</si>
  <si>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</si>
  <si>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</si>
  <si>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</si>
  <si>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</si>
  <si>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</si>
  <si>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</si>
  <si>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</si>
  <si>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</si>
  <si>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</si>
  <si>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</si>
  <si>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</si>
  <si>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</si>
  <si>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</si>
  <si>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</si>
  <si>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</si>
  <si>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</si>
  <si>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</si>
  <si>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</si>
  <si>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</si>
  <si>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</si>
  <si>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</si>
  <si>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</si>
  <si>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</si>
  <si>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</si>
  <si>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</si>
  <si>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</si>
  <si>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</si>
  <si>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</si>
  <si>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</si>
  <si>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</si>
  <si>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</si>
  <si>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</si>
  <si>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</si>
  <si>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</si>
  <si>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</si>
  <si>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</si>
  <si>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</si>
  <si>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</si>
  <si>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</si>
  <si>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</si>
  <si>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</si>
  <si>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</si>
  <si>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</si>
  <si>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</si>
  <si>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</si>
  <si>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</si>
  <si>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</si>
  <si>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</si>
  <si>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</si>
  <si>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</si>
  <si>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</si>
  <si>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</si>
  <si>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</si>
  <si>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</si>
  <si>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</si>
  <si>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</si>
  <si>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</si>
  <si>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</si>
  <si>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</si>
  <si>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</si>
  <si>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</si>
  <si>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</si>
  <si>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</si>
  <si>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</si>
  <si>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</si>
  <si>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</si>
  <si>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</si>
  <si>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</si>
  <si>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</si>
  <si>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</si>
  <si>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</si>
  <si>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</si>
  <si>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</si>
  <si>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</si>
  <si>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</si>
  <si>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</si>
  <si>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</si>
  <si>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</si>
  <si>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</si>
  <si>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</si>
  <si>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</si>
  <si>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</si>
  <si>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</si>
  <si>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</si>
  <si>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</si>
  <si>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</si>
  <si>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</si>
  <si>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</si>
  <si>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</si>
  <si>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</si>
  <si>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</si>
  <si>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</si>
  <si>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</si>
  <si>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</si>
  <si>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</si>
  <si>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</si>
  <si>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</si>
  <si>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</si>
  <si>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</si>
  <si>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</si>
  <si>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</si>
  <si>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</si>
  <si>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</si>
  <si>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</si>
  <si>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</si>
  <si>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</si>
  <si>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</si>
  <si>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</si>
  <si>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</si>
  <si>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</si>
  <si>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</si>
  <si>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</si>
  <si>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</si>
  <si>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</si>
  <si>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</si>
  <si>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</si>
  <si>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</si>
  <si>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</si>
  <si>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</si>
  <si>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</si>
  <si>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</si>
  <si>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</si>
  <si>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</si>
  <si>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</si>
  <si>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</si>
  <si>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</si>
  <si>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</si>
  <si>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</si>
  <si>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</si>
  <si>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</si>
  <si>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</si>
  <si>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</si>
  <si>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</si>
  <si>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</si>
  <si>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</si>
  <si>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</si>
  <si>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</si>
  <si>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</si>
  <si>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</si>
  <si>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</si>
  <si>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</si>
  <si>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</si>
  <si>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</si>
  <si>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</si>
  <si>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</si>
  <si>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</si>
  <si>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</si>
  <si>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</si>
  <si>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</si>
  <si>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</si>
  <si>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</si>
  <si>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</si>
  <si>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</si>
  <si>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</si>
  <si>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</si>
  <si>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</si>
  <si>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</si>
  <si>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</si>
  <si>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</si>
  <si>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</si>
  <si>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</si>
  <si>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</si>
  <si>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</si>
  <si>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</si>
  <si>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</si>
  <si>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</si>
  <si>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</si>
  <si>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</si>
  <si>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</si>
  <si>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</si>
  <si>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</si>
  <si>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</si>
  <si>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</si>
  <si>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</si>
  <si>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</si>
  <si>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</si>
  <si>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</si>
  <si>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</si>
  <si>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</si>
  <si>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</si>
  <si>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</si>
  <si>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</si>
  <si>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</si>
  <si>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</si>
  <si>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</si>
  <si>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</si>
  <si>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</si>
  <si>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</si>
  <si>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</si>
  <si>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</si>
  <si>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</si>
  <si>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</si>
  <si>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</si>
  <si>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</si>
  <si>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</si>
  <si>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</si>
  <si>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</si>
  <si>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</si>
  <si>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</si>
  <si>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</si>
  <si>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</si>
  <si>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</si>
  <si>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</si>
  <si>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</si>
  <si>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</si>
  <si>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</si>
  <si>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</si>
  <si>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</si>
  <si>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</si>
  <si>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</si>
  <si>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</si>
  <si>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</si>
  <si>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</si>
  <si>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</si>
  <si>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</si>
  <si>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</si>
  <si>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</si>
  <si>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</si>
  <si>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</si>
  <si>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</si>
  <si>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</si>
  <si>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</si>
  <si>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</si>
  <si>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</si>
  <si>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</si>
  <si>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</si>
  <si>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</si>
  <si>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</si>
  <si>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</si>
  <si>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</si>
  <si>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</si>
  <si>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</si>
  <si>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</si>
  <si>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</si>
  <si>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</si>
  <si>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</si>
  <si>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</si>
  <si>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</si>
  <si>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</si>
  <si>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</si>
  <si>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</si>
  <si>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</si>
  <si>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</si>
  <si>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</si>
  <si>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</si>
  <si>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</si>
  <si>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</si>
  <si>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</si>
  <si>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</si>
  <si>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</si>
  <si>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</si>
  <si>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</si>
  <si>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</si>
  <si>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</si>
  <si>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</si>
  <si>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</si>
  <si>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</si>
  <si>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</si>
  <si>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</si>
  <si>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</si>
  <si>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</si>
  <si>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</si>
  <si>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</si>
  <si>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</si>
  <si>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</si>
  <si>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</si>
  <si>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</si>
  <si>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</si>
  <si>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</si>
  <si>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</si>
  <si>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</si>
  <si>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</si>
  <si>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</si>
  <si>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</si>
  <si>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</si>
  <si>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</si>
  <si>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</si>
  <si>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</si>
  <si>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</si>
  <si>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</si>
  <si>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</si>
  <si>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</si>
  <si>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</si>
  <si>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</si>
  <si>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</si>
  <si>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</si>
  <si>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</si>
  <si>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</si>
  <si>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</si>
  <si>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</si>
  <si>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</si>
  <si>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</si>
  <si>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</si>
  <si>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</si>
  <si>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</si>
  <si>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</si>
  <si>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</si>
  <si>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</si>
  <si>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</si>
  <si>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</si>
  <si>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</si>
  <si>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</si>
  <si>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</si>
  <si>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</si>
  <si>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</si>
  <si>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</si>
  <si>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</si>
  <si>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</si>
  <si>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</si>
  <si>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</si>
  <si>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</si>
  <si>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</si>
  <si>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</si>
  <si>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</si>
  <si>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</si>
  <si>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</si>
  <si>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</si>
  <si>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</si>
  <si>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</si>
  <si>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</si>
  <si>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</si>
  <si>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</si>
  <si>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</si>
  <si>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</si>
  <si>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</si>
  <si>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</si>
  <si>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</si>
  <si>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</si>
  <si>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</si>
  <si>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</si>
  <si>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</si>
  <si>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</si>
  <si>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</si>
  <si>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</si>
  <si>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</si>
  <si>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</si>
  <si>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</si>
  <si>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</si>
  <si>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</si>
  <si>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</si>
  <si>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</si>
  <si>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</si>
  <si>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</si>
  <si>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</si>
  <si>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</si>
  <si>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</si>
  <si>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</si>
  <si>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</si>
  <si>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</si>
  <si>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</si>
  <si>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</si>
  <si>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</si>
  <si>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</si>
  <si>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</si>
  <si>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</si>
  <si>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</si>
  <si>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</si>
  <si>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</si>
  <si>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</si>
  <si>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</si>
  <si>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</si>
  <si>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</si>
  <si>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</si>
  <si>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</si>
  <si>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</si>
  <si>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</si>
  <si>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</si>
  <si>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</si>
  <si>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</si>
  <si>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</si>
  <si>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</si>
  <si>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</si>
  <si>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</si>
  <si>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</si>
  <si>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</si>
  <si>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</si>
  <si>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</si>
  <si>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</si>
  <si>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</si>
  <si>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</si>
  <si>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</si>
  <si>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</si>
  <si>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</si>
  <si>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</si>
  <si>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</si>
  <si>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</si>
  <si>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</si>
  <si>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</si>
  <si>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</si>
  <si>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</si>
  <si>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</si>
  <si>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</si>
  <si>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</si>
  <si>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</si>
  <si>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</si>
  <si>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</si>
  <si>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</si>
  <si>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</si>
  <si>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</si>
  <si>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</si>
  <si>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</si>
  <si>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</si>
  <si>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</si>
  <si>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</si>
  <si>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</si>
  <si>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</si>
  <si>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</si>
  <si>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</si>
  <si>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</si>
  <si>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</si>
  <si>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</si>
  <si>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</si>
  <si>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</si>
  <si>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</si>
  <si>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</si>
  <si>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</si>
  <si>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</si>
  <si>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</si>
  <si>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</si>
  <si>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</si>
  <si>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</si>
  <si>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</si>
  <si>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</si>
  <si>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</si>
  <si>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</si>
  <si>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</si>
  <si>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</si>
  <si>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</si>
  <si>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</si>
  <si>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</si>
  <si>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</si>
  <si>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</si>
  <si>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</si>
  <si>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</si>
  <si>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</si>
  <si>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</si>
  <si>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</si>
  <si>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</si>
  <si>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</si>
  <si>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</si>
  <si>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</si>
  <si>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</si>
  <si>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</si>
  <si>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</si>
  <si>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</si>
  <si>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</si>
  <si>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</si>
  <si>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</si>
  <si>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</si>
  <si>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</si>
  <si>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</si>
  <si>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</si>
  <si>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</si>
  <si>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</si>
  <si>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</si>
  <si>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</si>
  <si>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</si>
  <si>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</si>
  <si>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</si>
  <si>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</si>
  <si>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</si>
  <si>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</si>
  <si>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</si>
  <si>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</si>
  <si>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</si>
  <si>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</si>
  <si>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</si>
  <si>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</si>
  <si>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</si>
  <si>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</si>
  <si>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</si>
  <si>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</si>
  <si>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</si>
  <si>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</si>
  <si>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</si>
  <si>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</si>
  <si>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</si>
  <si>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</si>
  <si>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</si>
  <si>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</si>
  <si>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</si>
  <si>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</si>
  <si>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</si>
  <si>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</si>
  <si>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</si>
  <si>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</si>
  <si>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</si>
  <si>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</si>
  <si>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</si>
  <si>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</si>
  <si>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</si>
  <si>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</si>
  <si>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</si>
  <si>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</si>
  <si>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</si>
  <si>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</si>
  <si>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</si>
  <si>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</si>
  <si>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</si>
  <si>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</si>
  <si>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</si>
  <si>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</si>
  <si>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</si>
  <si>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</si>
  <si>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</si>
  <si>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</si>
  <si>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</si>
  <si>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</si>
  <si>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</si>
  <si>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</si>
  <si>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</si>
  <si>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</si>
  <si>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</si>
  <si>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</si>
  <si>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</si>
  <si>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</si>
  <si>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</si>
  <si>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</si>
  <si>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</si>
  <si>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</si>
  <si>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</si>
  <si>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</si>
  <si>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</si>
  <si>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</si>
  <si>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</si>
  <si>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</si>
  <si>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</si>
  <si>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</si>
  <si>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</si>
  <si>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</si>
  <si>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</si>
  <si>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</si>
  <si>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</si>
  <si>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</si>
  <si>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</si>
  <si>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</si>
  <si>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</si>
  <si>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</si>
  <si>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</si>
  <si>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</si>
  <si>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</si>
  <si>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</si>
  <si>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</si>
  <si>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</si>
  <si>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</si>
  <si>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</si>
  <si>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</si>
  <si>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</si>
  <si>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</si>
  <si>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</si>
  <si>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</si>
  <si>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</si>
  <si>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</si>
  <si>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</si>
  <si>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</si>
  <si>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</si>
  <si>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</si>
  <si>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</si>
  <si>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</si>
  <si>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</si>
  <si>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</si>
  <si>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</si>
  <si>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</si>
  <si>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</si>
  <si>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</si>
  <si>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</si>
  <si>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</si>
  <si>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</si>
  <si>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</si>
  <si>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</si>
  <si>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</si>
  <si>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</si>
  <si>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</si>
  <si>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</si>
  <si>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</si>
  <si>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</si>
  <si>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</si>
  <si>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</si>
  <si>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</si>
  <si>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</si>
  <si>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</si>
  <si>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</si>
  <si>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</si>
  <si>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</si>
  <si>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</si>
  <si>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</si>
  <si>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</si>
  <si>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</si>
  <si>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</si>
  <si>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</si>
  <si>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</si>
  <si>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</si>
  <si>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</si>
  <si>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</si>
  <si>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</si>
  <si>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</si>
  <si>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</si>
  <si>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</si>
  <si>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</si>
  <si>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</si>
  <si>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</si>
  <si>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</si>
  <si>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</si>
  <si>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</si>
  <si>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</si>
  <si>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</si>
  <si>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</si>
  <si>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</si>
  <si>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</si>
  <si>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</si>
  <si>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</si>
  <si>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</si>
  <si>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</si>
  <si>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</si>
  <si>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</si>
  <si>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</si>
  <si>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</si>
  <si>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</si>
  <si>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</si>
  <si>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</si>
  <si>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</si>
  <si>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</si>
  <si>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</si>
  <si>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</si>
  <si>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</si>
  <si>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</si>
  <si>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</si>
  <si>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</si>
  <si>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</si>
  <si>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</si>
  <si>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</si>
  <si>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</si>
  <si>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</si>
  <si>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</si>
  <si>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</si>
  <si>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</si>
  <si>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</si>
  <si>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</si>
  <si>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</si>
  <si>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</si>
  <si>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</si>
  <si>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</si>
  <si>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</si>
  <si>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</si>
  <si>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</si>
  <si>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</si>
  <si>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</si>
  <si>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</si>
  <si>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</si>
  <si>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</si>
  <si>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</si>
  <si>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</si>
  <si>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</si>
  <si>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</si>
  <si>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</si>
  <si>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</si>
  <si>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</si>
  <si>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</si>
  <si>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</si>
  <si>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</si>
  <si>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</si>
  <si>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</si>
  <si>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</si>
  <si>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</si>
  <si>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</si>
  <si>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</si>
  <si>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</si>
  <si>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</si>
  <si>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</si>
  <si>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</si>
  <si>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</si>
  <si>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</si>
  <si>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</si>
  <si>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</si>
  <si>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</si>
  <si>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</si>
  <si>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</si>
  <si>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</si>
  <si>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</si>
  <si>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</si>
  <si>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</si>
  <si>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</si>
  <si>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</si>
  <si>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</si>
  <si>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</si>
  <si>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</si>
  <si>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</si>
  <si>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</si>
  <si>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</si>
  <si>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</si>
  <si>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</si>
  <si>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</si>
  <si>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</si>
  <si>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</si>
  <si>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</si>
  <si>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</si>
  <si>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</si>
  <si>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</si>
  <si>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</si>
  <si>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</si>
  <si>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</si>
  <si>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</si>
  <si>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</si>
  <si>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</si>
  <si>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</si>
  <si>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</si>
  <si>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</si>
  <si>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</si>
  <si>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</si>
  <si>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</si>
  <si>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</si>
  <si>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</si>
  <si>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</si>
  <si>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</si>
  <si>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</si>
  <si>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</si>
  <si>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</si>
  <si>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</si>
  <si>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</si>
  <si>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</si>
  <si>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</si>
  <si>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</si>
  <si>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</si>
  <si>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</si>
  <si>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</si>
  <si>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</si>
  <si>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</si>
  <si>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</si>
  <si>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</si>
  <si>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</si>
  <si>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</si>
  <si>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</si>
  <si>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</si>
  <si>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</si>
  <si>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</si>
  <si>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</si>
  <si>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</si>
  <si>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</si>
  <si>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</si>
  <si>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</si>
  <si>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</si>
  <si>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</si>
  <si>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</si>
  <si>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</si>
  <si>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</si>
  <si>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</si>
  <si>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</si>
  <si>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</si>
  <si>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</si>
  <si>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</si>
  <si>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</si>
  <si>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</si>
  <si>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</si>
  <si>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</si>
  <si>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</si>
  <si>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</si>
  <si>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</si>
  <si>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</si>
  <si>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</si>
  <si>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</si>
  <si>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</si>
  <si>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</si>
  <si>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</si>
  <si>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</si>
  <si>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</si>
  <si>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</si>
  <si>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</si>
  <si>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</si>
  <si>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</si>
  <si>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</si>
  <si>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</si>
  <si>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</si>
  <si>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</si>
  <si>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</si>
  <si>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</si>
  <si>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</si>
  <si>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</si>
  <si>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</si>
  <si>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</si>
  <si>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</si>
  <si>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</si>
  <si>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</si>
  <si>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</si>
  <si>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</si>
  <si>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</si>
  <si>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</si>
  <si>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</si>
  <si>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</si>
  <si>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</si>
  <si>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</si>
  <si>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</si>
  <si>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</si>
  <si>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</si>
  <si>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</si>
  <si>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</si>
  <si>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</si>
  <si>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</si>
  <si>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</si>
  <si>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</si>
  <si>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</si>
  <si>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</si>
  <si>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</si>
  <si>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</si>
  <si>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</si>
  <si>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</si>
  <si>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</si>
  <si>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</si>
  <si>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</si>
  <si>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</si>
  <si>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</si>
  <si>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</si>
  <si>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</si>
  <si>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</si>
  <si>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</si>
  <si>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</si>
  <si>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</si>
  <si>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</si>
  <si>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</si>
  <si>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</si>
  <si>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</si>
  <si>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</si>
  <si>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</si>
  <si>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</si>
  <si>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</si>
  <si>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</si>
  <si>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</si>
  <si>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</si>
  <si>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</si>
  <si>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</si>
  <si>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</si>
  <si>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</si>
  <si>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</si>
  <si>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</si>
  <si>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</si>
  <si>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</si>
  <si>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</si>
  <si>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</si>
  <si>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</si>
  <si>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</si>
  <si>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</si>
  <si>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</si>
  <si>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</si>
  <si>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</si>
  <si>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</si>
  <si>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</si>
  <si>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</si>
  <si>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</si>
  <si>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</si>
  <si>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</si>
  <si>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</si>
  <si>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</si>
  <si>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</si>
  <si>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</si>
  <si>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</si>
  <si>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</si>
  <si>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</si>
  <si>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</si>
  <si>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</si>
  <si>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</si>
  <si>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</si>
  <si>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</si>
  <si>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</si>
  <si>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</si>
  <si>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</si>
  <si>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</si>
  <si>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</si>
  <si>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</si>
  <si>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</si>
  <si>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</si>
  <si>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</si>
  <si>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</si>
  <si>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</si>
  <si>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</si>
  <si>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</si>
  <si>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</si>
  <si>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</si>
  <si>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</si>
  <si>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</si>
  <si>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</si>
  <si>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</si>
  <si>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</si>
  <si>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</si>
  <si>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</si>
  <si>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</si>
  <si>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</si>
  <si>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</si>
  <si>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</si>
  <si>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</si>
  <si>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</si>
  <si>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</si>
  <si>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</si>
  <si>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</si>
  <si>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</si>
  <si>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</si>
  <si>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</si>
  <si>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</si>
  <si>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</si>
  <si>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</si>
  <si>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</si>
  <si>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</si>
  <si>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</si>
  <si>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</si>
  <si>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</si>
  <si>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</si>
  <si>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</si>
  <si>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</si>
  <si>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</si>
  <si>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</si>
  <si>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</si>
  <si>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</si>
  <si>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</si>
  <si>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</si>
  <si>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</si>
  <si>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</si>
  <si>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</si>
  <si>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</si>
  <si>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</si>
  <si>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</si>
  <si>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</si>
  <si>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</si>
  <si>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</si>
  <si>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</si>
  <si>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</si>
  <si>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</si>
  <si>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</si>
  <si>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</si>
  <si>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</si>
  <si>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</si>
  <si>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</si>
  <si>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</si>
  <si>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</si>
  <si>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</si>
  <si>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</si>
  <si>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</si>
  <si>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</si>
  <si>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</si>
  <si>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</si>
  <si>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</si>
  <si>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</si>
  <si>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</si>
  <si>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</si>
  <si>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</si>
  <si>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</si>
  <si>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</si>
  <si>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</si>
  <si>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</si>
  <si>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</si>
  <si>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</si>
  <si>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</si>
  <si>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</si>
  <si>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</si>
  <si>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</si>
  <si>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</si>
  <si>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</si>
  <si>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</si>
  <si>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</si>
  <si>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</si>
  <si>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</si>
  <si>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</si>
  <si>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</si>
  <si>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</si>
  <si>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</si>
  <si>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</si>
  <si>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</si>
  <si>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</si>
  <si>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</si>
  <si>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</si>
  <si>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</si>
  <si>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</si>
  <si>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</si>
  <si>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</si>
  <si>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</si>
  <si>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</si>
  <si>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</si>
  <si>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</si>
  <si>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</si>
  <si>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</si>
  <si>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</si>
  <si>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</si>
  <si>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</si>
  <si>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</si>
  <si>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</si>
  <si>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</si>
  <si>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</si>
  <si>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</si>
  <si>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</si>
  <si>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</si>
  <si>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</si>
  <si>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</si>
  <si>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</si>
  <si>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</si>
  <si>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</si>
  <si>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</si>
  <si>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</si>
  <si>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</si>
  <si>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</si>
  <si>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</si>
  <si>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</si>
  <si>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</si>
  <si>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</si>
  <si>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</si>
  <si>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</si>
  <si>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</si>
  <si>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</si>
  <si>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</si>
  <si>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</si>
  <si>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</si>
  <si>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</si>
  <si>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</si>
  <si>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</si>
  <si>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</si>
  <si>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</si>
  <si>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</si>
  <si>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</si>
  <si>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</si>
  <si>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</si>
  <si>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</si>
  <si>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</si>
  <si>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</si>
  <si>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</si>
  <si>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</si>
  <si>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</si>
  <si>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</si>
  <si>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</si>
  <si>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</si>
  <si>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</si>
  <si>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</si>
  <si>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</si>
  <si>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</si>
  <si>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</si>
  <si>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</si>
  <si>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</si>
  <si>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</si>
  <si>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</si>
  <si>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</si>
  <si>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</si>
  <si>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</si>
  <si>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</si>
  <si>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</si>
  <si>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</si>
  <si>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</si>
  <si>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</si>
  <si>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</si>
  <si>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</si>
  <si>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</si>
  <si>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</si>
  <si>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</si>
  <si>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</si>
  <si>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</si>
  <si>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</si>
  <si>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</si>
  <si>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</si>
  <si>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</si>
  <si>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</si>
  <si>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</si>
  <si>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</si>
  <si>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</si>
  <si>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</si>
  <si>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</si>
  <si>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</si>
  <si>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</si>
  <si>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</si>
  <si>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</si>
  <si>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</si>
  <si>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</si>
  <si>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</si>
  <si>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</si>
  <si>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</si>
  <si>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</si>
  <si>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</si>
  <si>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</si>
  <si>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</si>
  <si>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</si>
  <si>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</si>
  <si>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</si>
  <si>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</si>
  <si>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</si>
  <si>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</si>
  <si>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</si>
  <si>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</si>
  <si>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</si>
  <si>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</si>
  <si>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</si>
  <si>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</si>
  <si>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</si>
  <si>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</si>
  <si>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</si>
  <si>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</si>
  <si>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</si>
  <si>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</si>
  <si>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</si>
  <si>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</si>
  <si>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</si>
  <si>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</si>
  <si>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</si>
  <si>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</si>
  <si>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</si>
  <si>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</si>
  <si>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</si>
  <si>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</si>
  <si>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</si>
  <si>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</si>
  <si>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</si>
  <si>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</si>
  <si>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</si>
  <si>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</si>
  <si>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</si>
  <si>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</si>
  <si>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</si>
  <si>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</si>
  <si>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</si>
  <si>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</si>
  <si>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</si>
  <si>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</si>
  <si>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</si>
  <si>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</si>
  <si>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</si>
  <si>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</si>
  <si>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</si>
  <si>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</si>
  <si>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</si>
  <si>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</si>
  <si>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</si>
  <si>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</si>
  <si>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</si>
  <si>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</si>
  <si>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</si>
  <si>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</si>
  <si>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</si>
  <si>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</si>
  <si>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</si>
  <si>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</si>
  <si>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</si>
  <si>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</si>
  <si>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</si>
  <si>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</si>
  <si>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</si>
  <si>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</si>
  <si>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</si>
  <si>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</si>
  <si>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</si>
  <si>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</si>
  <si>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</si>
  <si>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</si>
  <si>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</si>
  <si>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</si>
  <si>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</si>
  <si>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</si>
  <si>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</si>
  <si>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</si>
  <si>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</si>
  <si>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</si>
  <si>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</si>
  <si>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</si>
  <si>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</si>
  <si>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</si>
  <si>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</si>
  <si>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</si>
  <si>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</si>
  <si>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</si>
  <si>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</si>
  <si>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</si>
  <si>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</si>
  <si>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</si>
  <si>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</si>
  <si>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</si>
  <si>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</si>
  <si>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</si>
  <si>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</si>
  <si>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</si>
  <si>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</si>
  <si>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</si>
  <si>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</si>
  <si>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</si>
  <si>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</si>
  <si>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</si>
  <si>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</si>
  <si>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</si>
  <si>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</si>
  <si>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</si>
  <si>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</si>
  <si>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</si>
  <si>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</si>
  <si>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</si>
  <si>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</si>
  <si>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</si>
  <si>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</si>
  <si>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</si>
  <si>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</si>
  <si>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</si>
  <si>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</si>
  <si>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</si>
  <si>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</si>
  <si>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</si>
  <si>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</si>
  <si>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</si>
  <si>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</si>
  <si>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</si>
  <si>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</si>
  <si>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</si>
  <si>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</si>
  <si>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</si>
  <si>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</si>
  <si>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</si>
  <si>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</si>
  <si>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</si>
  <si>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</si>
  <si>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</si>
  <si>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</si>
  <si>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</si>
  <si>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</si>
  <si>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</si>
  <si>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</si>
  <si>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</si>
  <si>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</si>
  <si>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</si>
  <si>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</si>
  <si>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</si>
  <si>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</si>
  <si>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</si>
  <si>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</si>
  <si>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</si>
  <si>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</si>
  <si>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</si>
  <si>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</si>
  <si>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</si>
  <si>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</si>
  <si>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</si>
  <si>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</si>
  <si>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</si>
  <si>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</si>
  <si>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</si>
  <si>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</si>
  <si>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</si>
  <si>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</si>
  <si>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</si>
  <si>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</si>
  <si>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</si>
  <si>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</si>
  <si>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</si>
  <si>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</si>
  <si>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</si>
  <si>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</si>
  <si>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</si>
  <si>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</si>
  <si>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</si>
  <si>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</si>
  <si>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</si>
  <si>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</si>
  <si>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</si>
  <si>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</si>
  <si>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</si>
  <si>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</si>
  <si>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</si>
  <si>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</si>
  <si>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</si>
  <si>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</si>
  <si>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</si>
  <si>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</si>
  <si>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</si>
  <si>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</si>
  <si>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</si>
  <si>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</si>
  <si>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</si>
  <si>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</si>
  <si>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</si>
  <si>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</si>
  <si>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</si>
  <si>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</si>
  <si>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</si>
  <si>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</si>
  <si>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</si>
  <si>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</si>
  <si>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</si>
  <si>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</si>
  <si>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</si>
  <si>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</si>
  <si>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</si>
  <si>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</si>
  <si>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</si>
  <si>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</si>
  <si>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</si>
  <si>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</si>
  <si>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</si>
  <si>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</si>
  <si>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</si>
  <si>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</si>
  <si>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</si>
  <si>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</si>
  <si>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</si>
  <si>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</si>
  <si>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</si>
  <si>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</si>
  <si>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</si>
  <si>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</si>
  <si>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</si>
  <si>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</si>
  <si>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</si>
  <si>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</si>
  <si>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</si>
  <si>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</si>
  <si>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</si>
  <si>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</si>
  <si>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</si>
  <si>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</si>
  <si>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</si>
  <si>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</si>
  <si>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</si>
  <si>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</si>
  <si>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</si>
  <si>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</si>
  <si>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</si>
  <si>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</si>
  <si>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</si>
  <si>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</si>
  <si>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</si>
  <si>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</si>
  <si>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</si>
  <si>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</si>
  <si>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</si>
  <si>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</si>
  <si>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</si>
  <si>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</si>
  <si>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</si>
  <si>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</si>
  <si>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</si>
  <si>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</si>
  <si>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</si>
  <si>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</si>
  <si>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</si>
  <si>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</si>
  <si>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</si>
  <si>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</si>
  <si>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</si>
  <si>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</si>
  <si>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</si>
  <si>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</si>
  <si>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</si>
  <si>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</si>
  <si>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</si>
  <si>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</si>
  <si>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</si>
  <si>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</si>
  <si>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</si>
  <si>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</si>
  <si>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</si>
  <si>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</si>
  <si>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</si>
  <si>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</si>
  <si>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</si>
  <si>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</si>
  <si>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</si>
  <si>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</si>
  <si>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</si>
  <si>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</si>
  <si>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</si>
  <si>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</si>
  <si>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</si>
  <si>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</si>
  <si>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</si>
  <si>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</si>
  <si>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</si>
  <si>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</si>
  <si>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</si>
  <si>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</si>
  <si>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</si>
  <si>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</si>
  <si>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</si>
  <si>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</si>
  <si>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</si>
  <si>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</si>
  <si>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</si>
  <si>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</si>
  <si>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</si>
  <si>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</si>
  <si>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</si>
  <si>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</si>
  <si>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</si>
  <si>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</si>
  <si>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</si>
  <si>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</si>
  <si>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</si>
  <si>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</si>
  <si>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</si>
  <si>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</si>
  <si>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</si>
  <si>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</si>
  <si>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</si>
  <si>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</si>
  <si>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</si>
  <si>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</si>
  <si>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</si>
  <si>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</si>
  <si>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</si>
  <si>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</si>
  <si>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</si>
  <si>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</si>
  <si>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</si>
  <si>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</si>
  <si>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</si>
  <si>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</si>
  <si>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</si>
  <si>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</si>
  <si>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</si>
  <si>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</si>
  <si>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</si>
  <si>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</si>
  <si>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</si>
  <si>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</si>
  <si>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</si>
  <si>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</si>
  <si>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</si>
  <si>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</si>
  <si>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</si>
  <si>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</si>
  <si>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</si>
  <si>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</si>
  <si>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</si>
  <si>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</si>
  <si>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</si>
  <si>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</si>
  <si>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</si>
  <si>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</si>
  <si>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</si>
  <si>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</si>
  <si>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</si>
  <si>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</si>
  <si>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</si>
  <si>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</si>
  <si>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</si>
  <si>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</si>
  <si>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</si>
  <si>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</si>
  <si>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</si>
  <si>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</si>
  <si>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</si>
  <si>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</si>
  <si>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</si>
  <si>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</si>
  <si>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</si>
  <si>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</si>
  <si>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</si>
  <si>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</si>
  <si>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</si>
  <si>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</si>
  <si>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</si>
  <si>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</si>
  <si>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</si>
  <si>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</si>
  <si>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</si>
  <si>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</si>
  <si>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</si>
  <si>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</si>
  <si>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</si>
  <si>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</si>
  <si>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</si>
  <si>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</si>
  <si>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</si>
  <si>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</si>
  <si>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</si>
  <si>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</si>
  <si>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</si>
  <si>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</si>
  <si>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</si>
  <si>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</si>
  <si>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</si>
  <si>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</si>
  <si>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</si>
  <si>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</si>
  <si>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</si>
  <si>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</si>
  <si>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</si>
  <si>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</si>
  <si>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</si>
  <si>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</si>
  <si>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</si>
  <si>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</si>
  <si>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</si>
  <si>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</si>
  <si>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</si>
  <si>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</si>
  <si>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</si>
  <si>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</si>
  <si>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</si>
  <si>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</si>
  <si>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</si>
  <si>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</si>
  <si>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</si>
  <si>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</si>
  <si>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</si>
  <si>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</si>
  <si>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</si>
  <si>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</si>
  <si>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</si>
  <si>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</si>
  <si>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</si>
  <si>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</si>
  <si>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</si>
  <si>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</si>
  <si>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</si>
  <si>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</si>
  <si>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</si>
  <si>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</si>
  <si>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</si>
  <si>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</si>
  <si>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</si>
  <si>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</si>
  <si>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</si>
  <si>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</si>
  <si>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</si>
  <si>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</si>
  <si>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</si>
  <si>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</si>
  <si>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</si>
  <si>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</si>
  <si>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</si>
  <si>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</si>
  <si>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</si>
  <si>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</si>
  <si>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</si>
  <si>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</si>
  <si>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</si>
  <si>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</si>
  <si>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</si>
  <si>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</si>
  <si>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</si>
  <si>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</si>
  <si>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</si>
  <si>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</si>
  <si>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</si>
  <si>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</si>
  <si>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</si>
  <si>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</si>
  <si>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</si>
  <si>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</si>
  <si>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</si>
  <si>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</si>
  <si>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</si>
  <si>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</si>
  <si>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</si>
  <si>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</si>
  <si>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</si>
  <si>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</si>
  <si>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</si>
  <si>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</si>
  <si>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</si>
  <si>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</si>
  <si>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</si>
  <si>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</si>
  <si>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</si>
  <si>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</si>
  <si>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</si>
  <si>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</si>
  <si>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</si>
  <si>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</si>
  <si>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</si>
  <si>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</si>
  <si>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</si>
  <si>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</si>
  <si>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</si>
  <si>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</si>
  <si>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</si>
  <si>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</si>
  <si>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</si>
  <si>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</si>
  <si>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</si>
  <si>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</si>
  <si>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</si>
  <si>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</si>
  <si>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</si>
  <si>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</si>
  <si>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</si>
  <si>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</si>
  <si>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</si>
  <si>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</si>
  <si>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</si>
  <si>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</si>
  <si>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</si>
  <si>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</si>
  <si>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</si>
  <si>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</si>
  <si>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</si>
  <si>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</si>
  <si>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</si>
  <si>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</si>
  <si>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</si>
  <si>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</si>
  <si>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</si>
  <si>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</si>
  <si>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</si>
  <si>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</si>
  <si>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</si>
  <si>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</si>
  <si>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</si>
  <si>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</si>
  <si>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</si>
  <si>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</si>
  <si>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</si>
  <si>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</si>
  <si>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</si>
  <si>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</si>
  <si>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</si>
  <si>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</si>
  <si>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</si>
  <si>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</si>
  <si>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</si>
  <si>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</si>
  <si>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</si>
  <si>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</si>
  <si>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</si>
  <si>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</si>
  <si>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</si>
  <si>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</si>
  <si>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</si>
  <si>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</si>
  <si>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</si>
  <si>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</si>
  <si>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</si>
  <si>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</si>
  <si>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</si>
  <si>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</si>
  <si>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</si>
  <si>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</si>
  <si>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</si>
  <si>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</si>
  <si>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</si>
  <si>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</si>
  <si>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</si>
  <si>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</si>
  <si>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</si>
  <si>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</si>
  <si>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</si>
  <si>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</si>
  <si>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</si>
  <si>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</si>
  <si>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</si>
  <si>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</si>
  <si>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</si>
  <si>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</si>
  <si>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</si>
  <si>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</si>
  <si>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</si>
  <si>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</si>
  <si>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</si>
  <si>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</si>
  <si>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</si>
  <si>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</si>
  <si>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</si>
  <si>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</si>
  <si>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</si>
  <si>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</si>
  <si>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</si>
  <si>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</si>
  <si>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</si>
  <si>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</si>
  <si>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</si>
  <si>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</si>
  <si>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</si>
  <si>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</si>
  <si>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</si>
  <si>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</si>
  <si>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</si>
  <si>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</si>
  <si>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</si>
  <si>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</si>
  <si>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</si>
  <si>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</si>
  <si>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</si>
  <si>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</si>
  <si>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</si>
  <si>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</si>
  <si>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</si>
  <si>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</si>
  <si>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</si>
  <si>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</si>
  <si>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</si>
  <si>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</si>
  <si>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</si>
  <si>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</si>
  <si>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</si>
  <si>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</si>
  <si>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</si>
  <si>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</si>
  <si>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</si>
  <si>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</si>
  <si>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</si>
  <si>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</si>
  <si>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</si>
  <si>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</si>
  <si>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</si>
  <si>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</si>
  <si>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</si>
  <si>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</si>
  <si>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</si>
  <si>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</si>
  <si>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</si>
  <si>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</si>
  <si>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</si>
  <si>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</si>
  <si>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</si>
  <si>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</si>
  <si>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</si>
  <si>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</si>
  <si>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</si>
  <si>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</si>
  <si>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</si>
  <si>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</si>
  <si>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</si>
  <si>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</si>
  <si>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</si>
  <si>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</si>
  <si>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</si>
  <si>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</si>
  <si>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</si>
  <si>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</si>
  <si>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</si>
  <si>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</si>
  <si>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</si>
  <si>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</si>
  <si>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</si>
  <si>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</si>
  <si>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</si>
  <si>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</si>
  <si>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</si>
  <si>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</si>
  <si>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</si>
  <si>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</si>
  <si>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</si>
  <si>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</si>
  <si>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</si>
  <si>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</si>
  <si>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</si>
  <si>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</si>
  <si>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</si>
  <si>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</si>
  <si>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</si>
  <si>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</si>
  <si>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</si>
  <si>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</si>
  <si>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</si>
  <si>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</si>
  <si>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</si>
  <si>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</si>
  <si>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</si>
  <si>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</si>
  <si>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</si>
  <si>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</si>
  <si>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</si>
  <si>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</si>
  <si>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</si>
  <si>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</si>
  <si>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</si>
  <si>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</si>
  <si>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</si>
  <si>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</si>
  <si>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</si>
  <si>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</si>
  <si>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</si>
  <si>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</si>
  <si>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</si>
  <si>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</si>
  <si>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</si>
  <si>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</si>
  <si>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</si>
  <si>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</si>
  <si>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</si>
  <si>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</si>
  <si>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</si>
  <si>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</si>
  <si>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</si>
  <si>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</si>
  <si>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</si>
  <si>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</si>
  <si>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</si>
  <si>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</si>
  <si>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</si>
  <si>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</si>
  <si>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</si>
  <si>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</si>
  <si>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</si>
  <si>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</si>
  <si>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</si>
  <si>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</si>
  <si>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</si>
  <si>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</si>
  <si>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</si>
  <si>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</si>
  <si>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</si>
  <si>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</si>
  <si>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</si>
  <si>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</si>
  <si>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</si>
  <si>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</si>
  <si>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</si>
  <si>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</si>
  <si>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</si>
  <si>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</si>
  <si>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</si>
  <si>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</si>
  <si>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</si>
  <si>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</si>
  <si>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</si>
  <si>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</si>
  <si>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</si>
  <si>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</si>
  <si>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</si>
  <si>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</si>
  <si>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</si>
  <si>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</si>
  <si>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</si>
  <si>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</si>
  <si>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</si>
  <si>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</si>
  <si>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</si>
  <si>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</si>
  <si>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</si>
  <si>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</si>
  <si>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</si>
  <si>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</si>
  <si>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</si>
  <si>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</si>
  <si>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</si>
  <si>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</si>
  <si>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</si>
  <si>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</si>
  <si>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</si>
  <si>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</si>
  <si>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</si>
  <si>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</si>
  <si>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</si>
  <si>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</si>
  <si>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</si>
  <si>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</si>
  <si>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</si>
  <si>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</si>
  <si>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</si>
  <si>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</si>
  <si>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</si>
  <si>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</si>
  <si>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</si>
  <si>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</si>
  <si>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</si>
  <si>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</si>
  <si>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</si>
  <si>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</si>
  <si>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</si>
  <si>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</si>
  <si>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</si>
  <si>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</si>
  <si>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</si>
  <si>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</si>
  <si>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</si>
  <si>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</si>
  <si>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</si>
  <si>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</si>
  <si>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</si>
  <si>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</si>
  <si>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</si>
  <si>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</si>
  <si>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</si>
  <si>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</si>
  <si>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</si>
  <si>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</si>
  <si>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</si>
  <si>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</si>
  <si>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</si>
  <si>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</si>
  <si>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</si>
  <si>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</si>
  <si>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</si>
  <si>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</si>
  <si>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</si>
  <si>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</si>
  <si>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</si>
  <si>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</si>
  <si>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</si>
  <si>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</si>
  <si>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</si>
  <si>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</si>
  <si>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</si>
  <si>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</si>
  <si>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</si>
  <si>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</si>
  <si>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</si>
  <si>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</si>
  <si>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</si>
  <si>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</si>
  <si>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</si>
  <si>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</si>
  <si>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</si>
  <si>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</si>
  <si>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</si>
  <si>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</si>
  <si>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</si>
  <si>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</si>
  <si>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</si>
  <si>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</si>
  <si>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</si>
  <si>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</si>
  <si>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</si>
  <si>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</si>
  <si>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</si>
  <si>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</si>
  <si>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</si>
  <si>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</si>
  <si>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</si>
  <si>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</si>
  <si>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</si>
  <si>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</si>
  <si>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</si>
  <si>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</si>
  <si>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</si>
  <si>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</si>
  <si>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</si>
  <si>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</si>
  <si>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</si>
  <si>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</si>
  <si>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</si>
  <si>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</si>
  <si>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</si>
  <si>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</si>
  <si>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</si>
  <si>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</si>
  <si>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</si>
  <si>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</si>
  <si>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</si>
  <si>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</si>
  <si>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</si>
  <si>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</si>
  <si>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</si>
  <si>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</si>
  <si>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</si>
  <si>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</si>
  <si>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</si>
  <si>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</si>
  <si>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</si>
  <si>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</si>
  <si>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</si>
  <si>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</si>
  <si>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</si>
  <si>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</si>
  <si>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</si>
  <si>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</si>
  <si>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</si>
  <si>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</si>
  <si>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</si>
  <si>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</si>
  <si>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</si>
  <si>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</si>
  <si>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</si>
  <si>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</si>
  <si>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</si>
  <si>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</si>
  <si>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</si>
  <si>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</si>
  <si>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</si>
  <si>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</si>
  <si>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</si>
  <si>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</si>
  <si>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</si>
  <si>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</si>
  <si>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</si>
  <si>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</si>
  <si>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</si>
  <si>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</si>
  <si>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</si>
  <si>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</si>
  <si>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</si>
  <si>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</si>
  <si>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</si>
  <si>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</si>
  <si>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</si>
  <si>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</si>
  <si>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</si>
  <si>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</si>
  <si>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</si>
  <si>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</si>
  <si>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</si>
  <si>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</si>
  <si>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</si>
  <si>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</si>
  <si>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</si>
  <si>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</si>
  <si>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</si>
  <si>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</si>
  <si>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</si>
  <si>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</si>
  <si>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</si>
  <si>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</si>
  <si>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</si>
  <si>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</si>
  <si>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</si>
  <si>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</si>
  <si>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</si>
  <si>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</si>
  <si>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</si>
  <si>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</si>
  <si>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</si>
  <si>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</si>
  <si>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</si>
  <si>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</si>
  <si>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</si>
  <si>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</si>
  <si>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</si>
  <si>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</si>
  <si>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</si>
  <si>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</si>
  <si>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</si>
  <si>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</si>
  <si>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</si>
  <si>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</si>
  <si>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</si>
  <si>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</si>
  <si>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</si>
  <si>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</si>
  <si>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</si>
  <si>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</si>
  <si>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</si>
  <si>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</si>
  <si>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</si>
  <si>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</si>
  <si>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</si>
  <si>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</si>
  <si>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</si>
  <si>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</si>
  <si>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</si>
  <si>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</si>
  <si>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</si>
  <si>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</si>
  <si>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</si>
  <si>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</si>
  <si>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</si>
  <si>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</si>
  <si>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</si>
  <si>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</si>
  <si>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</si>
  <si>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</si>
  <si>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</si>
  <si>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</si>
  <si>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</si>
  <si>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</si>
  <si>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</si>
  <si>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</si>
  <si>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</si>
  <si>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</si>
  <si>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</si>
  <si>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</si>
  <si>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</si>
  <si>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</si>
  <si>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</si>
  <si>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</si>
  <si>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</si>
  <si>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</si>
  <si>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</si>
  <si>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</si>
  <si>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</si>
  <si>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</si>
  <si>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</si>
  <si>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</si>
  <si>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</si>
  <si>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</si>
  <si>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</si>
  <si>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</si>
  <si>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</si>
  <si>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</si>
  <si>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</si>
  <si>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</si>
  <si>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</si>
  <si>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</si>
  <si>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</si>
  <si>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</si>
  <si>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</si>
  <si>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</si>
  <si>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</si>
  <si>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</si>
  <si>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</si>
  <si>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</si>
  <si>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</si>
  <si>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</si>
  <si>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</si>
  <si>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</si>
  <si>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</si>
  <si>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</si>
  <si>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</si>
  <si>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</si>
  <si>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</si>
  <si>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</si>
  <si>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</si>
  <si>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</si>
  <si>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</si>
  <si>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</si>
  <si>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</si>
  <si>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</si>
  <si>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</si>
  <si>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</si>
  <si>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</si>
  <si>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</si>
  <si>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</si>
  <si>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</si>
  <si>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</si>
  <si>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</si>
  <si>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</si>
  <si>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</si>
  <si>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</si>
  <si>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</si>
  <si>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</si>
  <si>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</si>
  <si>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</si>
  <si>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</si>
  <si>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</si>
  <si>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</si>
  <si>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</si>
  <si>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</si>
  <si>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</si>
  <si>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</si>
  <si>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</si>
  <si>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</si>
  <si>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</si>
  <si>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</si>
  <si>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</si>
  <si>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</si>
  <si>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</si>
  <si>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</si>
  <si>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</si>
  <si>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</si>
  <si>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</si>
  <si>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</si>
  <si>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</si>
  <si>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</si>
  <si>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</si>
  <si>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</si>
  <si>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</si>
  <si>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</si>
  <si>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</si>
  <si>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</si>
  <si>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</si>
  <si>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</si>
  <si>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</si>
  <si>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</si>
  <si>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</si>
  <si>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</si>
  <si>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</si>
  <si>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</si>
  <si>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</si>
  <si>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</si>
  <si>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</si>
  <si>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</si>
  <si>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</si>
  <si>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</si>
  <si>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</si>
  <si>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</si>
  <si>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</si>
  <si>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</si>
  <si>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</si>
  <si>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</si>
  <si>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</si>
  <si>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</si>
  <si>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</si>
  <si>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</si>
  <si>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</si>
  <si>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</si>
  <si>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</si>
  <si>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</si>
  <si>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</si>
  <si>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</si>
  <si>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</si>
  <si>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</si>
  <si>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</si>
  <si>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</si>
  <si>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</si>
  <si>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</si>
  <si>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</si>
  <si>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</si>
  <si>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</si>
  <si>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</si>
  <si>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</si>
  <si>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</si>
  <si>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</si>
  <si>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</si>
  <si>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</si>
  <si>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</si>
  <si>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</si>
  <si>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</si>
  <si>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</si>
  <si>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</si>
  <si>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</si>
  <si>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</si>
  <si>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</si>
  <si>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</si>
  <si>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WASTEWATER RECLAMATION DIVISION</t>
  </si>
  <si>
    <t>ST</t>
  </si>
  <si>
    <t>*Maui Disposal</t>
  </si>
  <si>
    <t>*Aloha Waste</t>
  </si>
  <si>
    <t>NT</t>
  </si>
  <si>
    <t>*Aloha Waste - J15 = 3 clarifications</t>
  </si>
  <si>
    <t>Brandy Moss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</si>
</sst>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6">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2" fontId="27" fillId="0" borderId="4"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left" vertical="top" wrapText="1"/>
      <protection locked="0"/>
    </xf>
    <xf numFmtId="0" fontId="27" fillId="0" borderId="21" xfId="0" applyFont="1" applyFill="1" applyBorder="1" applyAlignment="1" applyProtection="1">
      <alignment horizontal="left" vertical="center" wrapText="1"/>
      <protection locked="0"/>
    </xf>
    <xf numFmtId="0" fontId="22" fillId="17" borderId="13" xfId="0" applyFont="1" applyFill="1" applyBorder="1" applyAlignment="1" applyProtection="1">
      <alignment horizontal="center" vertical="center"/>
    </xf>
    <xf numFmtId="0" fontId="27" fillId="0" borderId="17" xfId="0" applyNumberFormat="1" applyFont="1" applyBorder="1" applyAlignment="1" applyProtection="1">
      <alignment horizontal="center"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155">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1"/>
      </font>
    </dxf>
    <dxf>
      <fill>
        <patternFill>
          <bgColor theme="7" tint="0.39994506668294322"/>
        </patternFill>
      </fill>
    </dxf>
    <dxf>
      <font>
        <color auto="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auto="1"/>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ont>
        <color theme="0"/>
      </font>
    </dxf>
    <dxf>
      <font>
        <color theme="0"/>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ill>
        <patternFill>
          <bgColor theme="7" tint="0.39994506668294322"/>
        </patternFill>
      </fill>
    </dxf>
    <dxf>
      <font>
        <color theme="0"/>
      </font>
    </dxf>
    <dxf>
      <font>
        <color theme="0"/>
      </font>
    </dxf>
    <dxf>
      <fill>
        <patternFill>
          <bgColor theme="7" tint="0.39994506668294322"/>
        </patternFill>
      </fill>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rgb="FFFF0000"/>
      </font>
    </dxf>
    <dxf>
      <font>
        <color theme="1" tint="0.24994659260841701"/>
      </font>
    </dxf>
    <dxf>
      <font>
        <color theme="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auto="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84</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84</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84</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84</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1"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847"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5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B6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A42" TargetMode="External"/><Relationship Id="rId1544" Type="http://schemas.openxmlformats.org/officeDocument/2006/relationships/hyperlink" Target="http://web.higov.net/oip/rrs/popup_list_agency_by_login.php?text=opener.document.myform.x_Agency_Codetxt&amp;title=Agency%20Code&amp;id=opener.document.myform.x_Agency_Code&amp;dept=A13" TargetMode="External"/><Relationship Id="rId1751"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1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15" TargetMode="External"/><Relationship Id="rId2592" Type="http://schemas.openxmlformats.org/officeDocument/2006/relationships/hyperlink" Target="http://web.higov.net/oip/rrs/popup_list_agency_by_login.php?text=opener.document.myform.x_Agency_Codetxt&amp;title=Agency%20Code&amp;id=opener.document.myform.x_Agency_Code&amp;dept=A53"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22"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15"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comments" Target="../comments1.xm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11" TargetMode="External"/><Relationship Id="rId2986" Type="http://schemas.openxmlformats.org/officeDocument/2006/relationships/hyperlink" Target="http://web.higov.net/oip/rrs/popup_list_agency_by_login.php?text=opener.document.myform.x_Agency_Codetxt&amp;title=Agency%20Code&amp;id=opener.document.myform.x_Agency_Code&amp;dept=A5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34" TargetMode="External"/><Relationship Id="rId2639" Type="http://schemas.openxmlformats.org/officeDocument/2006/relationships/hyperlink" Target="http://web.higov.net/oip/rrs/popup_list_agency_by_login.php?text=opener.document.myform.x_Agency_Codetxt&amp;title=Agency%20Code&amp;id=opener.document.myform.x_Agency_Code&amp;dept=A51" TargetMode="External"/><Relationship Id="rId2846" Type="http://schemas.openxmlformats.org/officeDocument/2006/relationships/hyperlink" Target="http://web.higov.net/oip/rrs/popup_list_agency_by_login.php?text=opener.document.myform.x_Agency_Codetxt&amp;title=Agency%20Code&amp;id=opener.document.myform.x_Agency_Code&amp;dept=A1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4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22"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53"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3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A42" TargetMode="External"/><Relationship Id="rId2009" Type="http://schemas.openxmlformats.org/officeDocument/2006/relationships/hyperlink" Target="http://web.higov.net/oip/rrs/popup_list_agency_by_login.php?text=opener.document.myform.x_Agency_Codetxt&amp;title=Agency%20Code&amp;id=opener.document.myform.x_Agency_Code&amp;dept=A57"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22" TargetMode="External"/><Relationship Id="rId2630"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15"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57" TargetMode="External"/><Relationship Id="rId2957" Type="http://schemas.openxmlformats.org/officeDocument/2006/relationships/hyperlink" Target="http://web.higov.net/oip/rrs/popup_list_agency_by_login.php?text=opener.document.myform.x_Agency_Codetxt&amp;title=Agency%20Code&amp;id=opener.document.myform.x_Agency_Code&amp;dept=A57"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13" TargetMode="External"/><Relationship Id="rId1766" Type="http://schemas.openxmlformats.org/officeDocument/2006/relationships/hyperlink" Target="http://web.higov.net/oip/rrs/popup_list_agency_by_login.php?text=opener.document.myform.x_Agency_Codetxt&amp;title=Agency%20Code&amp;id=opener.document.myform.x_Agency_Code&amp;dept=A34"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1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22" TargetMode="External"/><Relationship Id="rId2674" Type="http://schemas.openxmlformats.org/officeDocument/2006/relationships/hyperlink" Target="http://web.higov.net/oip/rrs/popup_list_agency_by_login.php?text=opener.document.myform.x_Agency_Codetxt&amp;title=Agency%20Code&amp;id=opener.document.myform.x_Agency_Code&amp;dept=A5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B61"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3"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5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A42" TargetMode="External"/><Relationship Id="rId1550"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53"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15"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34"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53" TargetMode="External"/><Relationship Id="rId2785" Type="http://schemas.openxmlformats.org/officeDocument/2006/relationships/hyperlink" Target="http://web.higov.net/oip/rrs/popup_list_agency_by_login.php?text=opener.document.myform.x_Agency_Codetxt&amp;title=Agency%20Code&amp;id=opener.document.myform.x_Agency_Code&amp;dept=A11" TargetMode="External"/><Relationship Id="rId299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2"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438" Type="http://schemas.openxmlformats.org/officeDocument/2006/relationships/hyperlink" Target="http://web.higov.net/oip/rrs/popup_list_agency_by_login.php?text=opener.document.myform.x_Agency_Codetxt&amp;title=Agency%20Code&amp;id=opener.document.myform.x_Agency_Code&amp;dept=A22" TargetMode="External"/><Relationship Id="rId2645" Type="http://schemas.openxmlformats.org/officeDocument/2006/relationships/hyperlink" Target="http://web.higov.net/oip/rrs/popup_list_agency_by_login.php?text=opener.document.myform.x_Agency_Codetxt&amp;title=Agency%20Code&amp;id=opener.document.myform.x_Agency_Code&amp;dept=A51" TargetMode="External"/><Relationship Id="rId2852" Type="http://schemas.openxmlformats.org/officeDocument/2006/relationships/hyperlink" Target="http://web.higov.net/oip/rrs/popup_list_agency_by_login.php?text=opener.document.myform.x_Agency_Codetxt&amp;title=Agency%20Code&amp;id=opener.document.myform.x_Agency_Code&amp;dept=A1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56" TargetMode="External"/><Relationship Id="rId1247" Type="http://schemas.openxmlformats.org/officeDocument/2006/relationships/hyperlink" Target="http://web.higov.net/oip/rrs/popup_list_agency_by_login.php?text=opener.document.myform.x_Agency_Codetxt&amp;title=Agency%20Code&amp;id=opener.document.myform.x_Agency_Code&amp;dept=B61"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5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15"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57"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57"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2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1" TargetMode="External"/><Relationship Id="rId2896" Type="http://schemas.openxmlformats.org/officeDocument/2006/relationships/hyperlink" Target="http://web.higov.net/oip/rrs/popup_list_agency_by_login.php?text=opener.document.myform.x_Agency_Codetxt&amp;title=Agency%20Code&amp;id=opener.document.myform.x_Agency_Code&amp;dept=A3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53"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56" TargetMode="External"/><Relationship Id="rId728" Type="http://schemas.openxmlformats.org/officeDocument/2006/relationships/hyperlink" Target="http://web.higov.net/oip/rrs/popup_list_agency_by_login.php?text=opener.document.myform.x_Agency_Codetxt&amp;title=Agency%20Code&amp;id=opener.document.myform.x_Agency_Code&amp;dept=A3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A42" TargetMode="External"/><Relationship Id="rId1565" Type="http://schemas.openxmlformats.org/officeDocument/2006/relationships/hyperlink" Target="http://web.higov.net/oip/rrs/popup_list_agency_by_login.php?text=opener.document.myform.x_Agency_Codetxt&amp;title=Agency%20Code&amp;id=opener.document.myform.x_Agency_Code&amp;dept=A13" TargetMode="External"/><Relationship Id="rId1772" Type="http://schemas.openxmlformats.org/officeDocument/2006/relationships/hyperlink" Target="http://web.higov.net/oip/rrs/popup_list_agency_by_login.php?text=opener.document.myform.x_Agency_Codetxt&amp;title=Agency%20Code&amp;id=opener.document.myform.x_Agency_Code&amp;dept=A34"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1"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1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15"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22" TargetMode="External"/><Relationship Id="rId2680" Type="http://schemas.openxmlformats.org/officeDocument/2006/relationships/hyperlink" Target="http://web.higov.net/oip/rrs/popup_list_agency_by_login.php?text=opener.document.myform.x_Agency_Codetxt&amp;title=Agency%20Code&amp;id=opener.document.myform.x_Agency_Code&amp;dept=A51"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53"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15"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3"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1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53"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A42" TargetMode="External"/><Relationship Id="rId1536" Type="http://schemas.openxmlformats.org/officeDocument/2006/relationships/hyperlink" Target="http://web.higov.net/oip/rrs/popup_list_agency_by_login.php?text=opener.document.myform.x_Agency_Codetxt&amp;title=Agency%20Code&amp;id=opener.document.myform.x_Agency_Code&amp;dept=A13"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53" TargetMode="External"/><Relationship Id="rId2791" Type="http://schemas.openxmlformats.org/officeDocument/2006/relationships/hyperlink" Target="http://web.higov.net/oip/rrs/popup_list_agency_by_login.php?text=opener.document.myform.x_Agency_Codetxt&amp;title=Agency%20Code&amp;id=opener.document.myform.x_Agency_Code&amp;dept=A1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2"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22"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B61" TargetMode="External"/><Relationship Id="rId2651" Type="http://schemas.openxmlformats.org/officeDocument/2006/relationships/hyperlink" Target="http://web.higov.net/oip/rrs/popup_list_agency_by_login.php?text=opener.document.myform.x_Agency_Codetxt&amp;title=Agency%20Code&amp;id=opener.document.myform.x_Agency_Code&amp;dept=A5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52"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15"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O8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57"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29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7" Type="http://schemas.openxmlformats.org/officeDocument/2006/relationships/hyperlink" Target="http://web.higov.net/oip/rrs/popup_list_agency_by_login.php?text=opener.document.myform.x_Agency_Codetxt&amp;title=Agency%20Code&amp;id=opener.document.myform.x_Agency_Code&amp;dept=A34" TargetMode="External"/><Relationship Id="rId1994" Type="http://schemas.openxmlformats.org/officeDocument/2006/relationships/hyperlink" Target="http://web.higov.net/oip/rrs/popup_list_agency_by_login.php?text=opener.document.myform.x_Agency_Codetxt&amp;title=Agency%20Code&amp;id=opener.document.myform.x_Agency_Code&amp;dept=A57" TargetMode="External"/><Relationship Id="rId2838" Type="http://schemas.openxmlformats.org/officeDocument/2006/relationships/hyperlink" Target="http://web.higov.net/oip/rrs/popup_list_agency_by_login.php?text=opener.document.myform.x_Agency_Codetxt&amp;title=Agency%20Code&amp;id=opener.document.myform.x_Agency_Code&amp;dept=A1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7"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22"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695" Type="http://schemas.openxmlformats.org/officeDocument/2006/relationships/hyperlink" Target="http://web.higov.net/oip/rrs/popup_list_agency_by_login.php?text=opener.document.myform.x_Agency_Codetxt&amp;title=Agency%20Code&amp;id=opener.document.myform.x_Agency_Code&amp;dept=A5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53"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3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A42" TargetMode="External"/><Relationship Id="rId1571" Type="http://schemas.openxmlformats.org/officeDocument/2006/relationships/hyperlink" Target="http://web.higov.net/oip/rrs/popup_list_agency_by_login.php?text=opener.document.myform.x_Agency_Codetxt&amp;title=Agency%20Code&amp;id=opener.document.myform.x_Agency_Code&amp;dept=A13"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1"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15"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41" TargetMode="External"/><Relationship Id="rId1758" Type="http://schemas.openxmlformats.org/officeDocument/2006/relationships/hyperlink" Target="http://web.higov.net/oip/rrs/popup_list_agency_by_login.php?text=opener.document.myform.x_Agency_Codetxt&amp;title=Agency%20Code&amp;id=opener.document.myform.x_Agency_Code&amp;dept=A34" TargetMode="External"/><Relationship Id="rId2809" Type="http://schemas.openxmlformats.org/officeDocument/2006/relationships/hyperlink" Target="http://web.higov.net/oip/rrs/popup_list_agency_by_login.php?text=opener.document.myform.x_Agency_Codetxt&amp;title=Agency%20Code&amp;id=opener.document.myform.x_Agency_Code&amp;dept=A1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2599" Type="http://schemas.openxmlformats.org/officeDocument/2006/relationships/hyperlink" Target="http://web.higov.net/oip/rrs/popup_list_agency_by_login.php?text=opener.document.myform.x_Agency_Codetxt&amp;title=Agency%20Code&amp;id=opener.document.myform.x_Agency_Code&amp;dept=A53" TargetMode="External"/><Relationship Id="rId778" Type="http://schemas.openxmlformats.org/officeDocument/2006/relationships/hyperlink" Target="http://web.higov.net/oip/rrs/popup_list_agency_by_login.php?text=opener.document.myform.x_Agency_Codetxt&amp;title=Agency%20Code&amp;id=opener.document.myform.x_Agency_Code&amp;dept=A32"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22" TargetMode="External"/><Relationship Id="rId2666" Type="http://schemas.openxmlformats.org/officeDocument/2006/relationships/hyperlink" Target="http://web.higov.net/oip/rrs/popup_list_agency_by_login.php?text=opener.document.myform.x_Agency_Codetxt&amp;title=Agency%20Code&amp;id=opener.document.myform.x_Agency_Code&amp;dept=A51" TargetMode="External"/><Relationship Id="rId2873" Type="http://schemas.openxmlformats.org/officeDocument/2006/relationships/hyperlink" Target="http://web.higov.net/oip/rrs/popup_list_agency_by_login.php?text=opener.document.myform.x_Agency_Codetxt&amp;title=Agency%20Code&amp;id=opener.document.myform.x_Agency_Code&amp;dept=A1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B61"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5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A42" TargetMode="External"/><Relationship Id="rId1542" Type="http://schemas.openxmlformats.org/officeDocument/2006/relationships/hyperlink" Target="http://web.higov.net/oip/rrs/popup_list_agency_by_login.php?text=opener.document.myform.x_Agency_Codetxt&amp;title=Agency%20Code&amp;id=opener.document.myform.x_Agency_Code&amp;dept=A13" TargetMode="External"/><Relationship Id="rId2940" Type="http://schemas.openxmlformats.org/officeDocument/2006/relationships/hyperlink" Target="http://web.higov.net/oip/rrs/popup_list_agency_by_login.php?text=opener.document.myform.x_Agency_Codetxt&amp;title=Agency%20Code&amp;id=opener.document.myform.x_Agency_Code&amp;dept=A13"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1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3"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15"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22"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15"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drawing" Target="../drawings/drawing1.xm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1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2984" Type="http://schemas.openxmlformats.org/officeDocument/2006/relationships/hyperlink" Target="http://web.higov.net/oip/rrs/popup_list_agency_by_login.php?text=opener.document.myform.x_Agency_Codetxt&amp;title=Agency%20Code&amp;id=opener.document.myform.x_Agency_Code&amp;dept=A22"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B61" TargetMode="External"/><Relationship Id="rId1793" Type="http://schemas.openxmlformats.org/officeDocument/2006/relationships/hyperlink" Target="http://web.higov.net/oip/rrs/popup_list_agency_by_login.php?text=opener.document.myform.x_Agency_Codetxt&amp;title=Agency%20Code&amp;id=opener.document.myform.x_Agency_Code&amp;dept=A34" TargetMode="External"/><Relationship Id="rId2637" Type="http://schemas.openxmlformats.org/officeDocument/2006/relationships/hyperlink" Target="http://web.higov.net/oip/rrs/popup_list_agency_by_login.php?text=opener.document.myform.x_Agency_Codetxt&amp;title=Agency%20Code&amp;id=opener.document.myform.x_Agency_Code&amp;dept=A51" TargetMode="External"/><Relationship Id="rId2844" Type="http://schemas.openxmlformats.org/officeDocument/2006/relationships/hyperlink" Target="http://web.higov.net/oip/rrs/popup_list_agency_by_login.php?text=opener.document.myform.x_Agency_Codetxt&amp;title=Agency%20Code&amp;id=opener.document.myform.x_Agency_Code&amp;dept=A1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1"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22"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53"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A42" TargetMode="External"/><Relationship Id="rId2007" Type="http://schemas.openxmlformats.org/officeDocument/2006/relationships/hyperlink" Target="http://web.higov.net/oip/rrs/popup_list_agency_by_login.php?text=opener.document.myform.x_Agency_Codetxt&amp;title=Agency%20Code&amp;id=opener.document.myform.x_Agency_Code&amp;dept=A57"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3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22"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15"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1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22"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13" TargetMode="External"/><Relationship Id="rId1764" Type="http://schemas.openxmlformats.org/officeDocument/2006/relationships/hyperlink" Target="http://web.higov.net/oip/rrs/popup_list_agency_by_login.php?text=opener.document.myform.x_Agency_Codetxt&amp;title=Agency%20Code&amp;id=opener.document.myform.x_Agency_Code&amp;dept=A34"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1" TargetMode="External"/><Relationship Id="rId2815" Type="http://schemas.openxmlformats.org/officeDocument/2006/relationships/hyperlink" Target="http://web.higov.net/oip/rrs/popup_list_agency_by_login.php?text=opener.document.myform.x_Agency_Codetxt&amp;title=Agency%20Code&amp;id=opener.document.myform.x_Agency_Code&amp;dept=A1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22" TargetMode="External"/><Relationship Id="rId2672" Type="http://schemas.openxmlformats.org/officeDocument/2006/relationships/hyperlink" Target="http://web.higov.net/oip/rrs/popup_list_agency_by_login.php?text=opener.document.myform.x_Agency_Codetxt&amp;title=Agency%20Code&amp;id=opener.document.myform.x_Agency_Code&amp;dept=A51"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3" TargetMode="External"/><Relationship Id="rId1274" Type="http://schemas.openxmlformats.org/officeDocument/2006/relationships/hyperlink" Target="http://web.higov.net/oip/rrs/popup_list_agency_by_login.php?text=opener.document.myform.x_Agency_Codetxt&amp;title=Agency%20Code&amp;id=opener.document.myform.x_Agency_Code&amp;dept=B61"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52"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A4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15" TargetMode="External"/><Relationship Id="rId2999" Type="http://schemas.openxmlformats.org/officeDocument/2006/relationships/hyperlink" Target="http://web.higov.net/oip/rrs/popup_list_agency_by_login.php?text=opener.document.myform.x_Agency_Codetxt&amp;title=Agency%20Code&amp;id=opener.document.myform.x_Agency_Code&amp;dept=A13"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1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1528" Type="http://schemas.openxmlformats.org/officeDocument/2006/relationships/hyperlink" Target="http://web.higov.net/oip/rrs/popup_list_agency_by_login.php?text=opener.document.myform.x_Agency_Codetxt&amp;title=Agency%20Code&amp;id=opener.document.myform.x_Agency_Code&amp;dept=A13" TargetMode="External"/><Relationship Id="rId2926" Type="http://schemas.openxmlformats.org/officeDocument/2006/relationships/hyperlink" Target="http://web.higov.net/oip/rrs/popup_list_agency_by_login.php?text=opener.document.myform.x_Agency_Codetxt&amp;title=Agency%20Code&amp;id=opener.document.myform.x_Agency_Code&amp;dept=A15"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34"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53" TargetMode="External"/><Relationship Id="rId2783" Type="http://schemas.openxmlformats.org/officeDocument/2006/relationships/hyperlink" Target="http://web.higov.net/oip/rrs/popup_list_agency_by_login.php?text=opener.document.myform.x_Agency_Codetxt&amp;title=Agency%20Code&amp;id=opener.document.myform.x_Agency_Code&amp;dept=A11" TargetMode="External"/><Relationship Id="rId2990" Type="http://schemas.openxmlformats.org/officeDocument/2006/relationships/hyperlink" Target="http://web.higov.net/oip/rrs/popup_list_agency_by_login.php?text=opener.document.myform.x_Agency_Codetxt&amp;title=Agency%20Code&amp;id=opener.document.myform.x_Agency_Code&amp;dept=A43"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2"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22" TargetMode="External"/><Relationship Id="rId2643" Type="http://schemas.openxmlformats.org/officeDocument/2006/relationships/hyperlink" Target="http://web.higov.net/oip/rrs/popup_list_agency_by_login.php?text=opener.document.myform.x_Agency_Codetxt&amp;title=Agency%20Code&amp;id=opener.document.myform.x_Agency_Code&amp;dept=A51" TargetMode="External"/><Relationship Id="rId2850" Type="http://schemas.openxmlformats.org/officeDocument/2006/relationships/hyperlink" Target="http://web.higov.net/oip/rrs/popup_list_agency_by_login.php?text=opener.document.myform.x_Agency_Codetxt&amp;title=Agency%20Code&amp;id=opener.document.myform.x_Agency_Code&amp;dept=A1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B61"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52"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1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6" Type="http://schemas.openxmlformats.org/officeDocument/2006/relationships/hyperlink" Target="http://web.higov.net/oip/rrs/popup_list_agency_by_login.php?text=opener.document.myform.x_Agency_Codetxt&amp;title=Agency%20Code&amp;id=opener.document.myform.x_Agency_Code&amp;dept=A15"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57"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34" TargetMode="External"/><Relationship Id="rId1986" Type="http://schemas.openxmlformats.org/officeDocument/2006/relationships/hyperlink" Target="http://web.higov.net/oip/rrs/popup_list_agency_by_login.php?text=opener.document.myform.x_Agency_Codetxt&amp;title=Agency%20Code&amp;id=opener.document.myform.x_Agency_Code&amp;dept=A57"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1" TargetMode="External"/><Relationship Id="rId2894"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53"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A42"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B61" TargetMode="External"/><Relationship Id="rId726" Type="http://schemas.openxmlformats.org/officeDocument/2006/relationships/hyperlink" Target="http://web.higov.net/oip/rrs/popup_list_agency_by_login.php?text=opener.document.myform.x_Agency_Codetxt&amp;title=Agency%20Code&amp;id=opener.document.myform.x_Agency_Code&amp;dept=A3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13" TargetMode="External"/><Relationship Id="rId1770"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1" TargetMode="External"/><Relationship Id="rId2821" Type="http://schemas.openxmlformats.org/officeDocument/2006/relationships/hyperlink" Target="http://web.higov.net/oip/rrs/popup_list_agency_by_login.php?text=opener.document.myform.x_Agency_Codetxt&amp;title=Agency%20Code&amp;id=opener.document.myform.x_Agency_Code&amp;dept=A1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15"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22"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B61"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1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1" TargetMode="External"/><Relationship Id="rId2865" Type="http://schemas.openxmlformats.org/officeDocument/2006/relationships/hyperlink" Target="http://web.higov.net/oip/rrs/popup_list_agency_by_login.php?text=opener.document.myform.x_Agency_Codetxt&amp;title=Agency%20Code&amp;id=opener.document.myform.x_Agency_Code&amp;dept=A11" TargetMode="External"/><Relationship Id="rId837"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5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13"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57" TargetMode="External"/><Relationship Id="rId2582" Type="http://schemas.openxmlformats.org/officeDocument/2006/relationships/hyperlink" Target="http://web.higov.net/oip/rrs/popup_list_agency_by_login.php?text=opener.document.myform.x_Agency_Codetxt&amp;title=Agency%20Code&amp;id=opener.document.myform.x_Agency_Code&amp;dept=A53"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22"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15"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5"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33"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34" TargetMode="External"/><Relationship Id="rId1992" Type="http://schemas.openxmlformats.org/officeDocument/2006/relationships/hyperlink" Target="http://web.higov.net/oip/rrs/popup_list_agency_by_login.php?text=opener.document.myform.x_Agency_Codetxt&amp;title=Agency%20Code&amp;id=opener.document.myform.x_Agency_Code&amp;dept=A57" TargetMode="External"/><Relationship Id="rId2629" Type="http://schemas.openxmlformats.org/officeDocument/2006/relationships/hyperlink" Target="http://web.higov.net/oip/rrs/popup_list_agency_by_login.php?text=opener.document.myform.x_Agency_Codetxt&amp;title=Agency%20Code&amp;id=opener.document.myform.x_Agency_Code&amp;dept=A51" TargetMode="External"/><Relationship Id="rId2836" Type="http://schemas.openxmlformats.org/officeDocument/2006/relationships/hyperlink" Target="http://web.higov.net/oip/rrs/popup_list_agency_by_login.php?text=opener.document.myform.x_Agency_Codetxt&amp;title=Agency%20Code&amp;id=opener.document.myform.x_Agency_Code&amp;dept=A1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5"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22" TargetMode="External"/><Relationship Id="rId2693" Type="http://schemas.openxmlformats.org/officeDocument/2006/relationships/hyperlink" Target="http://web.higov.net/oip/rrs/popup_list_agency_by_login.php?text=opener.document.myform.x_Agency_Codetxt&amp;title=Agency%20Code&amp;id=opener.document.myform.x_Agency_Code&amp;dept=A5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53"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3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A42"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15"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54"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13" TargetMode="External"/><Relationship Id="rId1756" Type="http://schemas.openxmlformats.org/officeDocument/2006/relationships/hyperlink" Target="http://web.higov.net/oip/rrs/popup_list_agency_by_login.php?text=opener.document.myform.x_Agency_Codetxt&amp;title=Agency%20Code&amp;id=opener.document.myform.x_Agency_Code&amp;dept=A34"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11" TargetMode="External"/><Relationship Id="rId48" Type="http://schemas.openxmlformats.org/officeDocument/2006/relationships/hyperlink" Target="http://web.higov.net/oip/rrs/popup_list_agency_by_login.php?text=opener.document.myform.x_Agency_Codetxt&amp;title=Agency%20Code&amp;id=opener.document.myform.x_Agency_Code&amp;dept=A41"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2597" Type="http://schemas.openxmlformats.org/officeDocument/2006/relationships/hyperlink" Target="http://web.higov.net/oip/rrs/popup_list_agency_by_login.php?text=opener.document.myform.x_Agency_Codetxt&amp;title=Agency%20Code&amp;id=opener.document.myform.x_Agency_Code&amp;dept=A53"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2"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22" TargetMode="External"/><Relationship Id="rId2664" Type="http://schemas.openxmlformats.org/officeDocument/2006/relationships/hyperlink" Target="http://web.higov.net/oip/rrs/popup_list_agency_by_login.php?text=opener.document.myform.x_Agency_Codetxt&amp;title=Agency%20Code&amp;id=opener.document.myform.x_Agency_Code&amp;dept=A5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B61"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3"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5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A42" TargetMode="External"/><Relationship Id="rId1540"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57"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15"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53"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42"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3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A42" TargetMode="External"/><Relationship Id="rId1562" Type="http://schemas.openxmlformats.org/officeDocument/2006/relationships/hyperlink" Target="http://web.higov.net/oip/rrs/popup_list_agency_by_login.php?text=opener.document.myform.x_Agency_Codetxt&amp;title=Agency%20Code&amp;id=opener.document.myform.x_Agency_Code&amp;dept=A13"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1"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11" TargetMode="External"/><Relationship Id="rId2918" Type="http://schemas.openxmlformats.org/officeDocument/2006/relationships/hyperlink" Target="http://web.higov.net/oip/rrs/popup_list_agency_by_login.php?text=opener.document.myform.x_Agency_Codetxt&amp;title=Agency%20Code&amp;id=opener.document.myform.x_Agency_Code&amp;dept=A56"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15"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22"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53" TargetMode="External"/><Relationship Id="rId2775" Type="http://schemas.openxmlformats.org/officeDocument/2006/relationships/hyperlink" Target="http://web.higov.net/oip/rrs/popup_list_agency_by_login.php?text=opener.document.myform.x_Agency_Codetxt&amp;title=Agency%20Code&amp;id=opener.document.myform.x_Agency_Code&amp;dept=A11" TargetMode="External"/><Relationship Id="rId2982" Type="http://schemas.openxmlformats.org/officeDocument/2006/relationships/hyperlink" Target="http://web.higov.net/oip/rrs/popup_list_agency_by_login.php?text=opener.document.myform.x_Agency_Codetxt&amp;title=Agency%20Code&amp;id=opener.document.myform.x_Agency_Code&amp;dept=A57"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A42"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34" TargetMode="External"/><Relationship Id="rId2428" Type="http://schemas.openxmlformats.org/officeDocument/2006/relationships/hyperlink" Target="http://web.higov.net/oip/rrs/popup_list_agency_by_login.php?text=opener.document.myform.x_Agency_Codetxt&amp;title=Agency%20Code&amp;id=opener.document.myform.x_Agency_Code&amp;dept=A22" TargetMode="External"/><Relationship Id="rId2635" Type="http://schemas.openxmlformats.org/officeDocument/2006/relationships/hyperlink" Target="http://web.higov.net/oip/rrs/popup_list_agency_by_login.php?text=opener.document.myform.x_Agency_Codetxt&amp;title=Agency%20Code&amp;id=opener.document.myform.x_Agency_Code&amp;dept=A51" TargetMode="External"/><Relationship Id="rId2842" Type="http://schemas.openxmlformats.org/officeDocument/2006/relationships/hyperlink" Target="http://web.higov.net/oip/rrs/popup_list_agency_by_login.php?text=opener.document.myform.x_Agency_Codetxt&amp;title=Agency%20Code&amp;id=opener.document.myform.x_Agency_Code&amp;dept=A1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B61"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34"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22"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97" Type="http://schemas.openxmlformats.org/officeDocument/2006/relationships/hyperlink" Target="http://web.higov.net/oip/rrs/popup_list_agency_by_login.php?text=opener.document.myform.x_Agency_Codetxt&amp;title=Agency%20Code&amp;id=opener.document.myform.x_Agency_Code&amp;dept=A1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2"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1"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B61"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57"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11" TargetMode="External"/><Relationship Id="rId836" Type="http://schemas.openxmlformats.org/officeDocument/2006/relationships/hyperlink" Target="http://web.higov.net/oip/rrs/popup_list_agency_by_login.php?text=opener.document.myform.x_Agency_Codetxt&amp;title=Agency%20Code&amp;id=opener.document.myform.x_Agency_Code&amp;dept=A33"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5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13"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53"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2"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57"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22" TargetMode="External"/><Relationship Id="rId2679" Type="http://schemas.openxmlformats.org/officeDocument/2006/relationships/hyperlink" Target="http://web.higov.net/oip/rrs/popup_list_agency_by_login.php?text=opener.document.myform.x_Agency_Codetxt&amp;title=Agency%20Code&amp;id=opener.document.myform.x_Agency_Code&amp;dept=A51"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3"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53"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53"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54"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B61" TargetMode="External"/><Relationship Id="rId1348" Type="http://schemas.openxmlformats.org/officeDocument/2006/relationships/hyperlink" Target="http://web.higov.net/oip/rrs/popup_list_agency_by_login.php?text=opener.document.myform.x_Agency_Codetxt&amp;title=Agency%20Code&amp;id=opener.document.myform.x_Agency_Code&amp;dept=A42" TargetMode="External"/><Relationship Id="rId1555" Type="http://schemas.openxmlformats.org/officeDocument/2006/relationships/hyperlink" Target="http://web.higov.net/oip/rrs/popup_list_agency_by_login.php?text=opener.document.myform.x_Agency_Codetxt&amp;title=Agency%20Code&amp;id=opener.document.myform.x_Agency_Code&amp;dept=A13" TargetMode="External"/><Relationship Id="rId1762" Type="http://schemas.openxmlformats.org/officeDocument/2006/relationships/hyperlink" Target="http://web.higov.net/oip/rrs/popup_list_agency_by_login.php?text=opener.document.myform.x_Agency_Codetxt&amp;title=Agency%20Code&amp;id=opener.document.myform.x_Agency_Code&amp;dept=A34"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1"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1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15"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57"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15"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22" TargetMode="External"/><Relationship Id="rId2670" Type="http://schemas.openxmlformats.org/officeDocument/2006/relationships/hyperlink" Target="http://web.higov.net/oip/rrs/popup_list_agency_by_login.php?text=opener.document.myform.x_Agency_Codetxt&amp;title=Agency%20Code&amp;id=opener.document.myform.x_Agency_Code&amp;dept=A51"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B61"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5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56"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34" TargetMode="External"/><Relationship Id="rId1991" Type="http://schemas.openxmlformats.org/officeDocument/2006/relationships/hyperlink" Target="http://web.higov.net/oip/rrs/popup_list_agency_by_login.php?text=opener.document.myform.x_Agency_Codetxt&amp;title=Agency%20Code&amp;id=opener.document.myform.x_Agency_Code&amp;dept=A57" TargetMode="External"/><Relationship Id="rId2628" Type="http://schemas.openxmlformats.org/officeDocument/2006/relationships/hyperlink" Target="http://web.higov.net/oip/rrs/popup_list_agency_by_login.php?text=opener.document.myform.x_Agency_Codetxt&amp;title=Agency%20Code&amp;id=opener.document.myform.x_Agency_Code&amp;dept=A51" TargetMode="External"/><Relationship Id="rId2835" Type="http://schemas.openxmlformats.org/officeDocument/2006/relationships/hyperlink" Target="http://web.higov.net/oip/rrs/popup_list_agency_by_login.php?text=opener.document.myform.x_Agency_Codetxt&amp;title=Agency%20Code&amp;id=opener.document.myform.x_Agency_Code&amp;dept=A1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3"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22"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15"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1" TargetMode="External"/><Relationship Id="rId2997" Type="http://schemas.openxmlformats.org/officeDocument/2006/relationships/hyperlink" Target="http://web.higov.net/oip/rrs/popup_list_agency_by_login.php?text=opener.document.myform.x_Agency_Codetxt&amp;title=Agency%20Code&amp;id=opener.document.myform.x_Agency_Code&amp;dept=B6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53"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3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A42"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1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3"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34"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13"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34"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15"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53" TargetMode="External"/><Relationship Id="rId2781" Type="http://schemas.openxmlformats.org/officeDocument/2006/relationships/hyperlink" Target="http://web.higov.net/oip/rrs/popup_list_agency_by_login.php?text=opener.document.myform.x_Agency_Codetxt&amp;title=Agency%20Code&amp;id=opener.document.myform.x_Agency_Code&amp;dept=A1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2"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22"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B61"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1"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hyperlink" Target="http://web.higov.net/oip/rrs/popup_list_agency_by_login.php?text=opener.document.myform.x_Agency_Codetxt&amp;title=Agency%20Code&amp;id=opener.document.myform.x_Agency_Code&amp;dept=A3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13" TargetMode="External"/><Relationship Id="rId1755" Type="http://schemas.openxmlformats.org/officeDocument/2006/relationships/hyperlink" Target="http://web.higov.net/oip/rrs/popup_list_agency_by_login.php?text=opener.document.myform.x_Agency_Codetxt&amp;title=Agency%20Code&amp;id=opener.document.myform.x_Agency_Code&amp;dept=A34" TargetMode="External"/><Relationship Id="rId2501" Type="http://schemas.openxmlformats.org/officeDocument/2006/relationships/hyperlink" Target="http://web.higov.net/oip/rrs/popup_list_agency_by_login.php?text=opener.document.myform.x_Agency_Codetxt&amp;title=Agency%20Code&amp;id=opener.document.myform.x_Agency_Code&amp;dept=A5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11" TargetMode="External"/><Relationship Id="rId47" Type="http://schemas.openxmlformats.org/officeDocument/2006/relationships/hyperlink" Target="http://web.higov.net/oip/rrs/popup_list_agency_by_login.php?text=opener.document.myform.x_Agency_Codetxt&amp;title=Agency%20Code&amp;id=opener.document.myform.x_Agency_Code&amp;dept=A41"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21" TargetMode="External"/><Relationship Id="rId2084" Type="http://schemas.openxmlformats.org/officeDocument/2006/relationships/hyperlink" Target="http://web.higov.net/oip/rrs/popup_list_agency_by_login.php?text=opener.document.myform.x_Agency_Codetxt&amp;title=Agency%20Code&amp;id=opener.document.myform.x_Agency_Code&amp;dept=A15"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3"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2"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57"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22" TargetMode="External"/><Relationship Id="rId2663" Type="http://schemas.openxmlformats.org/officeDocument/2006/relationships/hyperlink" Target="http://web.higov.net/oip/rrs/popup_list_agency_by_login.php?text=opener.document.myform.x_Agency_Codetxt&amp;title=Agency%20Code&amp;id=opener.document.myform.x_Agency_Code&amp;dept=A51" TargetMode="External"/><Relationship Id="rId2870" Type="http://schemas.openxmlformats.org/officeDocument/2006/relationships/hyperlink" Target="http://web.higov.net/oip/rrs/popup_list_agency_by_login.php?text=opener.document.myform.x_Agency_Codetxt&amp;title=Agency%20Code&amp;id=opener.document.myform.x_Agency_Code&amp;dept=A1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3"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B61"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5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2968" Type="http://schemas.openxmlformats.org/officeDocument/2006/relationships/hyperlink" Target="http://web.higov.net/oip/rrs/popup_list_agency_by_login.php?text=opener.document.myform.x_Agency_Codetxt&amp;title=Agency%20Code&amp;id=opener.document.myform.x_Agency_Code&amp;dept=A4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A42" TargetMode="External"/><Relationship Id="rId1777" Type="http://schemas.openxmlformats.org/officeDocument/2006/relationships/hyperlink" Target="http://web.higov.net/oip/rrs/popup_list_agency_by_login.php?text=opener.document.myform.x_Agency_Codetxt&amp;title=Agency%20Code&amp;id=opener.document.myform.x_Agency_Code&amp;dept=A34" TargetMode="External"/><Relationship Id="rId1984" Type="http://schemas.openxmlformats.org/officeDocument/2006/relationships/hyperlink" Target="http://web.higov.net/oip/rrs/popup_list_agency_by_login.php?text=opener.document.myform.x_Agency_Codetxt&amp;title=Agency%20Code&amp;id=opener.document.myform.x_Agency_Code&amp;dept=A57" TargetMode="External"/><Relationship Id="rId2828" Type="http://schemas.openxmlformats.org/officeDocument/2006/relationships/hyperlink" Target="http://web.higov.net/oip/rrs/popup_list_agency_by_login.php?text=opener.document.myform.x_Agency_Codetxt&amp;title=Agency%20Code&amp;id=opener.document.myform.x_Agency_Code&amp;dept=A1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22"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57"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1" TargetMode="External"/><Relationship Id="rId2892" Type="http://schemas.openxmlformats.org/officeDocument/2006/relationships/hyperlink" Target="http://web.higov.net/oip/rrs/popup_list_agency_by_login.php?text=opener.document.myform.x_Agency_Codetxt&amp;title=Agency%20Code&amp;id=opener.document.myform.x_Agency_Code&amp;dept=A43"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34" TargetMode="External"/><Relationship Id="rId2100" Type="http://schemas.openxmlformats.org/officeDocument/2006/relationships/hyperlink" Target="http://web.higov.net/oip/rrs/popup_list_agency_by_login.php?text=opener.document.myform.x_Agency_Codetxt&amp;title=Agency%20Code&amp;id=opener.document.myform.x_Agency_Code&amp;dept=A15"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53"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3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A42" TargetMode="External"/><Relationship Id="rId1561" Type="http://schemas.openxmlformats.org/officeDocument/2006/relationships/hyperlink" Target="http://web.higov.net/oip/rrs/popup_list_agency_by_login.php?text=opener.document.myform.x_Agency_Codetxt&amp;title=Agency%20Code&amp;id=opener.document.myform.x_Agency_Code&amp;dept=A13"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1"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32"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15"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53" TargetMode="External"/><Relationship Id="rId2774" Type="http://schemas.openxmlformats.org/officeDocument/2006/relationships/hyperlink" Target="http://web.higov.net/oip/rrs/popup_list_agency_by_login.php?text=opener.document.myform.x_Agency_Codetxt&amp;title=Agency%20Code&amp;id=opener.document.myform.x_Agency_Code&amp;dept=A1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A42"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22" TargetMode="External"/><Relationship Id="rId2981" Type="http://schemas.openxmlformats.org/officeDocument/2006/relationships/hyperlink" Target="http://web.higov.net/oip/rrs/popup_list_agency_by_login.php?text=opener.document.myform.x_Agency_Codetxt&amp;title=Agency%20Code&amp;id=opener.document.myform.x_Agency_Code&amp;dept=A34"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34"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1" TargetMode="External"/><Relationship Id="rId2841" Type="http://schemas.openxmlformats.org/officeDocument/2006/relationships/hyperlink" Target="http://web.higov.net/oip/rrs/popup_list_agency_by_login.php?text=opener.document.myform.x_Agency_Codetxt&amp;title=Agency%20Code&amp;id=opener.document.myform.x_Agency_Code&amp;dept=A11" TargetMode="External"/><Relationship Id="rId2939" Type="http://schemas.openxmlformats.org/officeDocument/2006/relationships/hyperlink" Target="http://web.higov.net/oip/rrs/popup_list_agency_by_login.php?text=opener.document.myform.x_Agency_Codetxt&amp;title=Agency%20Code&amp;id=opener.document.myform.x_Agency_Code&amp;dept=A34"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34" TargetMode="External"/><Relationship Id="rId2701" Type="http://schemas.openxmlformats.org/officeDocument/2006/relationships/hyperlink" Target="http://web.higov.net/oip/rrs/popup_list_agency_by_login.php?text=opener.document.myform.x_Agency_Codetxt&amp;title=Agency%20Code&amp;id=opener.document.myform.x_Agency_Code&amp;dept=A51"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189" Type="http://schemas.openxmlformats.org/officeDocument/2006/relationships/hyperlink" Target="http://web.higov.net/oip/rrs/popup_list_agency_by_login.php?text=opener.document.myform.x_Agency_Codetxt&amp;title=Agency%20Code&amp;id=opener.document.myform.x_Agency_Code&amp;dept=A2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15"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22"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3" TargetMode="External"/><Relationship Id="rId2796" Type="http://schemas.openxmlformats.org/officeDocument/2006/relationships/hyperlink" Target="http://web.higov.net/oip/rrs/popup_list_agency_by_login.php?text=opener.document.myform.x_Agency_Codetxt&amp;title=Agency%20Code&amp;id=opener.document.myform.x_Agency_Code&amp;dept=A1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2"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57"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22" TargetMode="External"/><Relationship Id="rId2656" Type="http://schemas.openxmlformats.org/officeDocument/2006/relationships/hyperlink" Target="http://web.higov.net/oip/rrs/popup_list_agency_by_login.php?text=opener.document.myform.x_Agency_Codetxt&amp;title=Agency%20Code&amp;id=opener.document.myform.x_Agency_Code&amp;dept=A51" TargetMode="External"/><Relationship Id="rId2863" Type="http://schemas.openxmlformats.org/officeDocument/2006/relationships/hyperlink" Target="http://web.higov.net/oip/rrs/popup_list_agency_by_login.php?text=opener.document.myform.x_Agency_Codetxt&amp;title=Agency%20Code&amp;id=opener.document.myform.x_Agency_Code&amp;dept=A1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3" TargetMode="External"/><Relationship Id="rId1258" Type="http://schemas.openxmlformats.org/officeDocument/2006/relationships/hyperlink" Target="http://web.higov.net/oip/rrs/popup_list_agency_by_login.php?text=opener.document.myform.x_Agency_Codetxt&amp;title=Agency%20Code&amp;id=opener.document.myform.x_Agency_Code&amp;dept=B61"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5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13"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15"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53"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57"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22" TargetMode="External"/><Relationship Id="rId2678" Type="http://schemas.openxmlformats.org/officeDocument/2006/relationships/hyperlink" Target="http://web.higov.net/oip/rrs/popup_list_agency_by_login.php?text=opener.document.myform.x_Agency_Codetxt&amp;title=Agency%20Code&amp;id=opener.document.myform.x_Agency_Code&amp;dept=A51"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3"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53"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51" TargetMode="External"/><Relationship Id="rId717" Type="http://schemas.openxmlformats.org/officeDocument/2006/relationships/hyperlink" Target="http://web.higov.net/oip/rrs/popup_list_agency_by_login.php?text=opener.document.myform.x_Agency_Codetxt&amp;title=Agency%20Code&amp;id=opener.document.myform.x_Agency_Code&amp;dept=A54"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A42" TargetMode="External"/><Relationship Id="rId1554" Type="http://schemas.openxmlformats.org/officeDocument/2006/relationships/hyperlink" Target="http://web.higov.net/oip/rrs/popup_list_agency_by_login.php?text=opener.document.myform.x_Agency_Codetxt&amp;title=Agency%20Code&amp;id=opener.document.myform.x_Agency_Code&amp;dept=A13" TargetMode="External"/><Relationship Id="rId1761" Type="http://schemas.openxmlformats.org/officeDocument/2006/relationships/hyperlink" Target="http://web.higov.net/oip/rrs/popup_list_agency_by_login.php?text=opener.document.myform.x_Agency_Codetxt&amp;title=Agency%20Code&amp;id=opener.document.myform.x_Agency_Code&amp;dept=A34" TargetMode="External"/><Relationship Id="rId1999" Type="http://schemas.openxmlformats.org/officeDocument/2006/relationships/hyperlink" Target="http://web.higov.net/oip/rrs/popup_list_agency_by_login.php?text=opener.document.myform.x_Agency_Codetxt&amp;title=Agency%20Code&amp;id=opener.document.myform.x_Agency_Code&amp;dept=A57" TargetMode="External"/><Relationship Id="rId2605" Type="http://schemas.openxmlformats.org/officeDocument/2006/relationships/hyperlink" Target="http://web.higov.net/oip/rrs/popup_list_agency_by_login.php?text=opener.document.myform.x_Agency_Codetxt&amp;title=Agency%20Code&amp;id=opener.document.myform.x_Agency_Code&amp;dept=A53" TargetMode="External"/><Relationship Id="rId2812" Type="http://schemas.openxmlformats.org/officeDocument/2006/relationships/hyperlink" Target="http://web.higov.net/oip/rrs/popup_list_agency_by_login.php?text=opener.document.myform.x_Agency_Codetxt&amp;title=Agency%20Code&amp;id=opener.document.myform.x_Agency_Code&amp;dept=A1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15"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15"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22"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3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B61" TargetMode="External"/><Relationship Id="rId1369" Type="http://schemas.openxmlformats.org/officeDocument/2006/relationships/hyperlink" Target="http://web.higov.net/oip/rrs/popup_list_agency_by_login.php?text=opener.document.myform.x_Agency_Codetxt&amp;title=Agency%20Code&amp;id=opener.document.myform.x_Agency_Code&amp;dept=A42"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3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34" TargetMode="External"/><Relationship Id="rId1990" Type="http://schemas.openxmlformats.org/officeDocument/2006/relationships/hyperlink" Target="http://web.higov.net/oip/rrs/popup_list_agency_by_login.php?text=opener.document.myform.x_Agency_Codetxt&amp;title=Agency%20Code&amp;id=opener.document.myform.x_Agency_Code&amp;dept=A57" TargetMode="External"/><Relationship Id="rId2627" Type="http://schemas.openxmlformats.org/officeDocument/2006/relationships/hyperlink" Target="http://web.higov.net/oip/rrs/popup_list_agency_by_login.php?text=opener.document.myform.x_Agency_Codetxt&amp;title=Agency%20Code&amp;id=opener.document.myform.x_Agency_Code&amp;dept=A51" TargetMode="External"/><Relationship Id="rId2834" Type="http://schemas.openxmlformats.org/officeDocument/2006/relationships/hyperlink" Target="http://web.higov.net/oip/rrs/popup_list_agency_by_login.php?text=opener.document.myform.x_Agency_Codetxt&amp;title=Agency%20Code&amp;id=opener.document.myform.x_Agency_Code&amp;dept=A1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42"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34"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22" TargetMode="External"/><Relationship Id="rId2691" Type="http://schemas.openxmlformats.org/officeDocument/2006/relationships/hyperlink" Target="http://web.higov.net/oip/rrs/popup_list_agency_by_login.php?text=opener.document.myform.x_Agency_Codetxt&amp;title=Agency%20Code&amp;id=opener.document.myform.x_Agency_Code&amp;dept=A51"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53" TargetMode="External"/><Relationship Id="rId2789" Type="http://schemas.openxmlformats.org/officeDocument/2006/relationships/hyperlink" Target="http://web.higov.net/oip/rrs/popup_list_agency_by_login.php?text=opener.document.myform.x_Agency_Codetxt&amp;title=Agency%20Code&amp;id=opener.document.myform.x_Agency_Code&amp;dept=A11" TargetMode="External"/><Relationship Id="rId2996" Type="http://schemas.openxmlformats.org/officeDocument/2006/relationships/hyperlink" Target="http://web.higov.net/oip/rrs/popup_list_agency_by_login.php?text=opener.document.myform.x_Agency_Codetxt&amp;title=Agency%20Code&amp;id=opener.document.myform.x_Agency_Code&amp;dept=A33"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1" TargetMode="External"/><Relationship Id="rId2856" Type="http://schemas.openxmlformats.org/officeDocument/2006/relationships/hyperlink" Target="http://web.higov.net/oip/rrs/popup_list_agency_by_login.php?text=opener.document.myform.x_Agency_Codetxt&amp;title=Agency%20Code&amp;id=opener.document.myform.x_Agency_Code&amp;dept=A1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31" TargetMode="External"/><Relationship Id="rId828" Type="http://schemas.openxmlformats.org/officeDocument/2006/relationships/hyperlink" Target="http://web.higov.net/oip/rrs/popup_list_agency_by_login.php?text=opener.document.myform.x_Agency_Codetxt&amp;title=Agency%20Code&amp;id=opener.document.myform.x_Agency_Code&amp;dept=A33"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A42"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5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13" TargetMode="External"/><Relationship Id="rId2923" Type="http://schemas.openxmlformats.org/officeDocument/2006/relationships/hyperlink" Target="http://web.higov.net/oip/rrs/popup_list_agency_by_login.php?text=opener.document.myform.x_Agency_Codetxt&amp;title=Agency%20Code&amp;id=opener.document.myform.x_Agency_Code&amp;dept=A55"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15"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53" TargetMode="External"/><Relationship Id="rId2780" Type="http://schemas.openxmlformats.org/officeDocument/2006/relationships/hyperlink" Target="http://web.higov.net/oip/rrs/popup_list_agency_by_login.php?text=opener.document.myform.x_Agency_Codetxt&amp;title=Agency%20Code&amp;id=opener.document.myform.x_Agency_Code&amp;dept=A1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2"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57"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22" TargetMode="External"/><Relationship Id="rId2640" Type="http://schemas.openxmlformats.org/officeDocument/2006/relationships/hyperlink" Target="http://web.higov.net/oip/rrs/popup_list_agency_by_login.php?text=opener.document.myform.x_Agency_Codetxt&amp;title=Agency%20Code&amp;id=opener.document.myform.x_Agency_Code&amp;dept=A51"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B61"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2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hyperlink" Target="http://web.higov.net/oip/rrs/popup_list_agency_by_login.php?text=opener.document.myform.x_Agency_Codetxt&amp;title=Agency%20Code&amp;id=opener.document.myform.x_Agency_Code&amp;dept=A32"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13" TargetMode="External"/><Relationship Id="rId1754" Type="http://schemas.openxmlformats.org/officeDocument/2006/relationships/hyperlink" Target="http://web.higov.net/oip/rrs/popup_list_agency_by_login.php?text=opener.document.myform.x_Agency_Codetxt&amp;title=Agency%20Code&amp;id=opener.document.myform.x_Agency_Code&amp;dept=A34"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11" TargetMode="External"/><Relationship Id="rId46" Type="http://schemas.openxmlformats.org/officeDocument/2006/relationships/hyperlink" Target="http://web.higov.net/oip/rrs/popup_list_agency_by_login.php?text=opener.document.myform.x_Agency_Codetxt&amp;title=Agency%20Code&amp;id=opener.document.myform.x_Agency_Code&amp;dept=A41"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2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15"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3"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2"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57" TargetMode="External"/><Relationship Id="rId2455" Type="http://schemas.openxmlformats.org/officeDocument/2006/relationships/hyperlink" Target="http://web.higov.net/oip/rrs/popup_list_agency_by_login.php?text=opener.document.myform.x_Agency_Codetxt&amp;title=Agency%20Code&amp;id=opener.document.myform.x_Agency_Code&amp;dept=A22" TargetMode="External"/><Relationship Id="rId2662" Type="http://schemas.openxmlformats.org/officeDocument/2006/relationships/hyperlink" Target="http://web.higov.net/oip/rrs/popup_list_agency_by_login.php?text=opener.document.myform.x_Agency_Codetxt&amp;title=Agency%20Code&amp;id=opener.document.myform.x_Agency_Code&amp;dept=A51"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3" TargetMode="External"/><Relationship Id="rId1264" Type="http://schemas.openxmlformats.org/officeDocument/2006/relationships/hyperlink" Target="http://web.higov.net/oip/rrs/popup_list_agency_by_login.php?text=opener.document.myform.x_Agency_Codetxt&amp;title=Agency%20Code&amp;id=opener.document.myform.x_Agency_Code&amp;dept=B61"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13" TargetMode="External"/><Relationship Id="rId2108" Type="http://schemas.openxmlformats.org/officeDocument/2006/relationships/hyperlink" Target="http://web.higov.net/oip/rrs/popup_list_agency_by_login.php?text=opener.document.myform.x_Agency_Codetxt&amp;title=Agency%20Code&amp;id=opener.document.myform.x_Agency_Code&amp;dept=A15"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52" TargetMode="External"/><Relationship Id="rId2967" Type="http://schemas.openxmlformats.org/officeDocument/2006/relationships/hyperlink" Target="http://web.higov.net/oip/rrs/popup_list_agency_by_login.php?text=opener.document.myform.x_Agency_Codetxt&amp;title=Agency%20Code&amp;id=opener.document.myform.x_Agency_Code&amp;dept=A2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A42" TargetMode="External"/><Relationship Id="rId1776" Type="http://schemas.openxmlformats.org/officeDocument/2006/relationships/hyperlink" Target="http://web.higov.net/oip/rrs/popup_list_agency_by_login.php?text=opener.document.myform.x_Agency_Codetxt&amp;title=Agency%20Code&amp;id=opener.document.myform.x_Agency_Code&amp;dept=A34" TargetMode="External"/><Relationship Id="rId1983" Type="http://schemas.openxmlformats.org/officeDocument/2006/relationships/hyperlink" Target="http://web.higov.net/oip/rrs/popup_list_agency_by_login.php?text=opener.document.myform.x_Agency_Codetxt&amp;title=Agency%20Code&amp;id=opener.document.myform.x_Agency_Code&amp;dept=A57" TargetMode="External"/><Relationship Id="rId2827" Type="http://schemas.openxmlformats.org/officeDocument/2006/relationships/hyperlink" Target="http://web.higov.net/oip/rrs/popup_list_agency_by_login.php?text=opener.document.myform.x_Agency_Codetxt&amp;title=Agency%20Code&amp;id=opener.document.myform.x_Agency_Code&amp;dept=A1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22" TargetMode="External"/><Relationship Id="rId2684" Type="http://schemas.openxmlformats.org/officeDocument/2006/relationships/hyperlink" Target="http://web.higov.net/oip/rrs/popup_list_agency_by_login.php?text=opener.document.myform.x_Agency_Codetxt&amp;title=Agency%20Code&amp;id=opener.document.myform.x_Agency_Code&amp;dept=A51"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3"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57"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53" TargetMode="External"/><Relationship Id="rId2891" Type="http://schemas.openxmlformats.org/officeDocument/2006/relationships/hyperlink" Target="http://web.higov.net/oip/rrs/popup_list_agency_by_login.php?text=opener.document.myform.x_Agency_Codetxt&amp;title=Agency%20Code&amp;id=opener.document.myform.x_Agency_Code&amp;dept=A53"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34"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11" TargetMode="External"/><Relationship Id="rId723" Type="http://schemas.openxmlformats.org/officeDocument/2006/relationships/hyperlink" Target="http://web.higov.net/oip/rrs/popup_list_agency_by_login.php?text=opener.document.myform.x_Agency_Codetxt&amp;title=Agency%20Code&amp;id=opener.document.myform.x_Agency_Code&amp;dept=A3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A42" TargetMode="External"/><Relationship Id="rId1560" Type="http://schemas.openxmlformats.org/officeDocument/2006/relationships/hyperlink" Target="http://web.higov.net/oip/rrs/popup_list_agency_by_login.php?text=opener.document.myform.x_Agency_Codetxt&amp;title=Agency%20Code&amp;id=opener.document.myform.x_Agency_Code&amp;dept=A13"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1"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3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15"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2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53"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55"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A42"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22" TargetMode="External"/><Relationship Id="rId2633" Type="http://schemas.openxmlformats.org/officeDocument/2006/relationships/hyperlink" Target="http://web.higov.net/oip/rrs/popup_list_agency_by_login.php?text=opener.document.myform.x_Agency_Codetxt&amp;title=Agency%20Code&amp;id=opener.document.myform.x_Agency_Code&amp;dept=A5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11" TargetMode="External"/><Relationship Id="rId2938" Type="http://schemas.openxmlformats.org/officeDocument/2006/relationships/hyperlink" Target="http://web.higov.net/oip/rrs/popup_list_agency_by_login.php?text=opener.document.myform.x_Agency_Codetxt&amp;title=Agency%20Code&amp;id=opener.document.myform.x_Agency_Code&amp;dept=A57"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34"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1"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2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15"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22" TargetMode="External"/><Relationship Id="rId2588" Type="http://schemas.openxmlformats.org/officeDocument/2006/relationships/hyperlink" Target="http://web.higov.net/oip/rrs/popup_list_agency_by_login.php?text=opener.document.myform.x_Agency_Codetxt&amp;title=Agency%20Code&amp;id=opener.document.myform.x_Agency_Code&amp;dept=A53"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1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2"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57"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22" TargetMode="External"/><Relationship Id="rId2655" Type="http://schemas.openxmlformats.org/officeDocument/2006/relationships/hyperlink" Target="http://web.higov.net/oip/rrs/popup_list_agency_by_login.php?text=opener.document.myform.x_Agency_Codetxt&amp;title=Agency%20Code&amp;id=opener.document.myform.x_Agency_Code&amp;dept=A51" TargetMode="External"/><Relationship Id="rId2862" Type="http://schemas.openxmlformats.org/officeDocument/2006/relationships/hyperlink" Target="http://web.higov.net/oip/rrs/popup_list_agency_by_login.php?text=opener.document.myform.x_Agency_Codetxt&amp;title=Agency%20Code&amp;id=opener.document.myform.x_Agency_Code&amp;dept=A1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3" TargetMode="External"/><Relationship Id="rId1257" Type="http://schemas.openxmlformats.org/officeDocument/2006/relationships/hyperlink" Target="http://web.higov.net/oip/rrs/popup_list_agency_by_login.php?text=opener.document.myform.x_Agency_Codetxt&amp;title=Agency%20Code&amp;id=opener.document.myform.x_Agency_Code&amp;dept=B61"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5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13" TargetMode="External"/><Relationship Id="rId1769" Type="http://schemas.openxmlformats.org/officeDocument/2006/relationships/hyperlink" Target="http://web.higov.net/oip/rrs/popup_list_agency_by_login.php?text=opener.document.myform.x_Agency_Codetxt&amp;title=Agency%20Code&amp;id=opener.document.myform.x_Agency_Code&amp;dept=A34"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15"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57"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1"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3"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B61"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5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A42"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57"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54"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13" TargetMode="External"/><Relationship Id="rId1760" Type="http://schemas.openxmlformats.org/officeDocument/2006/relationships/hyperlink" Target="http://web.higov.net/oip/rrs/popup_list_agency_by_login.php?text=opener.document.myform.x_Agency_Codetxt&amp;title=Agency%20Code&amp;id=opener.document.myform.x_Agency_Code&amp;dept=A34"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3" TargetMode="External"/><Relationship Id="rId2811" Type="http://schemas.openxmlformats.org/officeDocument/2006/relationships/hyperlink" Target="http://web.higov.net/oip/rrs/popup_list_agency_by_login.php?text=opener.document.myform.x_Agency_Codetxt&amp;title=Agency%20Code&amp;id=opener.document.myform.x_Agency_Code&amp;dept=A1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3"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15"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22" TargetMode="External"/><Relationship Id="rId2699" Type="http://schemas.openxmlformats.org/officeDocument/2006/relationships/hyperlink" Target="http://web.higov.net/oip/rrs/popup_list_agency_by_login.php?text=opener.document.myform.x_Agency_Codetxt&amp;title=Agency%20Code&amp;id=opener.document.myform.x_Agency_Code&amp;dept=A51" TargetMode="External"/><Relationship Id="rId3000" Type="http://schemas.openxmlformats.org/officeDocument/2006/relationships/hyperlink" Target="http://web.higov.net/oip/rrs/popup_list_agency_by_login.php?text=opener.document.myform.x_Agency_Codetxt&amp;title=Agency%20Code&amp;id=opener.document.myform.x_Agency_Code&amp;dept=A55"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B61"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53"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54"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3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A42" TargetMode="External"/><Relationship Id="rId1575" Type="http://schemas.openxmlformats.org/officeDocument/2006/relationships/hyperlink" Target="http://web.higov.net/oip/rrs/popup_list_agency_by_login.php?text=opener.document.myform.x_Agency_Codetxt&amp;title=Agency%20Code&amp;id=opener.document.myform.x_Agency_Code&amp;dept=A13" TargetMode="External"/><Relationship Id="rId1782" Type="http://schemas.openxmlformats.org/officeDocument/2006/relationships/hyperlink" Target="http://web.higov.net/oip/rrs/popup_list_agency_by_login.php?text=opener.document.myform.x_Agency_Codetxt&amp;title=Agency%20Code&amp;id=opener.document.myform.x_Agency_Code&amp;dept=A34"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22" TargetMode="External"/><Relationship Id="rId2626" Type="http://schemas.openxmlformats.org/officeDocument/2006/relationships/hyperlink" Target="http://web.higov.net/oip/rrs/popup_list_agency_by_login.php?text=opener.document.myform.x_Agency_Codetxt&amp;title=Agency%20Code&amp;id=opener.document.myform.x_Agency_Code&amp;dept=A51" TargetMode="External"/><Relationship Id="rId2833" Type="http://schemas.openxmlformats.org/officeDocument/2006/relationships/hyperlink" Target="http://web.higov.net/oip/rrs/popup_list_agency_by_login.php?text=opener.document.myform.x_Agency_Codetxt&amp;title=Agency%20Code&amp;id=opener.document.myform.x_Agency_Code&amp;dept=A1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B6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34"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15"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22" TargetMode="External"/><Relationship Id="rId2690" Type="http://schemas.openxmlformats.org/officeDocument/2006/relationships/hyperlink" Target="http://web.higov.net/oip/rrs/popup_list_agency_by_login.php?text=opener.document.myform.x_Agency_Codetxt&amp;title=Agency%20Code&amp;id=opener.document.myform.x_Agency_Code&amp;dept=A51"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53" TargetMode="External"/><Relationship Id="rId2788" Type="http://schemas.openxmlformats.org/officeDocument/2006/relationships/hyperlink" Target="http://web.higov.net/oip/rrs/popup_list_agency_by_login.php?text=opener.document.myform.x_Agency_Codetxt&amp;title=Agency%20Code&amp;id=opener.document.myform.x_Agency_Code&amp;dept=A11" TargetMode="External"/><Relationship Id="rId2995" Type="http://schemas.openxmlformats.org/officeDocument/2006/relationships/hyperlink" Target="http://web.higov.net/oip/rrs/popup_list_agency_by_login.php?text=opener.document.myform.x_Agency_Codetxt&amp;title=Agency%20Code&amp;id=opener.document.myform.x_Agency_Code&amp;dept=A56"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1" TargetMode="External"/><Relationship Id="rId2855" Type="http://schemas.openxmlformats.org/officeDocument/2006/relationships/hyperlink" Target="http://web.higov.net/oip/rrs/popup_list_agency_by_login.php?text=opener.document.myform.x_Agency_Codetxt&amp;title=Agency%20Code&amp;id=opener.document.myform.x_Agency_Code&amp;dept=A1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3"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5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13"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13"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15"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57" TargetMode="External"/><Relationship Id="rId2572" Type="http://schemas.openxmlformats.org/officeDocument/2006/relationships/hyperlink" Target="http://web.higov.net/oip/rrs/popup_list_agency_by_login.php?text=opener.document.myform.x_Agency_Codetxt&amp;title=Agency%20Code&amp;id=opener.document.myform.x_Agency_Code&amp;dept=A53"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2" TargetMode="External"/><Relationship Id="rId849" Type="http://schemas.openxmlformats.org/officeDocument/2006/relationships/hyperlink" Target="http://web.higov.net/oip/rrs/popup_list_agency_by_login.php?text=opener.document.myform.x_Agency_Codetxt&amp;title=Agency%20Code&amp;id=opener.document.myform.x_Agency_Code&amp;dept=A33"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22"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B61" TargetMode="External"/><Relationship Id="rId1339" Type="http://schemas.openxmlformats.org/officeDocument/2006/relationships/hyperlink" Target="http://web.higov.net/oip/rrs/popup_list_agency_by_login.php?text=opener.document.myform.x_Agency_Codetxt&amp;title=Agency%20Code&amp;id=opener.document.myform.x_Agency_Code&amp;dept=A42"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56"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13" TargetMode="External"/><Relationship Id="rId1753" Type="http://schemas.openxmlformats.org/officeDocument/2006/relationships/hyperlink" Target="http://web.higov.net/oip/rrs/popup_list_agency_by_login.php?text=opener.document.myform.x_Agency_Codetxt&amp;title=Agency%20Code&amp;id=opener.document.myform.x_Agency_Code&amp;dept=A34"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1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2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15"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3"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2"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22" TargetMode="External"/><Relationship Id="rId2899" Type="http://schemas.openxmlformats.org/officeDocument/2006/relationships/hyperlink" Target="http://web.higov.net/oip/rrs/popup_list_agency_by_login.php?text=opener.document.myform.x_Agency_Codetxt&amp;title=Agency%20Code&amp;id=opener.document.myform.x_Agency_Code&amp;dept=A33"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B61" TargetMode="External"/><Relationship Id="rId2107" Type="http://schemas.openxmlformats.org/officeDocument/2006/relationships/hyperlink" Target="http://web.higov.net/oip/rrs/popup_list_agency_by_login.php?text=opener.document.myform.x_Agency_Codetxt&amp;title=Agency%20Code&amp;id=opener.document.myform.x_Agency_Code&amp;dept=A15"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1"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54" TargetMode="External"/><Relationship Id="rId840" Type="http://schemas.openxmlformats.org/officeDocument/2006/relationships/hyperlink" Target="http://web.higov.net/oip/rrs/popup_list_agency_by_login.php?text=opener.document.myform.x_Agency_Codetxt&amp;title=Agency%20Code&amp;id=opener.document.myform.x_Agency_Code&amp;dept=A33"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13" TargetMode="External"/><Relationship Id="rId1775" Type="http://schemas.openxmlformats.org/officeDocument/2006/relationships/hyperlink" Target="http://web.higov.net/oip/rrs/popup_list_agency_by_login.php?text=opener.document.myform.x_Agency_Codetxt&amp;title=Agency%20Code&amp;id=opener.document.myform.x_Agency_Code&amp;dept=A34" TargetMode="External"/><Relationship Id="rId2521" Type="http://schemas.openxmlformats.org/officeDocument/2006/relationships/hyperlink" Target="http://web.higov.net/oip/rrs/popup_list_agency_by_login.php?text=opener.document.myform.x_Agency_Codetxt&amp;title=Agency%20Code&amp;id=opener.document.myform.x_Agency_Code&amp;dept=A52" TargetMode="External"/><Relationship Id="rId2619" Type="http://schemas.openxmlformats.org/officeDocument/2006/relationships/hyperlink" Target="http://web.higov.net/oip/rrs/popup_list_agency_by_login.php?text=opener.document.myform.x_Agency_Codetxt&amp;title=Agency%20Code&amp;id=opener.document.myform.x_Agency_Code&amp;dept=A51" TargetMode="External"/><Relationship Id="rId2826" Type="http://schemas.openxmlformats.org/officeDocument/2006/relationships/hyperlink" Target="http://web.higov.net/oip/rrs/popup_list_agency_by_login.php?text=opener.document.myform.x_Agency_Codetxt&amp;title=Agency%20Code&amp;id=opener.document.myform.x_Agency_Code&amp;dept=A1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A42"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57"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22" TargetMode="External"/><Relationship Id="rId2683" Type="http://schemas.openxmlformats.org/officeDocument/2006/relationships/hyperlink" Target="http://web.higov.net/oip/rrs/popup_list_agency_by_login.php?text=opener.document.myform.x_Agency_Codetxt&amp;title=Agency%20Code&amp;id=opener.document.myform.x_Agency_Code&amp;dept=A51" TargetMode="External"/><Relationship Id="rId2890"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3"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53"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2988" Type="http://schemas.openxmlformats.org/officeDocument/2006/relationships/hyperlink" Target="http://web.higov.net/oip/rrs/popup_list_agency_by_login.php?text=opener.document.myform.x_Agency_Codetxt&amp;title=Agency%20Code&amp;id=opener.document.myform.x_Agency_Code&amp;dept=A5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3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A42" TargetMode="External"/><Relationship Id="rId1797" Type="http://schemas.openxmlformats.org/officeDocument/2006/relationships/hyperlink" Target="http://web.higov.net/oip/rrs/popup_list_agency_by_login.php?text=opener.document.myform.x_Agency_Codetxt&amp;title=Agency%20Code&amp;id=opener.document.myform.x_Agency_Code&amp;dept=A34"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1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1"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54"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22"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15"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53"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A42"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22" TargetMode="External"/><Relationship Id="rId2632" Type="http://schemas.openxmlformats.org/officeDocument/2006/relationships/hyperlink" Target="http://web.higov.net/oip/rrs/popup_list_agency_by_login.php?text=opener.document.myform.x_Agency_Codetxt&amp;title=Agency%20Code&amp;id=opener.document.myform.x_Agency_Code&amp;dept=A51"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5"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13" TargetMode="External"/><Relationship Id="rId1746" Type="http://schemas.openxmlformats.org/officeDocument/2006/relationships/hyperlink" Target="http://web.higov.net/oip/rrs/popup_list_agency_by_login.php?text=opener.document.myform.x_Agency_Codetxt&amp;title=Agency%20Code&amp;id=opener.document.myform.x_Agency_Code&amp;dept=A55"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187" Type="http://schemas.openxmlformats.org/officeDocument/2006/relationships/hyperlink" Target="http://web.higov.net/oip/rrs/popup_list_agency_by_login.php?text=opener.document.myform.x_Agency_Codetxt&amp;title=Agency%20Code&amp;id=opener.document.myform.x_Agency_Code&amp;dept=A2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15"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53" TargetMode="External"/><Relationship Id="rId2794" Type="http://schemas.openxmlformats.org/officeDocument/2006/relationships/hyperlink" Target="http://web.higov.net/oip/rrs/popup_list_agency_by_login.php?text=opener.document.myform.x_Agency_Codetxt&amp;title=Agency%20Code&amp;id=opener.document.myform.x_Agency_Code&amp;dept=A1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2"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22"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B61" TargetMode="External"/><Relationship Id="rId2002" Type="http://schemas.openxmlformats.org/officeDocument/2006/relationships/hyperlink" Target="http://web.higov.net/oip/rrs/popup_list_agency_by_login.php?text=opener.document.myform.x_Agency_Codetxt&amp;title=Agency%20Code&amp;id=opener.document.myform.x_Agency_Code&amp;dept=A57"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1" TargetMode="External"/><Relationship Id="rId2861" Type="http://schemas.openxmlformats.org/officeDocument/2006/relationships/hyperlink" Target="http://web.higov.net/oip/rrs/popup_list_agency_by_login.php?text=opener.document.myform.x_Agency_Codetxt&amp;title=Agency%20Code&amp;id=opener.document.myform.x_Agency_Code&amp;dept=A11" TargetMode="External"/><Relationship Id="rId2959" Type="http://schemas.openxmlformats.org/officeDocument/2006/relationships/hyperlink" Target="http://web.higov.net/oip/rrs/popup_list_agency_by_login.php?text=opener.document.myform.x_Agency_Codetxt&amp;title=Agency%20Code&amp;id=opener.document.myform.x_Agency_Code&amp;dept=A13" TargetMode="External"/><Relationship Id="rId833" Type="http://schemas.openxmlformats.org/officeDocument/2006/relationships/hyperlink" Target="http://web.higov.net/oip/rrs/popup_list_agency_by_login.php?text=opener.document.myform.x_Agency_Codetxt&amp;title=Agency%20Code&amp;id=opener.document.myform.x_Agency_Code&amp;dept=A33"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34" TargetMode="External"/><Relationship Id="rId2514" Type="http://schemas.openxmlformats.org/officeDocument/2006/relationships/hyperlink" Target="http://web.higov.net/oip/rrs/popup_list_agency_by_login.php?text=opener.document.myform.x_Agency_Codetxt&amp;title=Agency%20Code&amp;id=opener.document.myform.x_Agency_Code&amp;dept=A5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1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13"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15"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5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57"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22" TargetMode="External"/><Relationship Id="rId2676" Type="http://schemas.openxmlformats.org/officeDocument/2006/relationships/hyperlink" Target="http://web.higov.net/oip/rrs/popup_list_agency_by_login.php?text=opener.document.myform.x_Agency_Codetxt&amp;title=Agency%20Code&amp;id=opener.document.myform.x_Agency_Code&amp;dept=A51"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3"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B61"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5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A42" TargetMode="External"/><Relationship Id="rId1552" Type="http://schemas.openxmlformats.org/officeDocument/2006/relationships/hyperlink" Target="http://web.higov.net/oip/rrs/popup_list_agency_by_login.php?text=opener.document.myform.x_Agency_Codetxt&amp;title=Agency%20Code&amp;id=opener.document.myform.x_Agency_Code&amp;dept=A13" TargetMode="External"/><Relationship Id="rId1997" Type="http://schemas.openxmlformats.org/officeDocument/2006/relationships/hyperlink" Target="http://web.higov.net/oip/rrs/popup_list_agency_by_login.php?text=opener.document.myform.x_Agency_Codetxt&amp;title=Agency%20Code&amp;id=opener.document.myform.x_Agency_Code&amp;dept=A57" TargetMode="External"/><Relationship Id="rId2603" Type="http://schemas.openxmlformats.org/officeDocument/2006/relationships/hyperlink" Target="http://web.higov.net/oip/rrs/popup_list_agency_by_login.php?text=opener.document.myform.x_Agency_Codetxt&amp;title=Agency%20Code&amp;id=opener.document.myform.x_Agency_Code&amp;dept=A53" TargetMode="External"/><Relationship Id="rId29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11" TargetMode="External"/><Relationship Id="rId2908" Type="http://schemas.openxmlformats.org/officeDocument/2006/relationships/hyperlink" Target="http://web.higov.net/oip/rrs/popup_list_agency_by_login.php?text=opener.document.myform.x_Agency_Codetxt&amp;title=Agency%20Code&amp;id=opener.document.myform.x_Agency_Code&amp;dept=A52" TargetMode="External"/><Relationship Id="rId51" Type="http://schemas.openxmlformats.org/officeDocument/2006/relationships/hyperlink" Target="http://web.higov.net/oip/rrs/popup_list_agency_by_login.php?text=opener.document.myform.x_Agency_Codetxt&amp;title=Agency%20Code&amp;id=opener.document.myform.x_Agency_Code&amp;dept=A41"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1"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15"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22"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53"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21" TargetMode="External"/><Relationship Id="rId737" Type="http://schemas.openxmlformats.org/officeDocument/2006/relationships/hyperlink" Target="http://web.higov.net/oip/rrs/popup_list_agency_by_login.php?text=opener.document.myform.x_Agency_Codetxt&amp;title=Agency%20Code&amp;id=opener.document.myform.x_Agency_Code&amp;dept=A3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A42" TargetMode="External"/><Relationship Id="rId1574" Type="http://schemas.openxmlformats.org/officeDocument/2006/relationships/hyperlink" Target="http://web.higov.net/oip/rrs/popup_list_agency_by_login.php?text=opener.document.myform.x_Agency_Codetxt&amp;title=Agency%20Code&amp;id=opener.document.myform.x_Agency_Code&amp;dept=A13" TargetMode="External"/><Relationship Id="rId1781" Type="http://schemas.openxmlformats.org/officeDocument/2006/relationships/hyperlink" Target="http://web.higov.net/oip/rrs/popup_list_agency_by_login.php?text=opener.document.myform.x_Agency_Codetxt&amp;title=Agency%20Code&amp;id=opener.document.myform.x_Agency_Code&amp;dept=A34"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1" TargetMode="External"/><Relationship Id="rId2832" Type="http://schemas.openxmlformats.org/officeDocument/2006/relationships/hyperlink" Target="http://web.higov.net/oip/rrs/popup_list_agency_by_login.php?text=opener.document.myform.x_Agency_Codetxt&amp;title=Agency%20Code&amp;id=opener.document.myform.x_Agency_Code&amp;dept=A1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34"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15"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22" TargetMode="External"/><Relationship Id="rId2787" Type="http://schemas.openxmlformats.org/officeDocument/2006/relationships/hyperlink" Target="http://web.higov.net/oip/rrs/popup_list_agency_by_login.php?text=opener.document.myform.x_Agency_Codetxt&amp;title=Agency%20Code&amp;id=opener.document.myform.x_Agency_Code&amp;dept=A1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2"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1" TargetMode="External"/><Relationship Id="rId2994" Type="http://schemas.openxmlformats.org/officeDocument/2006/relationships/hyperlink" Target="http://web.higov.net/oip/rrs/popup_list_agency_by_login.php?text=opener.document.myform.x_Agency_Codetxt&amp;title=Agency%20Code&amp;id=opener.document.myform.x_Agency_Code&amp;dept=A3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B61"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1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3"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5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42"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13"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53"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57"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1"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2" TargetMode="External"/><Relationship Id="rId848" Type="http://schemas.openxmlformats.org/officeDocument/2006/relationships/hyperlink" Target="http://web.higov.net/oip/rrs/popup_list_agency_by_login.php?text=opener.document.myform.x_Agency_Codetxt&amp;title=Agency%20Code&amp;id=opener.document.myform.x_Agency_Code&amp;dept=A33"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22" TargetMode="External"/><Relationship Id="rId2529" Type="http://schemas.openxmlformats.org/officeDocument/2006/relationships/hyperlink" Target="http://web.higov.net/oip/rrs/popup_list_agency_by_login.php?text=opener.document.myform.x_Agency_Codetxt&amp;title=Agency%20Code&amp;id=opener.document.myform.x_Agency_Code&amp;dept=A5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B61" TargetMode="External"/><Relationship Id="rId1338" Type="http://schemas.openxmlformats.org/officeDocument/2006/relationships/hyperlink" Target="http://web.higov.net/oip/rrs/popup_list_agency_by_login.php?text=opener.document.myform.x_Agency_Codetxt&amp;title=Agency%20Code&amp;id=opener.document.myform.x_Agency_Code&amp;dept=A42" TargetMode="External"/><Relationship Id="rId1545" Type="http://schemas.openxmlformats.org/officeDocument/2006/relationships/hyperlink" Target="http://web.higov.net/oip/rrs/popup_list_agency_by_login.php?text=opener.document.myform.x_Agency_Codetxt&amp;title=Agency%20Code&amp;id=opener.document.myform.x_Agency_Code&amp;dept=A13" TargetMode="External"/><Relationship Id="rId2943" Type="http://schemas.openxmlformats.org/officeDocument/2006/relationships/hyperlink" Target="http://web.higov.net/oip/rrs/popup_list_agency_by_login.php?text=opener.document.myform.x_Agency_Codetxt&amp;title=Agency%20Code&amp;id=opener.document.myform.x_Agency_Code&amp;dept=A33"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34" TargetMode="External"/><Relationship Id="rId2803" Type="http://schemas.openxmlformats.org/officeDocument/2006/relationships/hyperlink" Target="http://web.higov.net/oip/rrs/popup_list_agency_by_login.php?text=opener.document.myform.x_Agency_Codetxt&amp;title=Agency%20Code&amp;id=opener.document.myform.x_Agency_Code&amp;dept=A1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2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15"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3"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2"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15"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22" TargetMode="External"/><Relationship Id="rId2660" Type="http://schemas.openxmlformats.org/officeDocument/2006/relationships/hyperlink" Target="http://web.higov.net/oip/rrs/popup_list_agency_by_login.php?text=opener.document.myform.x_Agency_Codetxt&amp;title=Agency%20Code&amp;id=opener.document.myform.x_Agency_Code&amp;dept=A51" TargetMode="External"/><Relationship Id="rId2898" Type="http://schemas.openxmlformats.org/officeDocument/2006/relationships/hyperlink" Target="http://web.higov.net/oip/rrs/popup_list_agency_by_login.php?text=opener.document.myform.x_Agency_Codetxt&amp;title=Agency%20Code&amp;id=opener.document.myform.x_Agency_Code&amp;dept=A56"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B61" TargetMode="External"/><Relationship Id="rId2106" Type="http://schemas.openxmlformats.org/officeDocument/2006/relationships/hyperlink" Target="http://web.higov.net/oip/rrs/popup_list_agency_by_login.php?text=opener.document.myform.x_Agency_Codetxt&amp;title=Agency%20Code&amp;id=opener.document.myform.x_Agency_Code&amp;dept=A15"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5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3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13" TargetMode="External"/><Relationship Id="rId1774" Type="http://schemas.openxmlformats.org/officeDocument/2006/relationships/hyperlink" Target="http://web.higov.net/oip/rrs/popup_list_agency_by_login.php?text=opener.document.myform.x_Agency_Codetxt&amp;title=Agency%20Code&amp;id=opener.document.myform.x_Agency_Code&amp;dept=A34"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1" TargetMode="External"/><Relationship Id="rId2825" Type="http://schemas.openxmlformats.org/officeDocument/2006/relationships/hyperlink" Target="http://web.higov.net/oip/rrs/popup_list_agency_by_login.php?text=opener.document.myform.x_Agency_Codetxt&amp;title=Agency%20Code&amp;id=opener.document.myform.x_Agency_Code&amp;dept=A1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57"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22" TargetMode="External"/><Relationship Id="rId2682" Type="http://schemas.openxmlformats.org/officeDocument/2006/relationships/hyperlink" Target="http://web.higov.net/oip/rrs/popup_list_agency_by_login.php?text=opener.document.myform.x_Agency_Codetxt&amp;title=Agency%20Code&amp;id=opener.document.myform.x_Agency_Code&amp;dept=A51" TargetMode="External"/><Relationship Id="rId2987" Type="http://schemas.openxmlformats.org/officeDocument/2006/relationships/hyperlink" Target="http://web.higov.net/oip/rrs/popup_list_agency_by_login.php?text=opener.document.myform.x_Agency_Codetxt&amp;title=Agency%20Code&amp;id=opener.document.myform.x_Agency_Code&amp;dept=A53"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3"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53"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3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A42"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34"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1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2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15" TargetMode="External"/><Relationship Id="rId2497" Type="http://schemas.openxmlformats.org/officeDocument/2006/relationships/hyperlink" Target="http://web.higov.net/oip/rrs/popup_list_agency_by_login.php?text=opener.document.myform.x_Agency_Codetxt&amp;title=Agency%20Code&amp;id=opener.document.myform.x_Agency_Code&amp;dept=A22"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53"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A42"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11" TargetMode="External"/><Relationship Id="rId743" Type="http://schemas.openxmlformats.org/officeDocument/2006/relationships/hyperlink" Target="http://web.higov.net/oip/rrs/popup_list_agency_by_login.php?text=opener.document.myform.x_Agency_Codetxt&amp;title=Agency%20Code&amp;id=opener.document.myform.x_Agency_Code&amp;dept=A31"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22" TargetMode="External"/><Relationship Id="rId2631" Type="http://schemas.openxmlformats.org/officeDocument/2006/relationships/hyperlink" Target="http://web.higov.net/oip/rrs/popup_list_agency_by_login.php?text=opener.document.myform.x_Agency_Codetxt&amp;title=Agency%20Code&amp;id=opener.document.myform.x_Agency_Code&amp;dept=A51"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22"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13"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15"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53" TargetMode="External"/><Relationship Id="rId2793" Type="http://schemas.openxmlformats.org/officeDocument/2006/relationships/hyperlink" Target="http://web.higov.net/oip/rrs/popup_list_agency_by_login.php?text=opener.document.myform.x_Agency_Codetxt&amp;title=Agency%20Code&amp;id=opener.document.myform.x_Agency_Code&amp;dept=A1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2"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57"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22" TargetMode="External"/><Relationship Id="rId2653" Type="http://schemas.openxmlformats.org/officeDocument/2006/relationships/hyperlink" Target="http://web.higov.net/oip/rrs/popup_list_agency_by_login.php?text=opener.document.myform.x_Agency_Codetxt&amp;title=Agency%20Code&amp;id=opener.document.myform.x_Agency_Code&amp;dept=A51" TargetMode="External"/><Relationship Id="rId2860" Type="http://schemas.openxmlformats.org/officeDocument/2006/relationships/hyperlink" Target="http://web.higov.net/oip/rrs/popup_list_agency_by_login.php?text=opener.document.myform.x_Agency_Codetxt&amp;title=Agency%20Code&amp;id=opener.document.myform.x_Agency_Code&amp;dept=A1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3"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B61"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52" TargetMode="External"/><Relationship Id="rId2958" Type="http://schemas.openxmlformats.org/officeDocument/2006/relationships/hyperlink" Target="http://web.higov.net/oip/rrs/popup_list_agency_by_login.php?text=opener.document.myform.x_Agency_Codetxt&amp;title=Agency%20Code&amp;id=opener.document.myform.x_Agency_Code&amp;dept=A34"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34"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1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15"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53"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57"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22" TargetMode="External"/><Relationship Id="rId2675" Type="http://schemas.openxmlformats.org/officeDocument/2006/relationships/hyperlink" Target="http://web.higov.net/oip/rrs/popup_list_agency_by_login.php?text=opener.document.myform.x_Agency_Codetxt&amp;title=Agency%20Code&amp;id=opener.document.myform.x_Agency_Code&amp;dept=A51"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3" TargetMode="External"/><Relationship Id="rId1277" Type="http://schemas.openxmlformats.org/officeDocument/2006/relationships/hyperlink" Target="http://web.higov.net/oip/rrs/popup_list_agency_by_login.php?text=opener.document.myform.x_Agency_Codetxt&amp;title=Agency%20Code&amp;id=opener.document.myform.x_Agency_Code&amp;dept=B61"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5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A42" TargetMode="External"/><Relationship Id="rId1551" Type="http://schemas.openxmlformats.org/officeDocument/2006/relationships/hyperlink" Target="http://web.higov.net/oip/rrs/popup_list_agency_by_login.php?text=opener.document.myform.x_Agency_Codetxt&amp;title=Agency%20Code&amp;id=opener.document.myform.x_Agency_Code&amp;dept=A13" TargetMode="External"/><Relationship Id="rId1789" Type="http://schemas.openxmlformats.org/officeDocument/2006/relationships/hyperlink" Target="http://web.higov.net/oip/rrs/popup_list_agency_by_login.php?text=opener.document.myform.x_Agency_Codetxt&amp;title=Agency%20Code&amp;id=opener.document.myform.x_Agency_Code&amp;dept=A34" TargetMode="External"/><Relationship Id="rId1996" Type="http://schemas.openxmlformats.org/officeDocument/2006/relationships/hyperlink" Target="http://web.higov.net/oip/rrs/popup_list_agency_by_login.php?text=opener.document.myform.x_Agency_Codetxt&amp;title=Agency%20Code&amp;id=opener.document.myform.x_Agency_Code&amp;dept=A57" TargetMode="External"/><Relationship Id="rId2602" Type="http://schemas.openxmlformats.org/officeDocument/2006/relationships/hyperlink" Target="http://web.higov.net/oip/rrs/popup_list_agency_by_login.php?text=opener.document.myform.x_Agency_Codetxt&amp;title=Agency%20Code&amp;id=opener.document.myform.x_Agency_Code&amp;dept=A53" TargetMode="External"/><Relationship Id="rId50" Type="http://schemas.openxmlformats.org/officeDocument/2006/relationships/hyperlink" Target="http://web.higov.net/oip/rrs/popup_list_agency_by_login.php?text=opener.document.myform.x_Agency_Codetxt&amp;title=Agency%20Code&amp;id=opener.document.myform.x_Agency_Code&amp;dept=A41"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22"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15" TargetMode="External"/><Relationship Id="rId2697" Type="http://schemas.openxmlformats.org/officeDocument/2006/relationships/hyperlink" Target="http://web.higov.net/oip/rrs/popup_list_agency_by_login.php?text=opener.document.myform.x_Agency_Codetxt&amp;title=Agency%20Code&amp;id=opener.document.myform.x_Agency_Code&amp;dept=A5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53"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3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A42"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4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13" TargetMode="External"/><Relationship Id="rId1780" Type="http://schemas.openxmlformats.org/officeDocument/2006/relationships/hyperlink" Target="http://web.higov.net/oip/rrs/popup_list_agency_by_login.php?text=opener.document.myform.x_Agency_Codetxt&amp;title=Agency%20Code&amp;id=opener.document.myform.x_Agency_Code&amp;dept=A34"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1" TargetMode="External"/><Relationship Id="rId2831" Type="http://schemas.openxmlformats.org/officeDocument/2006/relationships/hyperlink" Target="http://web.higov.net/oip/rrs/popup_list_agency_by_login.php?text=opener.document.myform.x_Agency_Codetxt&amp;title=Agency%20Code&amp;id=opener.document.myform.x_Agency_Code&amp;dept=A11" TargetMode="External"/><Relationship Id="rId2929" Type="http://schemas.openxmlformats.org/officeDocument/2006/relationships/hyperlink" Target="http://web.higov.net/oip/rrs/popup_list_agency_by_login.php?text=opener.document.myform.x_Agency_Codetxt&amp;title=Agency%20Code&amp;id=opener.document.myform.x_Agency_Code&amp;dept=A53"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34"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15"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22"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53" TargetMode="External"/><Relationship Id="rId2786" Type="http://schemas.openxmlformats.org/officeDocument/2006/relationships/hyperlink" Target="http://web.higov.net/oip/rrs/popup_list_agency_by_login.php?text=opener.document.myform.x_Agency_Codetxt&amp;title=Agency%20Code&amp;id=opener.document.myform.x_Agency_Code&amp;dept=A11" TargetMode="External"/><Relationship Id="rId2993" Type="http://schemas.openxmlformats.org/officeDocument/2006/relationships/hyperlink" Target="http://web.higov.net/oip/rrs/popup_list_agency_by_login.php?text=opener.document.myform.x_Agency_Codetxt&amp;title=Agency%20Code&amp;id=opener.document.myform.x_Agency_Code&amp;dept=A54"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2"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2439" Type="http://schemas.openxmlformats.org/officeDocument/2006/relationships/hyperlink" Target="http://web.higov.net/oip/rrs/popup_list_agency_by_login.php?text=opener.document.myform.x_Agency_Codetxt&amp;title=Agency%20Code&amp;id=opener.document.myform.x_Agency_Code&amp;dept=A22" TargetMode="External"/><Relationship Id="rId2646" Type="http://schemas.openxmlformats.org/officeDocument/2006/relationships/hyperlink" Target="http://web.higov.net/oip/rrs/popup_list_agency_by_login.php?text=opener.document.myform.x_Agency_Codetxt&amp;title=Agency%20Code&amp;id=opener.document.myform.x_Agency_Code&amp;dept=A51" TargetMode="External"/><Relationship Id="rId2853" Type="http://schemas.openxmlformats.org/officeDocument/2006/relationships/hyperlink" Target="http://web.higov.net/oip/rrs/popup_list_agency_by_login.php?text=opener.document.myform.x_Agency_Codetxt&amp;title=Agency%20Code&amp;id=opener.document.myform.x_Agency_Code&amp;dept=A1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56" TargetMode="External"/><Relationship Id="rId1248" Type="http://schemas.openxmlformats.org/officeDocument/2006/relationships/hyperlink" Target="http://web.higov.net/oip/rrs/popup_list_agency_by_login.php?text=opener.document.myform.x_Agency_Codetxt&amp;title=Agency%20Code&amp;id=opener.document.myform.x_Agency_Code&amp;dept=B61"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52"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B61" TargetMode="External"/><Relationship Id="rId1522"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15"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53"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57"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22"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57"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2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15" TargetMode="External"/><Relationship Id="rId2897" Type="http://schemas.openxmlformats.org/officeDocument/2006/relationships/hyperlink" Target="http://web.higov.net/oip/rrs/popup_list_agency_by_login.php?text=opener.document.myform.x_Agency_Codetxt&amp;title=Agency%20Code&amp;id=opener.document.myform.x_Agency_Code&amp;dept=A32"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31" TargetMode="External"/><Relationship Id="rId1359" Type="http://schemas.openxmlformats.org/officeDocument/2006/relationships/hyperlink" Target="http://web.higov.net/oip/rrs/popup_list_agency_by_login.php?text=opener.document.myform.x_Agency_Codetxt&amp;title=Agency%20Code&amp;id=opener.document.myform.x_Agency_Code&amp;dept=A42"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32"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13" TargetMode="External"/><Relationship Id="rId1773" Type="http://schemas.openxmlformats.org/officeDocument/2006/relationships/hyperlink" Target="http://web.higov.net/oip/rrs/popup_list_agency_by_login.php?text=opener.document.myform.x_Agency_Codetxt&amp;title=Agency%20Code&amp;id=opener.document.myform.x_Agency_Code&amp;dept=A34"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1" TargetMode="External"/><Relationship Id="rId2824" Type="http://schemas.openxmlformats.org/officeDocument/2006/relationships/hyperlink" Target="http://web.higov.net/oip/rrs/popup_list_agency_by_login.php?text=opener.document.myform.x_Agency_Codetxt&amp;title=Agency%20Code&amp;id=opener.document.myform.x_Agency_Code&amp;dept=A1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22" TargetMode="External"/><Relationship Id="rId2681" Type="http://schemas.openxmlformats.org/officeDocument/2006/relationships/hyperlink" Target="http://web.higov.net/oip/rrs/popup_list_agency_by_login.php?text=opener.document.myform.x_Agency_Codetxt&amp;title=Agency%20Code&amp;id=opener.document.myform.x_Agency_Code&amp;dept=A51"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53"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31" TargetMode="External"/><Relationship Id="rId1350" Type="http://schemas.openxmlformats.org/officeDocument/2006/relationships/hyperlink" Target="http://web.higov.net/oip/rrs/popup_list_agency_by_login.php?text=opener.document.myform.x_Agency_Codetxt&amp;title=Agency%20Code&amp;id=opener.document.myform.x_Agency_Code&amp;dept=A42"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1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52"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13"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53" TargetMode="External"/><Relationship Id="rId2792" Type="http://schemas.openxmlformats.org/officeDocument/2006/relationships/hyperlink" Target="http://web.higov.net/oip/rrs/popup_list_agency_by_login.php?text=opener.document.myform.x_Agency_Codetxt&amp;title=Agency%20Code&amp;id=opener.document.myform.x_Agency_Code&amp;dept=A1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2"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22" TargetMode="External"/><Relationship Id="rId2652" Type="http://schemas.openxmlformats.org/officeDocument/2006/relationships/hyperlink" Target="http://web.higov.net/oip/rrs/popup_list_agency_by_login.php?text=opener.document.myform.x_Agency_Codetxt&amp;title=Agency%20Code&amp;id=opener.document.myform.x_Agency_Code&amp;dept=A51"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3"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B61"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52"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15"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52"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57" TargetMode="External"/><Relationship Id="rId2979" Type="http://schemas.openxmlformats.org/officeDocument/2006/relationships/hyperlink" Target="http://web.higov.net/oip/rrs/popup_list_agency_by_login.php?text=opener.document.myform.x_Agency_Codetxt&amp;title=Agency%20Code&amp;id=opener.document.myform.x_Agency_Code&amp;dept=A13"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1788" Type="http://schemas.openxmlformats.org/officeDocument/2006/relationships/hyperlink" Target="http://web.higov.net/oip/rrs/popup_list_agency_by_login.php?text=opener.document.myform.x_Agency_Codetxt&amp;title=Agency%20Code&amp;id=opener.document.myform.x_Agency_Code&amp;dept=A34" TargetMode="External"/><Relationship Id="rId1995" Type="http://schemas.openxmlformats.org/officeDocument/2006/relationships/hyperlink" Target="http://web.higov.net/oip/rrs/popup_list_agency_by_login.php?text=opener.document.myform.x_Agency_Codetxt&amp;title=Agency%20Code&amp;id=opener.document.myform.x_Agency_Code&amp;dept=A57" TargetMode="External"/><Relationship Id="rId2839" Type="http://schemas.openxmlformats.org/officeDocument/2006/relationships/hyperlink" Target="http://web.higov.net/oip/rrs/popup_list_agency_by_login.php?text=opener.document.myform.x_Agency_Codetxt&amp;title=Agency%20Code&amp;id=opener.document.myform.x_Agency_Code&amp;dept=A1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5"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22" TargetMode="External"/><Relationship Id="rId2696" Type="http://schemas.openxmlformats.org/officeDocument/2006/relationships/hyperlink" Target="http://web.higov.net/oip/rrs/popup_list_agency_by_login.php?text=opener.document.myform.x_Agency_Codetxt&amp;title=Agency%20Code&amp;id=opener.document.myform.x_Agency_Code&amp;dept=A5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53"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43"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3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A42" TargetMode="External"/><Relationship Id="rId1572" Type="http://schemas.openxmlformats.org/officeDocument/2006/relationships/hyperlink" Target="http://web.higov.net/oip/rrs/popup_list_agency_by_login.php?text=opener.document.myform.x_Agency_Codetxt&amp;title=Agency%20Code&amp;id=opener.document.myform.x_Agency_Code&amp;dept=A13"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1"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15"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22"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34"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779" Type="http://schemas.openxmlformats.org/officeDocument/2006/relationships/hyperlink" Target="http://web.higov.net/oip/rrs/popup_list_agency_by_login.php?text=opener.document.myform.x_Agency_Codetxt&amp;title=Agency%20Code&amp;id=opener.document.myform.x_Agency_Code&amp;dept=A32"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B61"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11" TargetMode="External"/><Relationship Id="rId846"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5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42"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A42" TargetMode="External"/><Relationship Id="rId1543" Type="http://schemas.openxmlformats.org/officeDocument/2006/relationships/hyperlink" Target="http://web.higov.net/oip/rrs/popup_list_agency_by_login.php?text=opener.document.myform.x_Agency_Codetxt&amp;title=Agency%20Code&amp;id=opener.document.myform.x_Agency_Code&amp;dept=A13" TargetMode="External"/><Relationship Id="rId1750" Type="http://schemas.openxmlformats.org/officeDocument/2006/relationships/hyperlink" Target="http://web.higov.net/oip/rrs/popup_list_agency_by_login.php?text=opener.document.myform.x_Agency_Codetxt&amp;title=Agency%20Code&amp;id=opener.document.myform.x_Agency_Code&amp;dept=A34" TargetMode="External"/><Relationship Id="rId2801" Type="http://schemas.openxmlformats.org/officeDocument/2006/relationships/hyperlink" Target="http://web.higov.net/oip/rrs/popup_list_agency_by_login.php?text=opener.document.myform.x_Agency_Codetxt&amp;title=Agency%20Code&amp;id=opener.document.myform.x_Agency_Code&amp;dept=A1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3"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2"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15"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22"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B61" TargetMode="External"/><Relationship Id="rId2104" Type="http://schemas.openxmlformats.org/officeDocument/2006/relationships/hyperlink" Target="http://web.higov.net/oip/rrs/popup_list_agency_by_login.php?text=opener.document.myform.x_Agency_Codetxt&amp;title=Agency%20Code&amp;id=opener.document.myform.x_Agency_Code&amp;dept=A15"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vmlDrawing" Target="../drawings/vmlDrawing1.vm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11" TargetMode="External"/><Relationship Id="rId2985" Type="http://schemas.openxmlformats.org/officeDocument/2006/relationships/hyperlink" Target="http://web.higov.net/oip/rrs/popup_list_agency_by_login.php?text=opener.document.myform.x_Agency_Codetxt&amp;title=Agency%20Code&amp;id=opener.document.myform.x_Agency_Code&amp;dept=O8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34" TargetMode="External"/><Relationship Id="rId2638" Type="http://schemas.openxmlformats.org/officeDocument/2006/relationships/hyperlink" Target="http://web.higov.net/oip/rrs/popup_list_agency_by_login.php?text=opener.document.myform.x_Agency_Codetxt&amp;title=Agency%20Code&amp;id=opener.document.myform.x_Agency_Code&amp;dept=A51" TargetMode="External"/><Relationship Id="rId2845" Type="http://schemas.openxmlformats.org/officeDocument/2006/relationships/hyperlink" Target="http://web.higov.net/oip/rrs/popup_list_agency_by_login.php?text=opener.document.myform.x_Agency_Codetxt&amp;title=Agency%20Code&amp;id=opener.document.myform.x_Agency_Code&amp;dept=A1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43"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22"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53"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3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57"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22"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15"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1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15"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13" TargetMode="External"/><Relationship Id="rId1765" Type="http://schemas.openxmlformats.org/officeDocument/2006/relationships/hyperlink" Target="http://web.higov.net/oip/rrs/popup_list_agency_by_login.php?text=opener.document.myform.x_Agency_Codetxt&amp;title=Agency%20Code&amp;id=opener.document.myform.x_Agency_Code&amp;dept=A34" TargetMode="External"/><Relationship Id="rId2609" Type="http://schemas.openxmlformats.org/officeDocument/2006/relationships/hyperlink" Target="http://web.higov.net/oip/rrs/popup_list_agency_by_login.php?text=opener.document.myform.x_Agency_Codetxt&amp;title=Agency%20Code&amp;id=opener.document.myform.x_Agency_Code&amp;dept=A51"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1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22" TargetMode="External"/><Relationship Id="rId2673" Type="http://schemas.openxmlformats.org/officeDocument/2006/relationships/hyperlink" Target="http://web.higov.net/oip/rrs/popup_list_agency_by_login.php?text=opener.document.myform.x_Agency_Codetxt&amp;title=Agency%20Code&amp;id=opener.document.myform.x_Agency_Code&amp;dept=A51"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3"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B61"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5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A42"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5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15"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22" TargetMode="External"/><Relationship Id="rId1529" Type="http://schemas.openxmlformats.org/officeDocument/2006/relationships/hyperlink" Target="http://web.higov.net/oip/rrs/popup_list_agency_by_login.php?text=opener.document.myform.x_Agency_Codetxt&amp;title=Agency%20Code&amp;id=opener.document.myform.x_Agency_Code&amp;dept=A13"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34"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53" TargetMode="External"/><Relationship Id="rId2784" Type="http://schemas.openxmlformats.org/officeDocument/2006/relationships/hyperlink" Target="http://web.higov.net/oip/rrs/popup_list_agency_by_login.php?text=opener.document.myform.x_Agency_Codetxt&amp;title=Agency%20Code&amp;id=opener.document.myform.x_Agency_Code&amp;dept=A1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2"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437" Type="http://schemas.openxmlformats.org/officeDocument/2006/relationships/hyperlink" Target="http://web.higov.net/oip/rrs/popup_list_agency_by_login.php?text=opener.document.myform.x_Agency_Codetxt&amp;title=Agency%20Code&amp;id=opener.document.myform.x_Agency_Code&amp;dept=A22" TargetMode="External"/><Relationship Id="rId2991" Type="http://schemas.openxmlformats.org/officeDocument/2006/relationships/hyperlink" Target="http://web.higov.net/oip/rrs/popup_list_agency_by_login.php?text=opener.document.myform.x_Agency_Codetxt&amp;title=Agency%20Code&amp;id=opener.document.myform.x_Agency_Code&amp;dept=A4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B61" TargetMode="External"/><Relationship Id="rId2644" Type="http://schemas.openxmlformats.org/officeDocument/2006/relationships/hyperlink" Target="http://web.higov.net/oip/rrs/popup_list_agency_by_login.php?text=opener.document.myform.x_Agency_Codetxt&amp;title=Agency%20Code&amp;id=opener.document.myform.x_Agency_Code&amp;dept=A51" TargetMode="External"/><Relationship Id="rId2851"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56"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5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13"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15"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57"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57"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1" TargetMode="External"/><Relationship Id="rId2895" Type="http://schemas.openxmlformats.org/officeDocument/2006/relationships/hyperlink" Target="http://web.higov.net/oip/rrs/popup_list_agency_by_login.php?text=opener.document.myform.x_Agency_Codetxt&amp;title=Agency%20Code&amp;id=opener.document.myform.x_Agency_Code&amp;dept=A54"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53"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33" TargetMode="External"/><Relationship Id="rId727" Type="http://schemas.openxmlformats.org/officeDocument/2006/relationships/hyperlink" Target="http://web.higov.net/oip/rrs/popup_list_agency_by_login.php?text=opener.document.myform.x_Agency_Codetxt&amp;title=Agency%20Code&amp;id=opener.document.myform.x_Agency_Code&amp;dept=A3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A42" TargetMode="External"/><Relationship Id="rId1564" Type="http://schemas.openxmlformats.org/officeDocument/2006/relationships/hyperlink" Target="http://web.higov.net/oip/rrs/popup_list_agency_by_login.php?text=opener.document.myform.x_Agency_Codetxt&amp;title=Agency%20Code&amp;id=opener.document.myform.x_Agency_Code&amp;dept=A13" TargetMode="External"/><Relationship Id="rId1771" Type="http://schemas.openxmlformats.org/officeDocument/2006/relationships/hyperlink" Target="http://web.higov.net/oip/rrs/popup_list_agency_by_login.php?text=opener.document.myform.x_Agency_Codetxt&amp;title=Agency%20Code&amp;id=opener.document.myform.x_Agency_Code&amp;dept=A34"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1" TargetMode="External"/><Relationship Id="rId2822" Type="http://schemas.openxmlformats.org/officeDocument/2006/relationships/hyperlink" Target="http://web.higov.net/oip/rrs/popup_list_agency_by_login.php?text=opener.document.myform.x_Agency_Codetxt&amp;title=Agency%20Code&amp;id=opener.document.myform.x_Agency_Code&amp;dept=A1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15"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22"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1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1" TargetMode="External"/><Relationship Id="rId2866" Type="http://schemas.openxmlformats.org/officeDocument/2006/relationships/hyperlink" Target="http://web.higov.net/oip/rrs/popup_list_agency_by_login.php?text=opener.document.myform.x_Agency_Codetxt&amp;title=Agency%20Code&amp;id=opener.document.myform.x_Agency_Code&amp;dept=A11" TargetMode="External"/><Relationship Id="rId838"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5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13"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53" TargetMode="External"/><Relationship Id="rId2790" Type="http://schemas.openxmlformats.org/officeDocument/2006/relationships/hyperlink" Target="http://web.higov.net/oip/rrs/popup_list_agency_by_login.php?text=opener.document.myform.x_Agency_Codetxt&amp;title=Agency%20Code&amp;id=opener.document.myform.x_Agency_Code&amp;dept=A1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2"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57"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22" TargetMode="External"/><Relationship Id="rId2650"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B61"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52"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22"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57"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2977" Type="http://schemas.openxmlformats.org/officeDocument/2006/relationships/hyperlink" Target="http://web.higov.net/oip/rrs/popup_list_agency_by_login.php?text=opener.document.myform.x_Agency_Codetxt&amp;title=Agency%20Code&amp;id=opener.document.myform.x_Agency_Code&amp;dept=B6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34" TargetMode="External"/><Relationship Id="rId1993" Type="http://schemas.openxmlformats.org/officeDocument/2006/relationships/hyperlink" Target="http://web.higov.net/oip/rrs/popup_list_agency_by_login.php?text=opener.document.myform.x_Agency_Codetxt&amp;title=Agency%20Code&amp;id=opener.document.myform.x_Agency_Code&amp;dept=A57" TargetMode="External"/><Relationship Id="rId2837" Type="http://schemas.openxmlformats.org/officeDocument/2006/relationships/hyperlink" Target="http://web.higov.net/oip/rrs/popup_list_agency_by_login.php?text=opener.document.myform.x_Agency_Codetxt&amp;title=Agency%20Code&amp;id=opener.document.myform.x_Agency_Code&amp;dept=A1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34"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22" TargetMode="External"/><Relationship Id="rId2694" Type="http://schemas.openxmlformats.org/officeDocument/2006/relationships/hyperlink" Target="http://web.higov.net/oip/rrs/popup_list_agency_by_login.php?text=opener.document.myform.x_Agency_Codetxt&amp;title=Agency%20Code&amp;id=opener.document.myform.x_Agency_Code&amp;dept=A51"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53"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A42"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3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13"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1"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15"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21" TargetMode="External"/><Relationship Id="rId1757" Type="http://schemas.openxmlformats.org/officeDocument/2006/relationships/hyperlink" Target="http://web.higov.net/oip/rrs/popup_list_agency_by_login.php?text=opener.document.myform.x_Agency_Codetxt&amp;title=Agency%20Code&amp;id=opener.document.myform.x_Agency_Code&amp;dept=A34"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11" TargetMode="External"/><Relationship Id="rId49" Type="http://schemas.openxmlformats.org/officeDocument/2006/relationships/hyperlink" Target="http://web.higov.net/oip/rrs/popup_list_agency_by_login.php?text=opener.document.myform.x_Agency_Codetxt&amp;title=Agency%20Code&amp;id=opener.document.myform.x_Agency_Code&amp;dept=A41"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2598" Type="http://schemas.openxmlformats.org/officeDocument/2006/relationships/hyperlink" Target="http://web.higov.net/oip/rrs/popup_list_agency_by_login.php?text=opener.document.myform.x_Agency_Codetxt&amp;title=Agency%20Code&amp;id=opener.document.myform.x_Agency_Code&amp;dept=A53" TargetMode="External"/><Relationship Id="rId777" Type="http://schemas.openxmlformats.org/officeDocument/2006/relationships/hyperlink" Target="http://web.higov.net/oip/rrs/popup_list_agency_by_login.php?text=opener.document.myform.x_Agency_Codetxt&amp;title=Agency%20Code&amp;id=opener.document.myform.x_Agency_Code&amp;dept=A32"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22" TargetMode="External"/><Relationship Id="rId2665" Type="http://schemas.openxmlformats.org/officeDocument/2006/relationships/hyperlink" Target="http://web.higov.net/oip/rrs/popup_list_agency_by_login.php?text=opener.document.myform.x_Agency_Codetxt&amp;title=Agency%20Code&amp;id=opener.document.myform.x_Agency_Code&amp;dept=A51" TargetMode="External"/><Relationship Id="rId2872" Type="http://schemas.openxmlformats.org/officeDocument/2006/relationships/hyperlink" Target="http://web.higov.net/oip/rrs/popup_list_agency_by_login.php?text=opener.document.myform.x_Agency_Codetxt&amp;title=Agency%20Code&amp;id=opener.document.myform.x_Agency_Code&amp;dept=A1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3" TargetMode="External"/><Relationship Id="rId1267" Type="http://schemas.openxmlformats.org/officeDocument/2006/relationships/hyperlink" Target="http://web.higov.net/oip/rrs/popup_list_agency_by_login.php?text=opener.document.myform.x_Agency_Codetxt&amp;title=Agency%20Code&amp;id=opener.document.myform.x_Agency_Code&amp;dept=B61"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5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A42" TargetMode="External"/><Relationship Id="rId1541" Type="http://schemas.openxmlformats.org/officeDocument/2006/relationships/hyperlink" Target="http://web.higov.net/oip/rrs/popup_list_agency_by_login.php?text=opener.document.myform.x_Agency_Codetxt&amp;title=Agency%20Code&amp;id=opener.document.myform.x_Agency_Code&amp;dept=A13"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15"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15"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33"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printerSettings" Target="../printerSettings/printerSettings1.bin"/><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53" TargetMode="External"/><Relationship Id="rId2776" Type="http://schemas.openxmlformats.org/officeDocument/2006/relationships/hyperlink" Target="http://web.higov.net/oip/rrs/popup_list_agency_by_login.php?text=opener.document.myform.x_Agency_Codetxt&amp;title=Agency%20Code&amp;id=opener.document.myform.x_Agency_Code&amp;dept=A11" TargetMode="External"/><Relationship Id="rId2983" Type="http://schemas.openxmlformats.org/officeDocument/2006/relationships/hyperlink" Target="http://web.higov.net/oip/rrs/popup_list_agency_by_login.php?text=opener.document.myform.x_Agency_Codetxt&amp;title=Agency%20Code&amp;id=opener.document.myform.x_Agency_Code&amp;dept=A15"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A42"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34" TargetMode="External"/><Relationship Id="rId2429" Type="http://schemas.openxmlformats.org/officeDocument/2006/relationships/hyperlink" Target="http://web.higov.net/oip/rrs/popup_list_agency_by_login.php?text=opener.document.myform.x_Agency_Codetxt&amp;title=Agency%20Code&amp;id=opener.document.myform.x_Agency_Code&amp;dept=A22" TargetMode="External"/><Relationship Id="rId2636" Type="http://schemas.openxmlformats.org/officeDocument/2006/relationships/hyperlink" Target="http://web.higov.net/oip/rrs/popup_list_agency_by_login.php?text=opener.document.myform.x_Agency_Codetxt&amp;title=Agency%20Code&amp;id=opener.document.myform.x_Agency_Code&amp;dept=A51" TargetMode="External"/><Relationship Id="rId2843" Type="http://schemas.openxmlformats.org/officeDocument/2006/relationships/hyperlink" Target="http://web.higov.net/oip/rrs/popup_list_agency_by_login.php?text=opener.document.myform.x_Agency_Codetxt&amp;title=Agency%20Code&amp;id=opener.document.myform.x_Agency_Code&amp;dept=A1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B61"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1"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15"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22"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53"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57"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2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15"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11" TargetMode="External"/><Relationship Id="rId859" Type="http://schemas.openxmlformats.org/officeDocument/2006/relationships/hyperlink" Target="http://web.higov.net/oip/rrs/popup_list_agency_by_login.php?text=opener.document.myform.x_Agency_Codetxt&amp;title=Agency%20Code&amp;id=opener.document.myform.x_Agency_Code&amp;dept=A33"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A42"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52" TargetMode="External"/><Relationship Id="rId719" Type="http://schemas.openxmlformats.org/officeDocument/2006/relationships/hyperlink" Target="http://web.higov.net/oip/rrs/popup_list_agency_by_login.php?text=opener.document.myform.x_Agency_Codetxt&amp;title=Agency%20Code&amp;id=opener.document.myform.x_Agency_Code&amp;dept=A54"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13" TargetMode="External"/><Relationship Id="rId1763" Type="http://schemas.openxmlformats.org/officeDocument/2006/relationships/hyperlink" Target="http://web.higov.net/oip/rrs/popup_list_agency_by_login.php?text=opener.document.myform.x_Agency_Codetxt&amp;title=Agency%20Code&amp;id=opener.document.myform.x_Agency_Code&amp;dept=A34"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1" TargetMode="External"/><Relationship Id="rId2814" Type="http://schemas.openxmlformats.org/officeDocument/2006/relationships/hyperlink" Target="http://web.higov.net/oip/rrs/popup_list_agency_by_login.php?text=opener.document.myform.x_Agency_Codetxt&amp;title=Agency%20Code&amp;id=opener.document.myform.x_Agency_Code&amp;dept=A1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22" TargetMode="External"/><Relationship Id="rId2671" Type="http://schemas.openxmlformats.org/officeDocument/2006/relationships/hyperlink" Target="http://web.higov.net/oip/rrs/popup_list_agency_by_login.php?text=opener.document.myform.x_Agency_Codetxt&amp;title=Agency%20Code&amp;id=opener.document.myform.x_Agency_Code&amp;dept=A51"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B61"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52"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A42"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15"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42" TargetMode="External"/><Relationship Id="rId2858" Type="http://schemas.openxmlformats.org/officeDocument/2006/relationships/hyperlink" Target="http://web.higov.net/oip/rrs/popup_list_agency_by_login.php?text=opener.document.myform.x_Agency_Codetxt&amp;title=Agency%20Code&amp;id=opener.document.myform.x_Agency_Code&amp;dept=A1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57" TargetMode="External"/><Relationship Id="rId1527" Type="http://schemas.openxmlformats.org/officeDocument/2006/relationships/hyperlink" Target="http://web.higov.net/oip/rrs/popup_list_agency_by_login.php?text=opener.document.myform.x_Agency_Codetxt&amp;title=Agency%20Code&amp;id=opener.document.myform.x_Agency_Code&amp;dept=A13"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34"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53" TargetMode="External"/><Relationship Id="rId2782" Type="http://schemas.openxmlformats.org/officeDocument/2006/relationships/hyperlink" Target="http://web.higov.net/oip/rrs/popup_list_agency_by_login.php?text=opener.document.myform.x_Agency_Codetxt&amp;title=Agency%20Code&amp;id=opener.document.myform.x_Agency_Code&amp;dept=A1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2"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22" TargetMode="External"/><Relationship Id="rId2642" Type="http://schemas.openxmlformats.org/officeDocument/2006/relationships/hyperlink" Target="http://web.higov.net/oip/rrs/popup_list_agency_by_login.php?text=opener.document.myform.x_Agency_Codetxt&amp;title=Agency%20Code&amp;id=opener.document.myform.x_Agency_Code&amp;dept=A51"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B61"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52"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5" Type="http://schemas.openxmlformats.org/officeDocument/2006/relationships/hyperlink" Target="http://web.higov.net/oip/rrs/popup_list_agency_by_login.php?text=opener.document.myform.x_Agency_Codetxt&amp;title=Agency%20Code&amp;id=opener.document.myform.x_Agency_Code&amp;dept=A15"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57" TargetMode="External"/><Relationship Id="rId2969" Type="http://schemas.openxmlformats.org/officeDocument/2006/relationships/hyperlink" Target="http://web.higov.net/oip/rrs/popup_list_agency_by_login.php?text=opener.document.myform.x_Agency_Codetxt&amp;title=Agency%20Code&amp;id=opener.document.myform.x_Agency_Code&amp;dept=A43" TargetMode="External"/><Relationship Id="rId1778" Type="http://schemas.openxmlformats.org/officeDocument/2006/relationships/hyperlink" Target="http://web.higov.net/oip/rrs/popup_list_agency_by_login.php?text=opener.document.myform.x_Agency_Codetxt&amp;title=Agency%20Code&amp;id=opener.document.myform.x_Agency_Code&amp;dept=A34" TargetMode="External"/><Relationship Id="rId1985" Type="http://schemas.openxmlformats.org/officeDocument/2006/relationships/hyperlink" Target="http://web.higov.net/oip/rrs/popup_list_agency_by_login.php?text=opener.document.myform.x_Agency_Codetxt&amp;title=Agency%20Code&amp;id=opener.document.myform.x_Agency_Code&amp;dept=A57" TargetMode="External"/><Relationship Id="rId2829" Type="http://schemas.openxmlformats.org/officeDocument/2006/relationships/hyperlink" Target="http://web.higov.net/oip/rrs/popup_list_agency_by_login.php?text=opener.document.myform.x_Agency_Codetxt&amp;title=Agency%20Code&amp;id=opener.document.myform.x_Agency_Code&amp;dept=A1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22" TargetMode="External"/><Relationship Id="rId2686" Type="http://schemas.openxmlformats.org/officeDocument/2006/relationships/hyperlink" Target="http://web.higov.net/oip/rrs/popup_list_agency_by_login.php?text=opener.document.myform.x_Agency_Codetxt&amp;title=Agency%20Code&amp;id=opener.document.myform.x_Agency_Code&amp;dept=A51" TargetMode="External"/><Relationship Id="rId2893" Type="http://schemas.openxmlformats.org/officeDocument/2006/relationships/hyperlink" Target="http://web.higov.net/oip/rrs/popup_list_agency_by_login.php?text=opener.document.myform.x_Agency_Codetxt&amp;title=Agency%20Code&amp;id=opener.document.myform.x_Agency_Code&amp;dept=A41"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0"/>
  <sheetViews>
    <sheetView tabSelected="1" zoomScale="55" zoomScaleNormal="55" zoomScaleSheetLayoutView="30" zoomScalePageLayoutView="50" workbookViewId="0">
      <pane xSplit="3" ySplit="11" topLeftCell="AF12" activePane="bottomRight" state="frozen"/>
      <selection pane="topRight" activeCell="D1" sqref="D1"/>
      <selection pane="bottomLeft" activeCell="A12" sqref="A12"/>
      <selection pane="bottomRight" activeCell="AI18" sqref="AI18"/>
    </sheetView>
  </sheetViews>
  <sheetFormatPr defaultColWidth="9.109375" defaultRowHeight="15.05"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26.554687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74" t="s">
        <v>3415</v>
      </c>
      <c r="D1" s="675"/>
      <c r="E1" s="675"/>
      <c r="F1" s="676"/>
      <c r="G1" s="676"/>
      <c r="H1" s="676"/>
      <c r="I1" s="677"/>
      <c r="J1" s="678"/>
      <c r="K1" s="679" t="s">
        <v>5</v>
      </c>
      <c r="L1" s="680"/>
      <c r="M1" s="681" t="s">
        <v>2638</v>
      </c>
      <c r="N1" s="682"/>
      <c r="O1" s="683"/>
      <c r="P1" s="683"/>
      <c r="Q1" s="683"/>
      <c r="R1" s="683"/>
      <c r="S1" s="683"/>
      <c r="T1" s="683"/>
      <c r="U1" s="684"/>
      <c r="V1" s="685" t="s">
        <v>43</v>
      </c>
      <c r="W1" s="686"/>
      <c r="X1" s="686"/>
      <c r="Y1" s="686"/>
      <c r="Z1" s="686"/>
      <c r="AA1" s="686"/>
      <c r="AB1" s="686"/>
      <c r="AC1" s="686"/>
      <c r="AD1" s="686"/>
      <c r="AE1" s="687"/>
      <c r="AF1" s="688" t="s">
        <v>42</v>
      </c>
      <c r="AG1" s="689"/>
      <c r="AH1" s="696" t="s">
        <v>3438</v>
      </c>
      <c r="AI1" s="697"/>
      <c r="AJ1" s="697"/>
      <c r="AK1" s="697"/>
      <c r="AL1" s="696" t="s">
        <v>3439</v>
      </c>
      <c r="AM1" s="698"/>
      <c r="AN1" s="698"/>
      <c r="AO1" s="699"/>
      <c r="AP1" s="642" t="s">
        <v>3431</v>
      </c>
      <c r="AQ1" s="643"/>
      <c r="AR1" s="643"/>
      <c r="AS1" s="643"/>
      <c r="AT1" s="643"/>
      <c r="AU1" s="643"/>
      <c r="AV1" s="644"/>
      <c r="AW1" s="668" t="s">
        <v>2659</v>
      </c>
      <c r="AX1" s="669"/>
      <c r="AY1" s="669"/>
      <c r="AZ1" s="670"/>
      <c r="BA1" s="671" t="s">
        <v>2663</v>
      </c>
      <c r="BB1" s="672"/>
      <c r="BC1" s="672"/>
      <c r="BD1" s="672"/>
      <c r="BE1" s="672"/>
      <c r="BF1" s="672"/>
      <c r="BG1" s="672"/>
      <c r="BH1" s="673"/>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3185</v>
      </c>
      <c r="B3" s="310" t="s">
        <v>3451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
      <c r="A4" s="380" t="s">
        <v>3390</v>
      </c>
      <c r="B4" s="367" t="s">
        <v>3399</v>
      </c>
      <c r="C4" s="367"/>
      <c r="D4" s="538" t="s">
        <v>3414</v>
      </c>
      <c r="E4" s="359" t="s">
        <v>52</v>
      </c>
      <c r="F4" s="360" t="s">
        <v>2617</v>
      </c>
      <c r="G4" s="650" t="s">
        <v>2618</v>
      </c>
      <c r="H4" s="651"/>
      <c r="I4" s="652" t="s">
        <v>2702</v>
      </c>
      <c r="J4" s="653"/>
      <c r="K4" s="654"/>
      <c r="L4" s="655"/>
      <c r="M4" s="361" t="s">
        <v>2619</v>
      </c>
      <c r="N4" s="237" t="s">
        <v>2615</v>
      </c>
      <c r="O4" s="656" t="s">
        <v>3416</v>
      </c>
      <c r="P4" s="657"/>
      <c r="Q4" s="657"/>
      <c r="R4" s="657"/>
      <c r="S4" s="657"/>
      <c r="T4" s="657"/>
      <c r="U4" s="658"/>
      <c r="V4" s="659" t="s">
        <v>3407</v>
      </c>
      <c r="W4" s="660"/>
      <c r="X4" s="660"/>
      <c r="Y4" s="690" t="s">
        <v>44</v>
      </c>
      <c r="Z4" s="691"/>
      <c r="AA4" s="362" t="s">
        <v>40</v>
      </c>
      <c r="AB4" s="692" t="s">
        <v>3394</v>
      </c>
      <c r="AC4" s="693"/>
      <c r="AD4" s="694" t="s">
        <v>3393</v>
      </c>
      <c r="AE4" s="695"/>
      <c r="AF4" s="401" t="s">
        <v>3403</v>
      </c>
      <c r="AG4" s="402" t="s">
        <v>3404</v>
      </c>
      <c r="AH4" s="363" t="s">
        <v>2673</v>
      </c>
      <c r="AI4" s="700" t="s">
        <v>7</v>
      </c>
      <c r="AJ4" s="664"/>
      <c r="AK4" s="665"/>
      <c r="AL4" s="663" t="s">
        <v>7</v>
      </c>
      <c r="AM4" s="701"/>
      <c r="AN4" s="701"/>
      <c r="AO4" s="702"/>
      <c r="AP4" s="645" t="s">
        <v>7</v>
      </c>
      <c r="AQ4" s="646"/>
      <c r="AR4" s="646"/>
      <c r="AS4" s="646"/>
      <c r="AT4" s="646"/>
      <c r="AU4" s="646"/>
      <c r="AV4" s="647"/>
      <c r="AW4" s="663" t="s">
        <v>7</v>
      </c>
      <c r="AX4" s="664"/>
      <c r="AY4" s="664"/>
      <c r="AZ4" s="665"/>
      <c r="BA4" s="663" t="s">
        <v>7</v>
      </c>
      <c r="BB4" s="666"/>
      <c r="BC4" s="666"/>
      <c r="BD4" s="666"/>
      <c r="BE4" s="666"/>
      <c r="BF4" s="666"/>
      <c r="BG4" s="666"/>
      <c r="BH4" s="667"/>
      <c r="BI4" s="628"/>
      <c r="CD4" s="37"/>
      <c r="CE4" s="37"/>
      <c r="CF4" s="37"/>
      <c r="CG4" s="37"/>
      <c r="CH4" s="37"/>
      <c r="CI4" s="37"/>
      <c r="CJ4" s="37"/>
      <c r="CK4" s="37"/>
      <c r="CL4" s="37"/>
    </row>
    <row r="5" spans="1:182" s="42" customFormat="1" ht="2.95"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8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61" t="s">
        <v>3420</v>
      </c>
      <c r="B9" s="662"/>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x14ac:dyDescent="0.35">
      <c r="A10" s="635" t="str">
        <f>A3</f>
        <v>MAUI_COUNTY_ENVIRONMENTAL_MANAGEMENT</v>
      </c>
      <c r="B10" s="636" t="str">
        <f>B3</f>
        <v>WASTEWATER RECLAMATION DIVISION</v>
      </c>
      <c r="C10" s="557">
        <f>COUNTA(D12:D1010)</f>
        <v>7</v>
      </c>
      <c r="D10" s="558">
        <f>COUNTIF(D12:D1010,"*~**")</f>
        <v>6</v>
      </c>
      <c r="E10" s="559"/>
      <c r="F10" s="560">
        <f>COUNTIF(F12:F1010,"x")</f>
        <v>0</v>
      </c>
      <c r="G10" s="561">
        <f>COUNTA(G12:G1010)-(COUNTA(G12:G1010)-COUNT(G12:G1010))</f>
        <v>7</v>
      </c>
      <c r="H10" s="561">
        <f>COUNTA(H12:H1010)-(COUNTA(H12:H1010)-COUNT(H12:H1010))</f>
        <v>7</v>
      </c>
      <c r="I10" s="562">
        <f>COUNTIF(I12:I1010,"x")</f>
        <v>7</v>
      </c>
      <c r="J10" s="563">
        <f>COUNTIF(J12:J1010,"x")</f>
        <v>1</v>
      </c>
      <c r="K10" s="564">
        <f>COUNTIF(K12:K1010,"x")</f>
        <v>0</v>
      </c>
      <c r="L10" s="565">
        <f>COUNTIF(L12:L1010,"x")</f>
        <v>0</v>
      </c>
      <c r="M10" s="564">
        <f>COUNTA(M12:M1010)</f>
        <v>7</v>
      </c>
      <c r="N10" s="566">
        <f>SUM(AW12:AW1010)</f>
        <v>60</v>
      </c>
      <c r="O10" s="567">
        <f t="shared" ref="O10:U10" si="10">COUNTIF(O12:O1010,"x")</f>
        <v>3</v>
      </c>
      <c r="P10" s="567">
        <f t="shared" si="10"/>
        <v>0</v>
      </c>
      <c r="Q10" s="567">
        <f t="shared" si="10"/>
        <v>3</v>
      </c>
      <c r="R10" s="567">
        <f t="shared" si="10"/>
        <v>1</v>
      </c>
      <c r="S10" s="567">
        <f t="shared" si="10"/>
        <v>0</v>
      </c>
      <c r="T10" s="567">
        <f t="shared" si="10"/>
        <v>0</v>
      </c>
      <c r="U10" s="568">
        <f t="shared" si="10"/>
        <v>0</v>
      </c>
      <c r="V10" s="569">
        <f t="shared" ref="V10:AA10" si="11">SUM(V12:V1010)</f>
        <v>1.25</v>
      </c>
      <c r="W10" s="570">
        <f t="shared" si="11"/>
        <v>3.75</v>
      </c>
      <c r="X10" s="571">
        <f t="shared" si="11"/>
        <v>0</v>
      </c>
      <c r="Y10" s="571">
        <f t="shared" si="11"/>
        <v>5</v>
      </c>
      <c r="Z10" s="572">
        <f t="shared" si="11"/>
        <v>87.5</v>
      </c>
      <c r="AA10" s="573">
        <f t="shared" si="11"/>
        <v>0</v>
      </c>
      <c r="AB10" s="574">
        <f>COUNTIFS(AB12:AB1010,-30,Z12:Z1010,"&gt;0")</f>
        <v>7</v>
      </c>
      <c r="AC10" s="575">
        <f>COUNTIFS(AC12:AC1010,"x",Z12:Z1010,"&gt;0")</f>
        <v>0</v>
      </c>
      <c r="AD10" s="572">
        <f>SUMIF(AD12:AD1010,"&lt;0")</f>
        <v>0</v>
      </c>
      <c r="AE10" s="576">
        <f>SUMIFS(AE12:AE1010,AE12:AE1010,"&gt;0",Z12:Z1010,"&gt;0")</f>
        <v>0</v>
      </c>
      <c r="AF10" s="577">
        <f t="shared" ref="AF10:AO10" si="12">SUMIF(AF12:AF1010,"&gt;0")</f>
        <v>0</v>
      </c>
      <c r="AG10" s="578">
        <f t="shared" si="12"/>
        <v>0</v>
      </c>
      <c r="AH10" s="577">
        <f t="shared" si="12"/>
        <v>0</v>
      </c>
      <c r="AI10" s="579">
        <f t="shared" si="12"/>
        <v>0</v>
      </c>
      <c r="AJ10" s="579">
        <f t="shared" si="12"/>
        <v>87.5</v>
      </c>
      <c r="AK10" s="578">
        <f t="shared" si="12"/>
        <v>87.5</v>
      </c>
      <c r="AL10" s="577">
        <f t="shared" si="12"/>
        <v>0</v>
      </c>
      <c r="AM10" s="579">
        <f t="shared" si="12"/>
        <v>0</v>
      </c>
      <c r="AN10" s="579">
        <f t="shared" si="12"/>
        <v>0</v>
      </c>
      <c r="AO10" s="578">
        <f t="shared" si="12"/>
        <v>0</v>
      </c>
      <c r="AP10" s="580">
        <f t="shared" ref="AP10:AV10" si="13">COUNT(AP12:AP1010)</f>
        <v>0</v>
      </c>
      <c r="AQ10" s="581">
        <f t="shared" si="13"/>
        <v>0</v>
      </c>
      <c r="AR10" s="581">
        <f t="shared" si="13"/>
        <v>0</v>
      </c>
      <c r="AS10" s="581">
        <f t="shared" si="13"/>
        <v>0</v>
      </c>
      <c r="AT10" s="581">
        <f t="shared" si="13"/>
        <v>0</v>
      </c>
      <c r="AU10" s="581">
        <f t="shared" si="13"/>
        <v>0</v>
      </c>
      <c r="AV10" s="582">
        <f t="shared" si="13"/>
        <v>0</v>
      </c>
      <c r="AW10" s="580">
        <f t="shared" ref="AW10:BH10" si="14">SUMIF(AW12:AW1010,"&gt;0")</f>
        <v>60</v>
      </c>
      <c r="AX10" s="581">
        <f t="shared" si="14"/>
        <v>0</v>
      </c>
      <c r="AY10" s="581">
        <f t="shared" si="14"/>
        <v>60</v>
      </c>
      <c r="AZ10" s="582">
        <f t="shared" si="14"/>
        <v>0</v>
      </c>
      <c r="BA10" s="583">
        <f t="shared" si="14"/>
        <v>1.25</v>
      </c>
      <c r="BB10" s="584">
        <f t="shared" si="14"/>
        <v>0</v>
      </c>
      <c r="BC10" s="584">
        <f t="shared" si="14"/>
        <v>1.25</v>
      </c>
      <c r="BD10" s="585">
        <f t="shared" si="14"/>
        <v>0</v>
      </c>
      <c r="BE10" s="586">
        <f t="shared" si="14"/>
        <v>3.75</v>
      </c>
      <c r="BF10" s="584">
        <f t="shared" si="14"/>
        <v>0</v>
      </c>
      <c r="BG10" s="584">
        <f t="shared" si="14"/>
        <v>3.75</v>
      </c>
      <c r="BH10" s="585">
        <f t="shared" si="14"/>
        <v>0</v>
      </c>
      <c r="BI10" s="630"/>
      <c r="BN10" s="236"/>
      <c r="BP10" s="236"/>
      <c r="BQ10" s="236"/>
      <c r="BR10" s="236"/>
      <c r="BU10" s="236"/>
      <c r="BW10" s="236"/>
      <c r="BX10" s="236"/>
      <c r="BY10" s="236"/>
      <c r="BZ10" s="236"/>
      <c r="CB10" s="236"/>
      <c r="CC10" s="236"/>
      <c r="CD10" s="236"/>
      <c r="CE10" s="236"/>
      <c r="CF10" s="68"/>
      <c r="CG10" s="68"/>
      <c r="CH10" s="68"/>
    </row>
    <row r="11" spans="1:182" s="58" customFormat="1" ht="24.05" customHeight="1" thickTop="1" thickBot="1" x14ac:dyDescent="0.35">
      <c r="A11" s="648" t="s">
        <v>3391</v>
      </c>
      <c r="B11" s="649"/>
      <c r="C11" s="382"/>
      <c r="D11" s="377"/>
      <c r="E11" s="227"/>
      <c r="F11" s="383"/>
      <c r="G11" s="383"/>
      <c r="H11" s="383"/>
      <c r="I11" s="383"/>
      <c r="J11" s="384"/>
      <c r="K11" s="385"/>
      <c r="L11" s="229"/>
      <c r="M11" s="386"/>
      <c r="N11" s="228">
        <f>N10/M10</f>
        <v>8.5714285714285712</v>
      </c>
      <c r="O11" s="228"/>
      <c r="P11" s="228"/>
      <c r="Q11" s="228"/>
      <c r="R11" s="228"/>
      <c r="S11" s="228"/>
      <c r="T11" s="228"/>
      <c r="U11" s="229"/>
      <c r="V11" s="387">
        <f t="shared" ref="V11:AA11" si="15">AVERAGEIF(V12:V1010,"&lt;&gt;0")</f>
        <v>0.25</v>
      </c>
      <c r="W11" s="387">
        <f t="shared" si="15"/>
        <v>1.25</v>
      </c>
      <c r="X11" s="387" t="e">
        <f t="shared" si="15"/>
        <v>#DIV/0!</v>
      </c>
      <c r="Y11" s="387">
        <f t="shared" si="15"/>
        <v>0.7142857142857143</v>
      </c>
      <c r="Z11" s="381">
        <f t="shared" si="15"/>
        <v>12.5</v>
      </c>
      <c r="AA11" s="381" t="e">
        <f t="shared" si="15"/>
        <v>#DIV/0!</v>
      </c>
      <c r="AB11" s="388"/>
      <c r="AC11" s="387"/>
      <c r="AD11" s="379" t="e">
        <f>AVERAGEIF(AD12:AD1010,"&lt;0")</f>
        <v>#DIV/0!</v>
      </c>
      <c r="AE11" s="427" t="e">
        <f>AVERAGEIFS(AE12:AE1010,AE12:AE1010,"&gt;0",Z12:Z1010,"&gt;0")</f>
        <v>#DIV/0!</v>
      </c>
      <c r="AF11" s="230" t="e">
        <f t="shared" ref="AF11:AO11" si="16">AVERAGEIF(AF12:AF1010,"&gt;0")</f>
        <v>#DIV/0!</v>
      </c>
      <c r="AG11" s="231" t="e">
        <f t="shared" si="16"/>
        <v>#DIV/0!</v>
      </c>
      <c r="AH11" s="232" t="e">
        <f t="shared" si="16"/>
        <v>#DIV/0!</v>
      </c>
      <c r="AI11" s="233" t="e">
        <f t="shared" si="16"/>
        <v>#DIV/0!</v>
      </c>
      <c r="AJ11" s="233">
        <f t="shared" si="16"/>
        <v>12.5</v>
      </c>
      <c r="AK11" s="234">
        <f t="shared" si="16"/>
        <v>12.5</v>
      </c>
      <c r="AL11" s="232" t="e">
        <f t="shared" si="16"/>
        <v>#DIV/0!</v>
      </c>
      <c r="AM11" s="233" t="e">
        <f t="shared" si="16"/>
        <v>#DIV/0!</v>
      </c>
      <c r="AN11" s="233" t="e">
        <f t="shared" si="16"/>
        <v>#DIV/0!</v>
      </c>
      <c r="AO11" s="234" t="e">
        <f t="shared" si="16"/>
        <v>#DIV/0!</v>
      </c>
      <c r="AP11" s="607">
        <f t="shared" ref="AP11:AV11" si="17">SUM(AP12:AP1010)</f>
        <v>0</v>
      </c>
      <c r="AQ11" s="623">
        <f t="shared" si="17"/>
        <v>0</v>
      </c>
      <c r="AR11" s="623">
        <f t="shared" si="17"/>
        <v>0</v>
      </c>
      <c r="AS11" s="623">
        <f t="shared" si="17"/>
        <v>0</v>
      </c>
      <c r="AT11" s="623">
        <f t="shared" si="17"/>
        <v>0</v>
      </c>
      <c r="AU11" s="623">
        <f t="shared" si="17"/>
        <v>0</v>
      </c>
      <c r="AV11" s="624">
        <f t="shared" si="17"/>
        <v>0</v>
      </c>
      <c r="AW11" s="389">
        <f t="shared" ref="AW11:BH11" si="18">AVERAGEIF(AW12:AW1010,"&gt;0")</f>
        <v>8.5714285714285712</v>
      </c>
      <c r="AX11" s="235" t="e">
        <f t="shared" si="18"/>
        <v>#DIV/0!</v>
      </c>
      <c r="AY11" s="235">
        <f t="shared" si="18"/>
        <v>8.5714285714285712</v>
      </c>
      <c r="AZ11" s="390" t="e">
        <f t="shared" si="18"/>
        <v>#DIV/0!</v>
      </c>
      <c r="BA11" s="389">
        <f t="shared" si="18"/>
        <v>0.25</v>
      </c>
      <c r="BB11" s="235" t="e">
        <f t="shared" si="18"/>
        <v>#DIV/0!</v>
      </c>
      <c r="BC11" s="235">
        <f t="shared" si="18"/>
        <v>0.25</v>
      </c>
      <c r="BD11" s="390" t="e">
        <f t="shared" si="18"/>
        <v>#DIV/0!</v>
      </c>
      <c r="BE11" s="389">
        <f t="shared" si="18"/>
        <v>1.25</v>
      </c>
      <c r="BF11" s="235" t="e">
        <f t="shared" si="18"/>
        <v>#DIV/0!</v>
      </c>
      <c r="BG11" s="391">
        <f t="shared" si="18"/>
        <v>1.25</v>
      </c>
      <c r="BH11" s="392" t="e">
        <f t="shared" si="18"/>
        <v>#DIV/0!</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639" t="s">
        <v>3453</v>
      </c>
      <c r="E12" s="180" t="s">
        <v>3452</v>
      </c>
      <c r="F12" s="34"/>
      <c r="G12" s="131">
        <v>44106</v>
      </c>
      <c r="H12" s="136">
        <v>44118</v>
      </c>
      <c r="I12" s="140" t="s">
        <v>0</v>
      </c>
      <c r="J12" s="78"/>
      <c r="K12" s="144"/>
      <c r="L12" s="119"/>
      <c r="M12" s="394">
        <v>44118</v>
      </c>
      <c r="N12" s="158">
        <f>IF((NETWORKDAYS(G12,M12)&gt;0),(NETWORKDAYS(G12,M12)),"")</f>
        <v>9</v>
      </c>
      <c r="O12" s="311" t="s">
        <v>0</v>
      </c>
      <c r="P12" s="311"/>
      <c r="Q12" s="311"/>
      <c r="R12" s="311"/>
      <c r="S12" s="311"/>
      <c r="T12" s="311"/>
      <c r="U12" s="312"/>
      <c r="V12" s="181">
        <v>0.25</v>
      </c>
      <c r="W12" s="313">
        <v>0</v>
      </c>
      <c r="X12" s="313">
        <v>0</v>
      </c>
      <c r="Y12" s="160">
        <f t="shared" ref="Y12:Y74" si="19">V12+W12+X12</f>
        <v>0.25</v>
      </c>
      <c r="Z12" s="159">
        <f t="shared" ref="Z12:Z17" si="20">IF((F12="x"),0,((V12*10)+(W12*20)))</f>
        <v>2.5</v>
      </c>
      <c r="AA12" s="326">
        <v>0</v>
      </c>
      <c r="AB12" s="399">
        <f>IF(AND(Z12&gt;=0,F12="x"),0,IF(AND(Z12&gt;0,AC12="x"),0,IF(Z12&gt;0,0-30,0)))</f>
        <v>-30</v>
      </c>
      <c r="AC12" s="369"/>
      <c r="AD12" s="226" t="str">
        <f t="shared" ref="AD12:AD74" si="21">IF(F12="x",(0-((V12*10)+(W12*20))),"")</f>
        <v/>
      </c>
      <c r="AE12" s="368">
        <f>IF(AND(Z12&gt;0,F12="x"),0,IF(AND(Z12&gt;0,AC12="x"),Z12-60,IF(AND(Z12&gt;0,AB12=-30),Z12+AB12,0)))</f>
        <v>-27.5</v>
      </c>
      <c r="AF12" s="331">
        <v>0</v>
      </c>
      <c r="AG12" s="332">
        <v>0</v>
      </c>
      <c r="AH12" s="331">
        <v>0</v>
      </c>
      <c r="AI12" s="161">
        <v>0</v>
      </c>
      <c r="AJ12" s="162">
        <f t="shared" ref="AJ12:AJ74" si="22">(X12*20)+Z12+AA12+AF12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4" si="23">IF(N12&gt;0,N12,"")</f>
        <v>9</v>
      </c>
      <c r="AX12" s="165" t="str">
        <f t="shared" ref="AX12:AX74" si="24">IF(AND(K12="x",AW12&gt;0),AW12,"")</f>
        <v/>
      </c>
      <c r="AY12" s="192">
        <f t="shared" ref="AY12:AY74" si="25">IF(OR(K12="x",F12="x",AW12&lt;=0),"",AW12)</f>
        <v>9</v>
      </c>
      <c r="AZ12" s="182" t="str">
        <f t="shared" ref="AZ12:AZ74" si="26">IF(AND(F12="x",AW12&gt;0),AW12,"")</f>
        <v/>
      </c>
      <c r="BA12" s="178">
        <f t="shared" ref="BA12:BA74" si="27">IF(V12&gt;0,V12,"")</f>
        <v>0.25</v>
      </c>
      <c r="BB12" s="179" t="str">
        <f t="shared" ref="BB12:BB74" si="28">IF(AND(K12="x",BA12&gt;0),BA12,"")</f>
        <v/>
      </c>
      <c r="BC12" s="187">
        <f>IF(OR(K12="x",F12="x",BA12&lt;=0),"",BA12)</f>
        <v>0.25</v>
      </c>
      <c r="BD12" s="198" t="str">
        <f t="shared" ref="BD12:BD74" si="29">IF(AND(F12="x",BA12&gt;0),BA12,"")</f>
        <v/>
      </c>
      <c r="BE12" s="200" t="str">
        <f t="shared" ref="BE12:BE74" si="30">IF(W12&gt;0,W12,"")</f>
        <v/>
      </c>
      <c r="BF12" s="179" t="str">
        <f t="shared" ref="BF12:BF74" si="31">IF(AND(K12="x",BE12&gt;0),BE12,"")</f>
        <v/>
      </c>
      <c r="BG12" s="187" t="str">
        <f t="shared" ref="BG12:BG74" si="32">IF(OR(K12="x",F12="x",BE12&lt;=0),"",BE12)</f>
        <v/>
      </c>
      <c r="BH12" s="189" t="str">
        <f t="shared" ref="BH12:BH74" si="33">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thickBot="1" x14ac:dyDescent="0.4">
      <c r="A13" s="527" t="s">
        <v>3423</v>
      </c>
      <c r="B13" s="220"/>
      <c r="C13" s="640">
        <v>2</v>
      </c>
      <c r="D13" s="203" t="s">
        <v>3453</v>
      </c>
      <c r="E13" s="180" t="s">
        <v>3452</v>
      </c>
      <c r="F13" s="34"/>
      <c r="G13" s="134">
        <v>44200</v>
      </c>
      <c r="H13" s="135">
        <v>44210</v>
      </c>
      <c r="I13" s="170" t="s">
        <v>0</v>
      </c>
      <c r="J13" s="171"/>
      <c r="K13" s="145"/>
      <c r="L13" s="28"/>
      <c r="M13" s="398">
        <v>44210</v>
      </c>
      <c r="N13" s="158">
        <f t="shared" ref="N13:N75" si="34">IF((NETWORKDAYS(G13,M13)&gt;0),(NETWORKDAYS(G13,M13)),"")</f>
        <v>9</v>
      </c>
      <c r="O13" s="311" t="s">
        <v>0</v>
      </c>
      <c r="P13" s="311"/>
      <c r="Q13" s="311"/>
      <c r="R13" s="311"/>
      <c r="S13" s="311"/>
      <c r="T13" s="312"/>
      <c r="U13" s="314"/>
      <c r="V13" s="167">
        <v>0.25</v>
      </c>
      <c r="W13" s="313">
        <v>0</v>
      </c>
      <c r="X13" s="313">
        <v>0</v>
      </c>
      <c r="Y13" s="160">
        <f t="shared" si="19"/>
        <v>0.25</v>
      </c>
      <c r="Z13" s="159">
        <f t="shared" si="20"/>
        <v>2.5</v>
      </c>
      <c r="AA13" s="326">
        <v>0</v>
      </c>
      <c r="AB13" s="400">
        <f t="shared" ref="AB13:AB76" si="35">IF(AND(Z13&gt;=0,F13="x"),0,IF(AND(Z13&gt;0,AC13="x"),0,IF(Z13&gt;0,0-30,0)))</f>
        <v>-30</v>
      </c>
      <c r="AC13" s="370"/>
      <c r="AD13" s="226" t="str">
        <f t="shared" si="21"/>
        <v/>
      </c>
      <c r="AE13" s="368">
        <f t="shared" ref="AE13:AE75" si="36">IF(AND(Z13&gt;0,F13="x"),0,IF(AND(Z13&gt;0,AC13="x"),Z13-60,IF(AND(Z13&gt;0,AB13=-30),Z13+AB13,0)))</f>
        <v>-27.5</v>
      </c>
      <c r="AF13" s="331">
        <v>0</v>
      </c>
      <c r="AG13" s="333">
        <v>0</v>
      </c>
      <c r="AH13" s="334">
        <v>0</v>
      </c>
      <c r="AI13" s="161">
        <f t="shared" ref="AI13:AI75" si="37">IF(AE13&lt;=0,AG13,AE13+AG13)</f>
        <v>0</v>
      </c>
      <c r="AJ13" s="162">
        <f t="shared" si="22"/>
        <v>2.5</v>
      </c>
      <c r="AK13" s="163">
        <f t="shared" ref="AK13:AK75" si="38">AJ13-AH13</f>
        <v>2.5</v>
      </c>
      <c r="AL13" s="164">
        <f t="shared" ref="AL13:AL75" si="39">IF(K13="x",AH13,0)</f>
        <v>0</v>
      </c>
      <c r="AM13" s="164">
        <f t="shared" ref="AM13:AM75" si="40">IF(K13="x",AI13,0)</f>
        <v>0</v>
      </c>
      <c r="AN13" s="164">
        <f t="shared" ref="AN13:AN75" si="41">IF(K13="x",AJ13,0)</f>
        <v>0</v>
      </c>
      <c r="AO13" s="164">
        <f t="shared" ref="AO13:AO75" si="42">IF(K13="x",AK13,0)</f>
        <v>0</v>
      </c>
      <c r="AP13" s="609" t="str">
        <f t="shared" ref="AP13:AP76" si="43">IF(AND(AH13&gt;0,AH13&lt;5),AH13," ")</f>
        <v xml:space="preserve"> </v>
      </c>
      <c r="AQ13" s="613" t="str">
        <f t="shared" ref="AQ13:AQ75" si="44">IF(AND(AH13&gt;4.99,AH13&lt;50),AH13," ")</f>
        <v xml:space="preserve"> </v>
      </c>
      <c r="AR13" s="613" t="str">
        <f t="shared" ref="AR13:AR76" si="45">IF(AND(AH13&gt;49.99,AH13&lt;100),AH13," ")</f>
        <v xml:space="preserve"> </v>
      </c>
      <c r="AS13" s="613" t="str">
        <f t="shared" ref="AS13:AS76" si="46">IF(AND(AH13&gt;99.99,AH13&lt;500),AH13," ")</f>
        <v xml:space="preserve"> </v>
      </c>
      <c r="AT13" s="613" t="str">
        <f t="shared" ref="AT13:AT76" si="47">IF(AND(AH13&gt;499.99,AH13&lt;1000),AH13," ")</f>
        <v xml:space="preserve"> </v>
      </c>
      <c r="AU13" s="613" t="str">
        <f t="shared" ref="AU13:AU76" si="48">IF(AND(AH13&gt;999.99,AH13&lt;10000),AH13," ")</f>
        <v xml:space="preserve"> </v>
      </c>
      <c r="AV13" s="614" t="str">
        <f t="shared" ref="AV13:AV76" si="49">IF(AH13&gt;=10000,AH13," ")</f>
        <v xml:space="preserve"> </v>
      </c>
      <c r="AW13" s="196">
        <f t="shared" si="23"/>
        <v>9</v>
      </c>
      <c r="AX13" s="165" t="str">
        <f t="shared" si="24"/>
        <v/>
      </c>
      <c r="AY13" s="193">
        <f t="shared" si="25"/>
        <v>9</v>
      </c>
      <c r="AZ13" s="183" t="str">
        <f t="shared" si="26"/>
        <v/>
      </c>
      <c r="BA13" s="173">
        <f t="shared" si="27"/>
        <v>0.25</v>
      </c>
      <c r="BB13" s="174" t="str">
        <f t="shared" si="28"/>
        <v/>
      </c>
      <c r="BC13" s="186">
        <f>IF(OR(K13="x",F13="X",BA13&lt;=0),"",BA13)</f>
        <v>0.25</v>
      </c>
      <c r="BD13" s="174" t="str">
        <f t="shared" si="29"/>
        <v/>
      </c>
      <c r="BE13" s="201" t="str">
        <f t="shared" si="30"/>
        <v/>
      </c>
      <c r="BF13" s="174" t="str">
        <f t="shared" si="31"/>
        <v/>
      </c>
      <c r="BG13" s="186" t="str">
        <f t="shared" si="32"/>
        <v/>
      </c>
      <c r="BH13" s="175" t="str">
        <f t="shared" si="33"/>
        <v/>
      </c>
      <c r="BI13" s="632"/>
      <c r="BJ13" s="57" t="s">
        <v>2710</v>
      </c>
      <c r="BK13" s="57" t="s">
        <v>2711</v>
      </c>
      <c r="BL13" s="57" t="s">
        <v>2712</v>
      </c>
      <c r="BM13" s="57" t="s">
        <v>78</v>
      </c>
      <c r="BN13" s="70" t="s">
        <v>79</v>
      </c>
      <c r="BO13" s="57" t="s">
        <v>80</v>
      </c>
      <c r="BP13" s="57" t="s">
        <v>81</v>
      </c>
      <c r="BQ13" s="57" t="s">
        <v>82</v>
      </c>
      <c r="BR13" s="57" t="s">
        <v>83</v>
      </c>
      <c r="BS13" s="57" t="s">
        <v>84</v>
      </c>
      <c r="BT13" s="354" t="s">
        <v>3282</v>
      </c>
      <c r="BU13" s="57" t="s">
        <v>85</v>
      </c>
      <c r="BV13" s="57" t="s">
        <v>86</v>
      </c>
      <c r="BW13" s="57" t="s">
        <v>87</v>
      </c>
      <c r="BX13" s="57" t="s">
        <v>88</v>
      </c>
      <c r="BY13" s="57" t="s">
        <v>89</v>
      </c>
      <c r="BZ13" s="57" t="s">
        <v>90</v>
      </c>
      <c r="CA13" s="57" t="s">
        <v>91</v>
      </c>
      <c r="CB13" s="57" t="s">
        <v>92</v>
      </c>
      <c r="CC13" s="57" t="s">
        <v>93</v>
      </c>
      <c r="CD13" s="57" t="s">
        <v>94</v>
      </c>
      <c r="CE13" s="57"/>
      <c r="CF13" s="57" t="s">
        <v>2582</v>
      </c>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52" t="s">
        <v>3451</v>
      </c>
      <c r="ED13" s="36"/>
      <c r="EE13" s="36"/>
      <c r="EF13" s="36"/>
      <c r="EG13" s="36"/>
      <c r="EH13" s="36"/>
      <c r="EI13" s="36"/>
      <c r="EJ13" s="36"/>
      <c r="ER13" s="352" t="s">
        <v>3362</v>
      </c>
      <c r="FZ13" s="366" t="s">
        <v>3375</v>
      </c>
    </row>
    <row r="14" spans="1:182" s="14" customFormat="1" ht="18" customHeight="1" thickTop="1" x14ac:dyDescent="0.35">
      <c r="A14" s="219"/>
      <c r="B14" s="220"/>
      <c r="C14" s="212">
        <v>1</v>
      </c>
      <c r="D14" s="203" t="s">
        <v>3453</v>
      </c>
      <c r="E14" s="180" t="s">
        <v>3452</v>
      </c>
      <c r="F14" s="34"/>
      <c r="G14" s="131">
        <v>44295</v>
      </c>
      <c r="H14" s="136">
        <v>44305</v>
      </c>
      <c r="I14" s="140" t="s">
        <v>0</v>
      </c>
      <c r="J14" s="78"/>
      <c r="K14" s="144"/>
      <c r="L14" s="119"/>
      <c r="M14" s="394">
        <v>44305</v>
      </c>
      <c r="N14" s="158">
        <f>IF((NETWORKDAYS(G14,M14)&gt;0),(NETWORKDAYS(G14,M14)),"")</f>
        <v>7</v>
      </c>
      <c r="O14" s="311" t="s">
        <v>0</v>
      </c>
      <c r="P14" s="311"/>
      <c r="Q14" s="311"/>
      <c r="R14" s="311"/>
      <c r="S14" s="311"/>
      <c r="T14" s="311"/>
      <c r="U14" s="312"/>
      <c r="V14" s="181">
        <v>0.25</v>
      </c>
      <c r="W14" s="313">
        <v>0</v>
      </c>
      <c r="X14" s="313">
        <v>0</v>
      </c>
      <c r="Y14" s="160">
        <f t="shared" ref="Y14" si="50">V14+W14+X14</f>
        <v>0.25</v>
      </c>
      <c r="Z14" s="159">
        <f t="shared" si="20"/>
        <v>2.5</v>
      </c>
      <c r="AA14" s="326">
        <v>0</v>
      </c>
      <c r="AB14" s="399">
        <f>IF(AND(Z14&gt;=0,F14="x"),0,IF(AND(Z14&gt;0,AC14="x"),0,IF(Z14&gt;0,0-30,0)))</f>
        <v>-30</v>
      </c>
      <c r="AC14" s="369"/>
      <c r="AD14" s="226" t="str">
        <f t="shared" ref="AD14" si="51">IF(F14="x",(0-((V14*10)+(W14*20))),"")</f>
        <v/>
      </c>
      <c r="AE14" s="368">
        <f>IF(AND(Z14&gt;0,F14="x"),0,IF(AND(Z14&gt;0,AC14="x"),Z14-60,IF(AND(Z14&gt;0,AB14=-30),Z14+AB14,0)))</f>
        <v>-27.5</v>
      </c>
      <c r="AF14" s="331">
        <v>0</v>
      </c>
      <c r="AG14" s="332">
        <v>0</v>
      </c>
      <c r="AH14" s="331">
        <v>0</v>
      </c>
      <c r="AI14" s="161">
        <v>0</v>
      </c>
      <c r="AJ14" s="162">
        <f t="shared" ref="AJ14" si="52">(X14*20)+Z14+AA14+AF14</f>
        <v>2.5</v>
      </c>
      <c r="AK14" s="163">
        <f>AJ14-AH14</f>
        <v>2.5</v>
      </c>
      <c r="AL14" s="164">
        <f>IF(K14="x",AH14,0)</f>
        <v>0</v>
      </c>
      <c r="AM14" s="164">
        <f>IF(K14="x",AI14,0)</f>
        <v>0</v>
      </c>
      <c r="AN14" s="164">
        <f>IF(K14="x",AJ14,0)</f>
        <v>0</v>
      </c>
      <c r="AO14" s="164">
        <f>IF(K14="x",AK14,0)</f>
        <v>0</v>
      </c>
      <c r="AP14" s="608" t="str">
        <f>IF(AND(AH14&gt;0,AH14&lt;5),AH14," ")</f>
        <v xml:space="preserve"> </v>
      </c>
      <c r="AQ14" s="612" t="str">
        <f>IF(AND(AH14&gt;4.99,AH14&lt;50),AH14," ")</f>
        <v xml:space="preserve"> </v>
      </c>
      <c r="AR14" s="613" t="str">
        <f>IF(AND(AH14&gt;49.99,AH14&lt;100),AH14," ")</f>
        <v xml:space="preserve"> </v>
      </c>
      <c r="AS14" s="613" t="str">
        <f>IF(AND(AH14&gt;99.99,AH14&lt;500),AH14," ")</f>
        <v xml:space="preserve"> </v>
      </c>
      <c r="AT14" s="613" t="str">
        <f>IF(AND(AH14&gt;499.99,AH14&lt;1000),AH14," ")</f>
        <v xml:space="preserve"> </v>
      </c>
      <c r="AU14" s="613" t="str">
        <f>IF(AND(AH14&gt;999.99,AH14&lt;10000),AH14," ")</f>
        <v xml:space="preserve"> </v>
      </c>
      <c r="AV14" s="614" t="str">
        <f>IF(AH14&gt;=10000,AH14," ")</f>
        <v xml:space="preserve"> </v>
      </c>
      <c r="AW14" s="195">
        <f t="shared" ref="AW14" si="53">IF(N14&gt;0,N14,"")</f>
        <v>7</v>
      </c>
      <c r="AX14" s="165" t="str">
        <f t="shared" ref="AX14" si="54">IF(AND(K14="x",AW14&gt;0),AW14,"")</f>
        <v/>
      </c>
      <c r="AY14" s="192">
        <f t="shared" ref="AY14" si="55">IF(OR(K14="x",F14="x",AW14&lt;=0),"",AW14)</f>
        <v>7</v>
      </c>
      <c r="AZ14" s="182" t="str">
        <f t="shared" ref="AZ14" si="56">IF(AND(F14="x",AW14&gt;0),AW14,"")</f>
        <v/>
      </c>
      <c r="BA14" s="178">
        <f t="shared" ref="BA14" si="57">IF(V14&gt;0,V14,"")</f>
        <v>0.25</v>
      </c>
      <c r="BB14" s="179" t="str">
        <f t="shared" ref="BB14" si="58">IF(AND(K14="x",BA14&gt;0),BA14,"")</f>
        <v/>
      </c>
      <c r="BC14" s="187">
        <f>IF(OR(K14="x",F14="x",BA14&lt;=0),"",BA14)</f>
        <v>0.25</v>
      </c>
      <c r="BD14" s="198" t="str">
        <f t="shared" ref="BD14" si="59">IF(AND(F14="x",BA14&gt;0),BA14,"")</f>
        <v/>
      </c>
      <c r="BE14" s="200" t="str">
        <f t="shared" ref="BE14" si="60">IF(W14&gt;0,W14,"")</f>
        <v/>
      </c>
      <c r="BF14" s="179" t="str">
        <f t="shared" ref="BF14" si="61">IF(AND(K14="x",BE14&gt;0),BE14,"")</f>
        <v/>
      </c>
      <c r="BG14" s="187" t="str">
        <f t="shared" ref="BG14" si="62">IF(OR(K14="x",F14="x",BE14&lt;=0),"",BE14)</f>
        <v/>
      </c>
      <c r="BH14" s="189" t="str">
        <f t="shared" ref="BH14" si="63">IF(AND(F14="x",BE14&gt;0),BE14,"")</f>
        <v/>
      </c>
      <c r="BI14" s="632"/>
      <c r="BJ14" s="64" t="s">
        <v>2704</v>
      </c>
      <c r="BK14" s="64" t="s">
        <v>2705</v>
      </c>
      <c r="BL14" s="64" t="s">
        <v>2706</v>
      </c>
      <c r="BM14" s="64" t="s">
        <v>2450</v>
      </c>
      <c r="BN14" s="64" t="s">
        <v>2451</v>
      </c>
      <c r="BO14" s="64" t="s">
        <v>2452</v>
      </c>
      <c r="BP14" s="64" t="s">
        <v>2453</v>
      </c>
      <c r="BQ14" s="64" t="s">
        <v>2454</v>
      </c>
      <c r="BR14" s="64" t="s">
        <v>2455</v>
      </c>
      <c r="BS14" s="64" t="s">
        <v>2456</v>
      </c>
      <c r="BT14" s="64" t="s">
        <v>2457</v>
      </c>
      <c r="BU14" s="64" t="s">
        <v>2458</v>
      </c>
      <c r="BV14" s="64" t="s">
        <v>2459</v>
      </c>
      <c r="BW14" s="64" t="s">
        <v>2460</v>
      </c>
      <c r="BX14" s="64" t="s">
        <v>2461</v>
      </c>
      <c r="BY14" s="64" t="s">
        <v>2462</v>
      </c>
      <c r="BZ14" s="64" t="s">
        <v>2463</v>
      </c>
      <c r="CA14" s="64" t="s">
        <v>2464</v>
      </c>
      <c r="CB14" s="64" t="s">
        <v>2465</v>
      </c>
      <c r="CC14" s="64" t="s">
        <v>2466</v>
      </c>
      <c r="CD14" s="64" t="s">
        <v>2467</v>
      </c>
      <c r="CE14" s="64" t="s">
        <v>2468</v>
      </c>
      <c r="CF14" s="64" t="s">
        <v>2589</v>
      </c>
      <c r="CG14" s="351" t="s">
        <v>3091</v>
      </c>
      <c r="CH14" s="351" t="s">
        <v>3092</v>
      </c>
      <c r="CI14" s="351" t="s">
        <v>3093</v>
      </c>
      <c r="CJ14" s="351" t="s">
        <v>3094</v>
      </c>
      <c r="CK14" s="351" t="s">
        <v>3095</v>
      </c>
      <c r="CL14" s="351" t="s">
        <v>3096</v>
      </c>
      <c r="CM14" s="351" t="s">
        <v>3097</v>
      </c>
      <c r="CN14" s="351" t="s">
        <v>3098</v>
      </c>
      <c r="CO14" s="351" t="s">
        <v>3099</v>
      </c>
      <c r="CP14" s="351" t="s">
        <v>3100</v>
      </c>
      <c r="CQ14" s="351" t="s">
        <v>3101</v>
      </c>
      <c r="CR14" s="351" t="s">
        <v>3102</v>
      </c>
      <c r="CS14" s="351" t="s">
        <v>3103</v>
      </c>
      <c r="CT14" s="351" t="s">
        <v>3104</v>
      </c>
      <c r="CU14" s="351" t="s">
        <v>3105</v>
      </c>
      <c r="CV14" s="351" t="s">
        <v>3115</v>
      </c>
      <c r="CW14" s="351" t="s">
        <v>3106</v>
      </c>
      <c r="CX14" s="351" t="s">
        <v>3107</v>
      </c>
      <c r="CY14" s="351" t="s">
        <v>3108</v>
      </c>
      <c r="CZ14" s="351" t="s">
        <v>3109</v>
      </c>
      <c r="DA14" s="351" t="s">
        <v>3110</v>
      </c>
      <c r="DB14" s="351" t="s">
        <v>3111</v>
      </c>
      <c r="DC14" s="351" t="s">
        <v>3112</v>
      </c>
      <c r="DD14" s="351" t="s">
        <v>3113</v>
      </c>
      <c r="DE14" s="351" t="s">
        <v>3114</v>
      </c>
      <c r="DF14" s="351" t="s">
        <v>3141</v>
      </c>
      <c r="DG14" s="351" t="s">
        <v>3143</v>
      </c>
      <c r="DH14" s="351" t="s">
        <v>3145</v>
      </c>
      <c r="DI14" s="351" t="s">
        <v>3147</v>
      </c>
      <c r="DJ14" s="351" t="s">
        <v>3151</v>
      </c>
      <c r="DK14" s="351" t="s">
        <v>3149</v>
      </c>
      <c r="DL14" s="351" t="s">
        <v>3153</v>
      </c>
      <c r="DM14" s="351" t="s">
        <v>3155</v>
      </c>
      <c r="DN14" s="351" t="s">
        <v>3157</v>
      </c>
      <c r="DO14" s="351" t="s">
        <v>3159</v>
      </c>
      <c r="DP14" s="351" t="s">
        <v>3161</v>
      </c>
      <c r="DQ14" s="351" t="s">
        <v>3163</v>
      </c>
      <c r="DR14" s="351" t="s">
        <v>3165</v>
      </c>
      <c r="DS14" s="351" t="s">
        <v>3166</v>
      </c>
      <c r="DT14" s="351" t="s">
        <v>3169</v>
      </c>
      <c r="DU14" s="351" t="s">
        <v>3171</v>
      </c>
      <c r="DV14" s="351" t="s">
        <v>3173</v>
      </c>
      <c r="DW14" s="351" t="s">
        <v>3175</v>
      </c>
      <c r="DX14" s="351" t="s">
        <v>3447</v>
      </c>
      <c r="DY14" s="351" t="s">
        <v>3177</v>
      </c>
      <c r="DZ14" s="351" t="s">
        <v>3179</v>
      </c>
      <c r="EA14" s="351" t="s">
        <v>3181</v>
      </c>
      <c r="EB14" s="351" t="s">
        <v>3183</v>
      </c>
      <c r="EC14" s="351" t="s">
        <v>3185</v>
      </c>
      <c r="ED14" s="351" t="s">
        <v>3187</v>
      </c>
      <c r="EE14" s="351" t="s">
        <v>3189</v>
      </c>
      <c r="EF14" s="351" t="s">
        <v>3191</v>
      </c>
      <c r="EG14" s="351" t="s">
        <v>3193</v>
      </c>
      <c r="EH14" s="351" t="s">
        <v>3195</v>
      </c>
      <c r="EI14" s="351" t="s">
        <v>3197</v>
      </c>
      <c r="EJ14" s="351" t="s">
        <v>3199</v>
      </c>
      <c r="EK14" s="351" t="s">
        <v>3201</v>
      </c>
      <c r="EL14" s="351" t="s">
        <v>3207</v>
      </c>
      <c r="EM14" s="351" t="s">
        <v>3206</v>
      </c>
      <c r="EN14" s="351" t="s">
        <v>3205</v>
      </c>
      <c r="EO14" s="351" t="s">
        <v>3208</v>
      </c>
      <c r="EP14" s="351" t="s">
        <v>3210</v>
      </c>
      <c r="EQ14" s="351" t="s">
        <v>3212</v>
      </c>
      <c r="ER14" s="351" t="s">
        <v>3214</v>
      </c>
      <c r="ES14" s="351" t="s">
        <v>3216</v>
      </c>
      <c r="ET14" s="351" t="s">
        <v>3218</v>
      </c>
      <c r="EU14" s="351" t="s">
        <v>3220</v>
      </c>
      <c r="EV14" s="351" t="s">
        <v>3222</v>
      </c>
      <c r="EW14" s="351" t="s">
        <v>3224</v>
      </c>
      <c r="EX14" s="351" t="s">
        <v>3226</v>
      </c>
      <c r="EY14" s="351" t="s">
        <v>3228</v>
      </c>
      <c r="EZ14" s="351" t="s">
        <v>3230</v>
      </c>
      <c r="FA14" s="351" t="s">
        <v>3232</v>
      </c>
      <c r="FB14" s="351" t="s">
        <v>3234</v>
      </c>
      <c r="FC14" s="351" t="s">
        <v>3236</v>
      </c>
      <c r="FD14" s="351" t="s">
        <v>3239</v>
      </c>
      <c r="FE14" s="351" t="s">
        <v>3240</v>
      </c>
      <c r="FF14" s="351" t="s">
        <v>3242</v>
      </c>
      <c r="FG14" s="351" t="s">
        <v>3244</v>
      </c>
      <c r="FH14" s="351" t="s">
        <v>3246</v>
      </c>
      <c r="FI14" s="351" t="s">
        <v>3248</v>
      </c>
      <c r="FJ14" s="351" t="s">
        <v>3250</v>
      </c>
      <c r="FK14" s="351" t="s">
        <v>3252</v>
      </c>
      <c r="FL14" s="351" t="s">
        <v>3254</v>
      </c>
      <c r="FM14" s="351" t="s">
        <v>3256</v>
      </c>
      <c r="FN14" s="351" t="s">
        <v>3258</v>
      </c>
      <c r="FO14" s="351" t="s">
        <v>3260</v>
      </c>
      <c r="FP14" s="351" t="s">
        <v>3262</v>
      </c>
      <c r="FQ14" s="351" t="s">
        <v>3264</v>
      </c>
      <c r="FR14" s="351" t="s">
        <v>3266</v>
      </c>
      <c r="FS14" s="351" t="s">
        <v>3268</v>
      </c>
      <c r="FT14" s="351" t="s">
        <v>3270</v>
      </c>
      <c r="FU14" s="351" t="s">
        <v>3272</v>
      </c>
      <c r="FV14" s="351" t="s">
        <v>3274</v>
      </c>
      <c r="FW14" s="351" t="s">
        <v>3276</v>
      </c>
      <c r="FX14" s="351" t="s">
        <v>3278</v>
      </c>
      <c r="FY14" s="351" t="s">
        <v>3280</v>
      </c>
      <c r="FZ14" s="365" t="s">
        <v>3373</v>
      </c>
    </row>
    <row r="15" spans="1:182" s="14" customFormat="1" ht="20.3" customHeight="1" thickBot="1" x14ac:dyDescent="0.5">
      <c r="A15" s="526"/>
      <c r="B15" s="220"/>
      <c r="C15" s="213">
        <v>4</v>
      </c>
      <c r="D15" s="638" t="s">
        <v>3456</v>
      </c>
      <c r="E15" s="33" t="s">
        <v>3455</v>
      </c>
      <c r="F15" s="34"/>
      <c r="G15" s="134">
        <v>44243</v>
      </c>
      <c r="H15" s="134">
        <v>44272</v>
      </c>
      <c r="I15" s="140" t="s">
        <v>0</v>
      </c>
      <c r="J15" s="641" t="s">
        <v>0</v>
      </c>
      <c r="K15" s="145"/>
      <c r="L15" s="172"/>
      <c r="M15" s="395">
        <v>44272</v>
      </c>
      <c r="N15" s="158">
        <f t="shared" ref="N15:N20" si="64">IF((NETWORKDAYS(G15,M15)&gt;0),(NETWORKDAYS(G15,M15)),"")</f>
        <v>22</v>
      </c>
      <c r="O15" s="311"/>
      <c r="P15" s="315"/>
      <c r="Q15" s="315" t="s">
        <v>0</v>
      </c>
      <c r="R15" s="315"/>
      <c r="S15" s="315"/>
      <c r="T15" s="316"/>
      <c r="U15" s="317"/>
      <c r="V15" s="167"/>
      <c r="W15" s="313">
        <v>1.5</v>
      </c>
      <c r="X15" s="313"/>
      <c r="Y15" s="160">
        <f t="shared" si="19"/>
        <v>1.5</v>
      </c>
      <c r="Z15" s="159">
        <f t="shared" si="20"/>
        <v>30</v>
      </c>
      <c r="AA15" s="326"/>
      <c r="AB15" s="400">
        <f t="shared" si="35"/>
        <v>-30</v>
      </c>
      <c r="AC15" s="370"/>
      <c r="AD15" s="226" t="str">
        <f t="shared" si="21"/>
        <v/>
      </c>
      <c r="AE15" s="368">
        <f t="shared" si="36"/>
        <v>0</v>
      </c>
      <c r="AF15" s="331">
        <v>0</v>
      </c>
      <c r="AG15" s="332">
        <v>0</v>
      </c>
      <c r="AH15" s="334">
        <v>0</v>
      </c>
      <c r="AI15" s="161">
        <v>0</v>
      </c>
      <c r="AJ15" s="162">
        <f t="shared" si="22"/>
        <v>30</v>
      </c>
      <c r="AK15" s="163">
        <f t="shared" si="38"/>
        <v>30</v>
      </c>
      <c r="AL15" s="164">
        <f t="shared" si="39"/>
        <v>0</v>
      </c>
      <c r="AM15" s="164">
        <f t="shared" si="40"/>
        <v>0</v>
      </c>
      <c r="AN15" s="164">
        <f t="shared" si="41"/>
        <v>0</v>
      </c>
      <c r="AO15" s="164">
        <f t="shared" si="42"/>
        <v>0</v>
      </c>
      <c r="AP15" s="610" t="str">
        <f t="shared" si="43"/>
        <v xml:space="preserve"> </v>
      </c>
      <c r="AQ15" s="613" t="str">
        <f t="shared" si="44"/>
        <v xml:space="preserve"> </v>
      </c>
      <c r="AR15" s="613" t="str">
        <f t="shared" si="45"/>
        <v xml:space="preserve"> </v>
      </c>
      <c r="AS15" s="613" t="str">
        <f t="shared" si="46"/>
        <v xml:space="preserve"> </v>
      </c>
      <c r="AT15" s="613" t="str">
        <f t="shared" si="47"/>
        <v xml:space="preserve"> </v>
      </c>
      <c r="AU15" s="613" t="str">
        <f t="shared" si="48"/>
        <v xml:space="preserve"> </v>
      </c>
      <c r="AV15" s="614" t="str">
        <f t="shared" si="49"/>
        <v xml:space="preserve"> </v>
      </c>
      <c r="AW15" s="196">
        <f t="shared" si="23"/>
        <v>22</v>
      </c>
      <c r="AX15" s="165" t="str">
        <f t="shared" si="24"/>
        <v/>
      </c>
      <c r="AY15" s="193">
        <f t="shared" si="25"/>
        <v>22</v>
      </c>
      <c r="AZ15" s="183" t="str">
        <f t="shared" si="26"/>
        <v/>
      </c>
      <c r="BA15" s="173" t="str">
        <f t="shared" si="27"/>
        <v/>
      </c>
      <c r="BB15" s="174" t="str">
        <f t="shared" si="28"/>
        <v/>
      </c>
      <c r="BC15" s="186" t="str">
        <f>IF(OR(K15="x",F15="X",BA15&lt;=0),"",BA15)</f>
        <v/>
      </c>
      <c r="BD15" s="174" t="str">
        <f t="shared" si="29"/>
        <v/>
      </c>
      <c r="BE15" s="201">
        <f t="shared" si="30"/>
        <v>1.5</v>
      </c>
      <c r="BF15" s="174" t="str">
        <f t="shared" si="31"/>
        <v/>
      </c>
      <c r="BG15" s="186">
        <f t="shared" si="32"/>
        <v>1.5</v>
      </c>
      <c r="BH15" s="175" t="str">
        <f t="shared" si="33"/>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4" customFormat="1" ht="18" customHeight="1" thickTop="1" x14ac:dyDescent="0.35">
      <c r="A16" s="219"/>
      <c r="B16" s="220"/>
      <c r="C16" s="212">
        <v>2</v>
      </c>
      <c r="D16" s="638" t="s">
        <v>3454</v>
      </c>
      <c r="E16" s="33" t="s">
        <v>3455</v>
      </c>
      <c r="F16" s="34"/>
      <c r="G16" s="131">
        <v>44298</v>
      </c>
      <c r="H16" s="136">
        <v>44306</v>
      </c>
      <c r="I16" s="140" t="s">
        <v>0</v>
      </c>
      <c r="J16" s="78"/>
      <c r="K16" s="144"/>
      <c r="L16" s="119"/>
      <c r="M16" s="394">
        <v>44306</v>
      </c>
      <c r="N16" s="158">
        <f t="shared" si="64"/>
        <v>7</v>
      </c>
      <c r="O16" s="311"/>
      <c r="P16" s="311"/>
      <c r="Q16" s="311" t="s">
        <v>0</v>
      </c>
      <c r="R16" s="311"/>
      <c r="S16" s="311"/>
      <c r="T16" s="311"/>
      <c r="U16" s="312"/>
      <c r="V16" s="181"/>
      <c r="W16" s="313">
        <v>1.5</v>
      </c>
      <c r="X16" s="313"/>
      <c r="Y16" s="160">
        <f t="shared" ref="Y16:Y17" si="65">V16+W16+X16</f>
        <v>1.5</v>
      </c>
      <c r="Z16" s="159">
        <f t="shared" si="20"/>
        <v>30</v>
      </c>
      <c r="AA16" s="326"/>
      <c r="AB16" s="399">
        <f>IF(AND(Z16&gt;=0,F16="x"),0,IF(AND(Z16&gt;0,AC16="x"),0,IF(Z16&gt;0,0-30,0)))</f>
        <v>-30</v>
      </c>
      <c r="AC16" s="369"/>
      <c r="AD16" s="226" t="str">
        <f t="shared" ref="AD16:AD17" si="66">IF(F16="x",(0-((V16*10)+(W16*20))),"")</f>
        <v/>
      </c>
      <c r="AE16" s="368">
        <f>IF(AND(Z16&gt;0,F16="x"),0,IF(AND(Z16&gt;0,AC16="x"),Z16-60,IF(AND(Z16&gt;0,AB16=-30),Z16+AB16,0)))</f>
        <v>0</v>
      </c>
      <c r="AF16" s="331">
        <v>0</v>
      </c>
      <c r="AG16" s="332">
        <v>0</v>
      </c>
      <c r="AH16" s="331">
        <v>0</v>
      </c>
      <c r="AI16" s="161">
        <v>0</v>
      </c>
      <c r="AJ16" s="162">
        <f t="shared" ref="AJ16:AJ17" si="67">(X16*20)+Z16+AA16+AF16</f>
        <v>30</v>
      </c>
      <c r="AK16" s="163">
        <f>AJ16-AH16</f>
        <v>30</v>
      </c>
      <c r="AL16" s="164">
        <f>IF(K16="x",AH16,0)</f>
        <v>0</v>
      </c>
      <c r="AM16" s="164">
        <f>IF(K16="x",AI16,0)</f>
        <v>0</v>
      </c>
      <c r="AN16" s="164">
        <f>IF(K16="x",AJ16,0)</f>
        <v>0</v>
      </c>
      <c r="AO16" s="164">
        <f>IF(K16="x",AK16,0)</f>
        <v>0</v>
      </c>
      <c r="AP16" s="608" t="str">
        <f>IF(AND(AH16&gt;0,AH16&lt;5),AH16," ")</f>
        <v xml:space="preserve"> </v>
      </c>
      <c r="AQ16" s="612" t="str">
        <f>IF(AND(AH16&gt;4.99,AH16&lt;50),AH16," ")</f>
        <v xml:space="preserve"> </v>
      </c>
      <c r="AR16" s="613" t="str">
        <f>IF(AND(AH16&gt;49.99,AH16&lt;100),AH16," ")</f>
        <v xml:space="preserve"> </v>
      </c>
      <c r="AS16" s="613" t="str">
        <f>IF(AND(AH16&gt;99.99,AH16&lt;500),AH16," ")</f>
        <v xml:space="preserve"> </v>
      </c>
      <c r="AT16" s="613" t="str">
        <f>IF(AND(AH16&gt;499.99,AH16&lt;1000),AH16," ")</f>
        <v xml:space="preserve"> </v>
      </c>
      <c r="AU16" s="613" t="str">
        <f>IF(AND(AH16&gt;999.99,AH16&lt;10000),AH16," ")</f>
        <v xml:space="preserve"> </v>
      </c>
      <c r="AV16" s="614" t="str">
        <f>IF(AH16&gt;=10000,AH16," ")</f>
        <v xml:space="preserve"> </v>
      </c>
      <c r="AW16" s="195">
        <f t="shared" ref="AW16:AW17" si="68">IF(N16&gt;0,N16,"")</f>
        <v>7</v>
      </c>
      <c r="AX16" s="165" t="str">
        <f t="shared" ref="AX16:AX17" si="69">IF(AND(K16="x",AW16&gt;0),AW16,"")</f>
        <v/>
      </c>
      <c r="AY16" s="192">
        <f t="shared" ref="AY16:AY17" si="70">IF(OR(K16="x",F16="x",AW16&lt;=0),"",AW16)</f>
        <v>7</v>
      </c>
      <c r="AZ16" s="182" t="str">
        <f t="shared" ref="AZ16:AZ17" si="71">IF(AND(F16="x",AW16&gt;0),AW16,"")</f>
        <v/>
      </c>
      <c r="BA16" s="178" t="str">
        <f t="shared" ref="BA16:BA17" si="72">IF(V16&gt;0,V16,"")</f>
        <v/>
      </c>
      <c r="BB16" s="179" t="str">
        <f t="shared" ref="BB16:BB17" si="73">IF(AND(K16="x",BA16&gt;0),BA16,"")</f>
        <v/>
      </c>
      <c r="BC16" s="187" t="str">
        <f>IF(OR(K16="x",F16="x",BA16&lt;=0),"",BA16)</f>
        <v/>
      </c>
      <c r="BD16" s="198" t="str">
        <f t="shared" ref="BD16:BD17" si="74">IF(AND(F16="x",BA16&gt;0),BA16,"")</f>
        <v/>
      </c>
      <c r="BE16" s="200">
        <f t="shared" ref="BE16:BE17" si="75">IF(W16&gt;0,W16,"")</f>
        <v>1.5</v>
      </c>
      <c r="BF16" s="179" t="str">
        <f t="shared" ref="BF16:BF17" si="76">IF(AND(K16="x",BE16&gt;0),BE16,"")</f>
        <v/>
      </c>
      <c r="BG16" s="187">
        <f t="shared" ref="BG16:BG17" si="77">IF(OR(K16="x",F16="x",BE16&lt;=0),"",BE16)</f>
        <v>1.5</v>
      </c>
      <c r="BH16" s="189" t="str">
        <f t="shared" ref="BH16:BH17" si="78">IF(AND(F16="x",BE16&gt;0),BE16,"")</f>
        <v/>
      </c>
      <c r="BI16" s="632"/>
      <c r="BJ16" s="64" t="s">
        <v>2704</v>
      </c>
      <c r="BK16" s="64" t="s">
        <v>2705</v>
      </c>
      <c r="BL16" s="64" t="s">
        <v>2706</v>
      </c>
      <c r="BM16" s="64" t="s">
        <v>2450</v>
      </c>
      <c r="BN16" s="64" t="s">
        <v>2451</v>
      </c>
      <c r="BO16" s="64" t="s">
        <v>2452</v>
      </c>
      <c r="BP16" s="64" t="s">
        <v>2453</v>
      </c>
      <c r="BQ16" s="64" t="s">
        <v>2454</v>
      </c>
      <c r="BR16" s="64" t="s">
        <v>2455</v>
      </c>
      <c r="BS16" s="64" t="s">
        <v>2456</v>
      </c>
      <c r="BT16" s="64" t="s">
        <v>2457</v>
      </c>
      <c r="BU16" s="64" t="s">
        <v>2458</v>
      </c>
      <c r="BV16" s="64" t="s">
        <v>2459</v>
      </c>
      <c r="BW16" s="64" t="s">
        <v>2460</v>
      </c>
      <c r="BX16" s="64" t="s">
        <v>2461</v>
      </c>
      <c r="BY16" s="64" t="s">
        <v>2462</v>
      </c>
      <c r="BZ16" s="64" t="s">
        <v>2463</v>
      </c>
      <c r="CA16" s="64" t="s">
        <v>2464</v>
      </c>
      <c r="CB16" s="64" t="s">
        <v>2465</v>
      </c>
      <c r="CC16" s="64" t="s">
        <v>2466</v>
      </c>
      <c r="CD16" s="64" t="s">
        <v>2467</v>
      </c>
      <c r="CE16" s="64" t="s">
        <v>2468</v>
      </c>
      <c r="CF16" s="64" t="s">
        <v>2589</v>
      </c>
      <c r="CG16" s="351" t="s">
        <v>3091</v>
      </c>
      <c r="CH16" s="351" t="s">
        <v>3092</v>
      </c>
      <c r="CI16" s="351" t="s">
        <v>3093</v>
      </c>
      <c r="CJ16" s="351" t="s">
        <v>3094</v>
      </c>
      <c r="CK16" s="351" t="s">
        <v>3095</v>
      </c>
      <c r="CL16" s="351" t="s">
        <v>3096</v>
      </c>
      <c r="CM16" s="351" t="s">
        <v>3097</v>
      </c>
      <c r="CN16" s="351" t="s">
        <v>3098</v>
      </c>
      <c r="CO16" s="351" t="s">
        <v>3099</v>
      </c>
      <c r="CP16" s="351" t="s">
        <v>3100</v>
      </c>
      <c r="CQ16" s="351" t="s">
        <v>3101</v>
      </c>
      <c r="CR16" s="351" t="s">
        <v>3102</v>
      </c>
      <c r="CS16" s="351" t="s">
        <v>3103</v>
      </c>
      <c r="CT16" s="351" t="s">
        <v>3104</v>
      </c>
      <c r="CU16" s="351" t="s">
        <v>3105</v>
      </c>
      <c r="CV16" s="351" t="s">
        <v>3115</v>
      </c>
      <c r="CW16" s="351" t="s">
        <v>3106</v>
      </c>
      <c r="CX16" s="351" t="s">
        <v>3107</v>
      </c>
      <c r="CY16" s="351" t="s">
        <v>3108</v>
      </c>
      <c r="CZ16" s="351" t="s">
        <v>3109</v>
      </c>
      <c r="DA16" s="351" t="s">
        <v>3110</v>
      </c>
      <c r="DB16" s="351" t="s">
        <v>3111</v>
      </c>
      <c r="DC16" s="351" t="s">
        <v>3112</v>
      </c>
      <c r="DD16" s="351" t="s">
        <v>3113</v>
      </c>
      <c r="DE16" s="351" t="s">
        <v>3114</v>
      </c>
      <c r="DF16" s="351" t="s">
        <v>3141</v>
      </c>
      <c r="DG16" s="351" t="s">
        <v>3143</v>
      </c>
      <c r="DH16" s="351" t="s">
        <v>3145</v>
      </c>
      <c r="DI16" s="351" t="s">
        <v>3147</v>
      </c>
      <c r="DJ16" s="351" t="s">
        <v>3151</v>
      </c>
      <c r="DK16" s="351" t="s">
        <v>3149</v>
      </c>
      <c r="DL16" s="351" t="s">
        <v>3153</v>
      </c>
      <c r="DM16" s="351" t="s">
        <v>3155</v>
      </c>
      <c r="DN16" s="351" t="s">
        <v>3157</v>
      </c>
      <c r="DO16" s="351" t="s">
        <v>3159</v>
      </c>
      <c r="DP16" s="351" t="s">
        <v>3161</v>
      </c>
      <c r="DQ16" s="351" t="s">
        <v>3163</v>
      </c>
      <c r="DR16" s="351" t="s">
        <v>3165</v>
      </c>
      <c r="DS16" s="351" t="s">
        <v>3166</v>
      </c>
      <c r="DT16" s="351" t="s">
        <v>3169</v>
      </c>
      <c r="DU16" s="351" t="s">
        <v>3171</v>
      </c>
      <c r="DV16" s="351" t="s">
        <v>3173</v>
      </c>
      <c r="DW16" s="351" t="s">
        <v>3175</v>
      </c>
      <c r="DX16" s="351" t="s">
        <v>3447</v>
      </c>
      <c r="DY16" s="351" t="s">
        <v>3177</v>
      </c>
      <c r="DZ16" s="351" t="s">
        <v>3179</v>
      </c>
      <c r="EA16" s="351" t="s">
        <v>3181</v>
      </c>
      <c r="EB16" s="351" t="s">
        <v>3183</v>
      </c>
      <c r="EC16" s="351" t="s">
        <v>3185</v>
      </c>
      <c r="ED16" s="351" t="s">
        <v>3187</v>
      </c>
      <c r="EE16" s="351" t="s">
        <v>3189</v>
      </c>
      <c r="EF16" s="351" t="s">
        <v>3191</v>
      </c>
      <c r="EG16" s="351" t="s">
        <v>3193</v>
      </c>
      <c r="EH16" s="351" t="s">
        <v>3195</v>
      </c>
      <c r="EI16" s="351" t="s">
        <v>3197</v>
      </c>
      <c r="EJ16" s="351" t="s">
        <v>3199</v>
      </c>
      <c r="EK16" s="351" t="s">
        <v>3201</v>
      </c>
      <c r="EL16" s="351" t="s">
        <v>3207</v>
      </c>
      <c r="EM16" s="351" t="s">
        <v>3206</v>
      </c>
      <c r="EN16" s="351" t="s">
        <v>3205</v>
      </c>
      <c r="EO16" s="351" t="s">
        <v>3208</v>
      </c>
      <c r="EP16" s="351" t="s">
        <v>3210</v>
      </c>
      <c r="EQ16" s="351" t="s">
        <v>3212</v>
      </c>
      <c r="ER16" s="351" t="s">
        <v>3214</v>
      </c>
      <c r="ES16" s="351" t="s">
        <v>3216</v>
      </c>
      <c r="ET16" s="351" t="s">
        <v>3218</v>
      </c>
      <c r="EU16" s="351" t="s">
        <v>3220</v>
      </c>
      <c r="EV16" s="351" t="s">
        <v>3222</v>
      </c>
      <c r="EW16" s="351" t="s">
        <v>3224</v>
      </c>
      <c r="EX16" s="351" t="s">
        <v>3226</v>
      </c>
      <c r="EY16" s="351" t="s">
        <v>3228</v>
      </c>
      <c r="EZ16" s="351" t="s">
        <v>3230</v>
      </c>
      <c r="FA16" s="351" t="s">
        <v>3232</v>
      </c>
      <c r="FB16" s="351" t="s">
        <v>3234</v>
      </c>
      <c r="FC16" s="351" t="s">
        <v>3236</v>
      </c>
      <c r="FD16" s="351" t="s">
        <v>3239</v>
      </c>
      <c r="FE16" s="351" t="s">
        <v>3240</v>
      </c>
      <c r="FF16" s="351" t="s">
        <v>3242</v>
      </c>
      <c r="FG16" s="351" t="s">
        <v>3244</v>
      </c>
      <c r="FH16" s="351" t="s">
        <v>3246</v>
      </c>
      <c r="FI16" s="351" t="s">
        <v>3248</v>
      </c>
      <c r="FJ16" s="351" t="s">
        <v>3250</v>
      </c>
      <c r="FK16" s="351" t="s">
        <v>3252</v>
      </c>
      <c r="FL16" s="351" t="s">
        <v>3254</v>
      </c>
      <c r="FM16" s="351" t="s">
        <v>3256</v>
      </c>
      <c r="FN16" s="351" t="s">
        <v>3258</v>
      </c>
      <c r="FO16" s="351" t="s">
        <v>3260</v>
      </c>
      <c r="FP16" s="351" t="s">
        <v>3262</v>
      </c>
      <c r="FQ16" s="351" t="s">
        <v>3264</v>
      </c>
      <c r="FR16" s="351" t="s">
        <v>3266</v>
      </c>
      <c r="FS16" s="351" t="s">
        <v>3268</v>
      </c>
      <c r="FT16" s="351" t="s">
        <v>3270</v>
      </c>
      <c r="FU16" s="351" t="s">
        <v>3272</v>
      </c>
      <c r="FV16" s="351" t="s">
        <v>3274</v>
      </c>
      <c r="FW16" s="351" t="s">
        <v>3276</v>
      </c>
      <c r="FX16" s="351" t="s">
        <v>3278</v>
      </c>
      <c r="FY16" s="351" t="s">
        <v>3280</v>
      </c>
      <c r="FZ16" s="365" t="s">
        <v>3373</v>
      </c>
    </row>
    <row r="17" spans="1:182" s="14" customFormat="1" ht="18" customHeight="1" x14ac:dyDescent="0.45">
      <c r="A17" s="526"/>
      <c r="B17" s="220"/>
      <c r="C17" s="212">
        <v>3</v>
      </c>
      <c r="D17" s="203" t="s">
        <v>3453</v>
      </c>
      <c r="E17" s="180" t="s">
        <v>3452</v>
      </c>
      <c r="F17" s="34"/>
      <c r="G17" s="131">
        <v>44384</v>
      </c>
      <c r="H17" s="132">
        <v>44390</v>
      </c>
      <c r="I17" s="140" t="s">
        <v>0</v>
      </c>
      <c r="J17" s="78"/>
      <c r="K17" s="144"/>
      <c r="L17" s="119"/>
      <c r="M17" s="395">
        <v>44390</v>
      </c>
      <c r="N17" s="158">
        <f t="shared" si="64"/>
        <v>5</v>
      </c>
      <c r="O17" s="311"/>
      <c r="P17" s="311"/>
      <c r="Q17" s="311" t="s">
        <v>0</v>
      </c>
      <c r="R17" s="311"/>
      <c r="S17" s="311"/>
      <c r="T17" s="312"/>
      <c r="U17" s="314"/>
      <c r="V17" s="167">
        <v>0.25</v>
      </c>
      <c r="W17" s="313">
        <v>0.75</v>
      </c>
      <c r="X17" s="313"/>
      <c r="Y17" s="160">
        <f t="shared" si="65"/>
        <v>1</v>
      </c>
      <c r="Z17" s="159">
        <f t="shared" si="20"/>
        <v>17.5</v>
      </c>
      <c r="AA17" s="326"/>
      <c r="AB17" s="400">
        <f>IF(AND(Z17&gt;=0,F17="x"),0,IF(AND(Z17&gt;0,AC17="x"),0,IF(Z17&gt;0,0-30,0)))</f>
        <v>-30</v>
      </c>
      <c r="AC17" s="370"/>
      <c r="AD17" s="226" t="str">
        <f t="shared" si="66"/>
        <v/>
      </c>
      <c r="AE17" s="368">
        <f t="shared" ref="AE17" si="79">IF(AND(Z17&gt;0,F17="x"),0,IF(AND(Z17&gt;0,AC17="x"),Z17-60,IF(AND(Z17&gt;0,AB17=-30),Z17+AB17,0)))</f>
        <v>-12.5</v>
      </c>
      <c r="AF17" s="331">
        <v>0</v>
      </c>
      <c r="AG17" s="333">
        <v>0</v>
      </c>
      <c r="AH17" s="334">
        <v>0</v>
      </c>
      <c r="AI17" s="161">
        <f t="shared" ref="AI17" si="80">IF(AE17&lt;=0,AG17,AE17+AG17)</f>
        <v>0</v>
      </c>
      <c r="AJ17" s="162">
        <f t="shared" si="67"/>
        <v>17.5</v>
      </c>
      <c r="AK17" s="163">
        <f t="shared" ref="AK17" si="81">AJ17-AH17</f>
        <v>17.5</v>
      </c>
      <c r="AL17" s="164">
        <f t="shared" ref="AL17" si="82">IF(K17="x",AH17,0)</f>
        <v>0</v>
      </c>
      <c r="AM17" s="164">
        <f t="shared" ref="AM17" si="83">IF(K17="x",AI17,0)</f>
        <v>0</v>
      </c>
      <c r="AN17" s="164">
        <f t="shared" ref="AN17" si="84">IF(K17="x",AJ17,0)</f>
        <v>0</v>
      </c>
      <c r="AO17" s="164">
        <f t="shared" ref="AO17" si="85">IF(K17="x",AK17,0)</f>
        <v>0</v>
      </c>
      <c r="AP17" s="609" t="str">
        <f>IF(AND(AH17&gt;0,AH17&lt;5),AH17," ")</f>
        <v xml:space="preserve"> </v>
      </c>
      <c r="AQ17" s="613" t="str">
        <f t="shared" ref="AQ17" si="86">IF(AND(AH17&gt;4.99,AH17&lt;50),AH17," ")</f>
        <v xml:space="preserve"> </v>
      </c>
      <c r="AR17" s="613" t="str">
        <f>IF(AND(AH17&gt;49.99,AH17&lt;100),AH17," ")</f>
        <v xml:space="preserve"> </v>
      </c>
      <c r="AS17" s="613" t="str">
        <f>IF(AND(AH17&gt;99.99,AH17&lt;500),AH17," ")</f>
        <v xml:space="preserve"> </v>
      </c>
      <c r="AT17" s="613" t="str">
        <f>IF(AND(AH17&gt;499.99,AH17&lt;1000),AH17," ")</f>
        <v xml:space="preserve"> </v>
      </c>
      <c r="AU17" s="613" t="str">
        <f>IF(AND(AH17&gt;999.99,AH17&lt;10000),AH17," ")</f>
        <v xml:space="preserve"> </v>
      </c>
      <c r="AV17" s="614" t="str">
        <f>IF(AH17&gt;=10000,AH17," ")</f>
        <v xml:space="preserve"> </v>
      </c>
      <c r="AW17" s="196">
        <f t="shared" si="68"/>
        <v>5</v>
      </c>
      <c r="AX17" s="165" t="str">
        <f t="shared" si="69"/>
        <v/>
      </c>
      <c r="AY17" s="193">
        <f t="shared" si="70"/>
        <v>5</v>
      </c>
      <c r="AZ17" s="183" t="str">
        <f t="shared" si="71"/>
        <v/>
      </c>
      <c r="BA17" s="173">
        <f t="shared" si="72"/>
        <v>0.25</v>
      </c>
      <c r="BB17" s="174" t="str">
        <f t="shared" si="73"/>
        <v/>
      </c>
      <c r="BC17" s="186">
        <f>IF(OR(K17="x",F17="X",BA17&lt;=0),"",BA17)</f>
        <v>0.25</v>
      </c>
      <c r="BD17" s="174" t="str">
        <f t="shared" si="74"/>
        <v/>
      </c>
      <c r="BE17" s="201">
        <f t="shared" si="75"/>
        <v>0.75</v>
      </c>
      <c r="BF17" s="174" t="str">
        <f t="shared" si="76"/>
        <v/>
      </c>
      <c r="BG17" s="186">
        <f t="shared" si="77"/>
        <v>0.75</v>
      </c>
      <c r="BH17" s="175" t="str">
        <f t="shared" si="78"/>
        <v/>
      </c>
      <c r="BI17" s="632"/>
      <c r="BJ17" s="57" t="s">
        <v>2707</v>
      </c>
      <c r="BK17" s="57" t="s">
        <v>2708</v>
      </c>
      <c r="BL17" s="57" t="s">
        <v>2709</v>
      </c>
      <c r="BM17" s="57" t="s">
        <v>60</v>
      </c>
      <c r="BN17" s="70" t="s">
        <v>61</v>
      </c>
      <c r="BO17" s="57" t="s">
        <v>62</v>
      </c>
      <c r="BP17" s="57" t="s">
        <v>63</v>
      </c>
      <c r="BQ17" s="57" t="s">
        <v>64</v>
      </c>
      <c r="BR17" s="57" t="s">
        <v>65</v>
      </c>
      <c r="BS17" s="57" t="s">
        <v>66</v>
      </c>
      <c r="BT17" s="353" t="s">
        <v>1170</v>
      </c>
      <c r="BU17" s="57" t="s">
        <v>67</v>
      </c>
      <c r="BV17" s="57" t="s">
        <v>68</v>
      </c>
      <c r="BW17" s="57" t="s">
        <v>69</v>
      </c>
      <c r="BX17" s="57" t="s">
        <v>70</v>
      </c>
      <c r="BY17" s="57" t="s">
        <v>71</v>
      </c>
      <c r="BZ17" s="57" t="s">
        <v>72</v>
      </c>
      <c r="CA17" s="57" t="s">
        <v>73</v>
      </c>
      <c r="CB17" s="57" t="s">
        <v>74</v>
      </c>
      <c r="CC17" s="57" t="s">
        <v>75</v>
      </c>
      <c r="CD17" s="57" t="s">
        <v>76</v>
      </c>
      <c r="CE17" s="57" t="s">
        <v>77</v>
      </c>
      <c r="CF17" s="57" t="s">
        <v>2583</v>
      </c>
      <c r="CG17" s="352" t="s">
        <v>3116</v>
      </c>
      <c r="CH17" s="352" t="s">
        <v>3117</v>
      </c>
      <c r="CI17" s="352" t="s">
        <v>3118</v>
      </c>
      <c r="CJ17" s="352" t="s">
        <v>3119</v>
      </c>
      <c r="CK17" s="352" t="s">
        <v>3120</v>
      </c>
      <c r="CL17" s="352" t="s">
        <v>3121</v>
      </c>
      <c r="CM17" s="352" t="s">
        <v>3122</v>
      </c>
      <c r="CN17" s="352" t="s">
        <v>3123</v>
      </c>
      <c r="CO17" s="352" t="s">
        <v>3124</v>
      </c>
      <c r="CP17" s="352" t="s">
        <v>3125</v>
      </c>
      <c r="CQ17" s="352" t="s">
        <v>3126</v>
      </c>
      <c r="CR17" s="352" t="s">
        <v>3127</v>
      </c>
      <c r="CS17" s="352" t="s">
        <v>3128</v>
      </c>
      <c r="CT17" s="352" t="s">
        <v>3129</v>
      </c>
      <c r="CU17" s="352" t="s">
        <v>3130</v>
      </c>
      <c r="CV17" s="352" t="s">
        <v>3131</v>
      </c>
      <c r="CW17" s="352" t="s">
        <v>3132</v>
      </c>
      <c r="CX17" s="352" t="s">
        <v>3133</v>
      </c>
      <c r="CY17" s="352" t="s">
        <v>3134</v>
      </c>
      <c r="CZ17" s="352" t="s">
        <v>3135</v>
      </c>
      <c r="DA17" s="352" t="s">
        <v>3136</v>
      </c>
      <c r="DB17" s="352" t="s">
        <v>3137</v>
      </c>
      <c r="DC17" s="352" t="s">
        <v>3138</v>
      </c>
      <c r="DD17" s="352" t="s">
        <v>3139</v>
      </c>
      <c r="DE17" s="352" t="s">
        <v>3140</v>
      </c>
      <c r="DF17" s="352" t="s">
        <v>3142</v>
      </c>
      <c r="DG17" s="352" t="s">
        <v>3144</v>
      </c>
      <c r="DH17" s="352" t="s">
        <v>3146</v>
      </c>
      <c r="DI17" s="352" t="s">
        <v>3148</v>
      </c>
      <c r="DJ17" s="352" t="s">
        <v>3152</v>
      </c>
      <c r="DK17" s="352" t="s">
        <v>3150</v>
      </c>
      <c r="DL17" s="352" t="s">
        <v>3154</v>
      </c>
      <c r="DM17" s="352" t="s">
        <v>3156</v>
      </c>
      <c r="DN17" s="352" t="s">
        <v>3158</v>
      </c>
      <c r="DO17" s="352" t="s">
        <v>3160</v>
      </c>
      <c r="DP17" s="352" t="s">
        <v>3162</v>
      </c>
      <c r="DQ17" s="352" t="s">
        <v>3164</v>
      </c>
      <c r="DR17" s="352" t="s">
        <v>3168</v>
      </c>
      <c r="DS17" s="352" t="s">
        <v>3167</v>
      </c>
      <c r="DT17" s="352" t="s">
        <v>3170</v>
      </c>
      <c r="DU17" s="352" t="s">
        <v>3172</v>
      </c>
      <c r="DV17" s="352" t="s">
        <v>3174</v>
      </c>
      <c r="DW17" s="352" t="s">
        <v>3176</v>
      </c>
      <c r="DX17" s="352" t="s">
        <v>3448</v>
      </c>
      <c r="DY17" s="352" t="s">
        <v>3178</v>
      </c>
      <c r="DZ17" s="352" t="s">
        <v>3180</v>
      </c>
      <c r="EA17" s="352" t="s">
        <v>3182</v>
      </c>
      <c r="EB17" s="352" t="s">
        <v>3184</v>
      </c>
      <c r="EC17" s="352" t="s">
        <v>3186</v>
      </c>
      <c r="ED17" s="352" t="s">
        <v>3188</v>
      </c>
      <c r="EE17" s="352" t="s">
        <v>3190</v>
      </c>
      <c r="EF17" s="352" t="s">
        <v>3192</v>
      </c>
      <c r="EG17" s="352" t="s">
        <v>3194</v>
      </c>
      <c r="EH17" s="352" t="s">
        <v>3196</v>
      </c>
      <c r="EI17" s="352" t="s">
        <v>3198</v>
      </c>
      <c r="EJ17" s="352" t="s">
        <v>3200</v>
      </c>
      <c r="EK17" s="352" t="s">
        <v>3202</v>
      </c>
      <c r="EL17" s="352" t="s">
        <v>3203</v>
      </c>
      <c r="EM17" s="352" t="s">
        <v>3204</v>
      </c>
      <c r="EN17" s="352" t="s">
        <v>3204</v>
      </c>
      <c r="EO17" s="352" t="s">
        <v>3209</v>
      </c>
      <c r="EP17" s="352" t="s">
        <v>3211</v>
      </c>
      <c r="EQ17" s="352" t="s">
        <v>3213</v>
      </c>
      <c r="ER17" s="352" t="s">
        <v>3215</v>
      </c>
      <c r="ES17" s="352" t="s">
        <v>3217</v>
      </c>
      <c r="ET17" s="352" t="s">
        <v>3219</v>
      </c>
      <c r="EU17" s="352" t="s">
        <v>3221</v>
      </c>
      <c r="EV17" s="352" t="s">
        <v>3223</v>
      </c>
      <c r="EW17" s="352" t="s">
        <v>3225</v>
      </c>
      <c r="EX17" s="352" t="s">
        <v>3227</v>
      </c>
      <c r="EY17" s="352" t="s">
        <v>3229</v>
      </c>
      <c r="EZ17" s="352" t="s">
        <v>3231</v>
      </c>
      <c r="FA17" s="352" t="s">
        <v>3233</v>
      </c>
      <c r="FB17" s="352" t="s">
        <v>3235</v>
      </c>
      <c r="FC17" s="352" t="s">
        <v>3237</v>
      </c>
      <c r="FD17" s="352" t="s">
        <v>3238</v>
      </c>
      <c r="FE17" s="352" t="s">
        <v>3241</v>
      </c>
      <c r="FF17" s="352" t="s">
        <v>3243</v>
      </c>
      <c r="FG17" s="352" t="s">
        <v>3245</v>
      </c>
      <c r="FH17" s="352" t="s">
        <v>3247</v>
      </c>
      <c r="FI17" s="352" t="s">
        <v>3249</v>
      </c>
      <c r="FJ17" s="352" t="s">
        <v>3251</v>
      </c>
      <c r="FK17" s="352" t="s">
        <v>3253</v>
      </c>
      <c r="FL17" s="352" t="s">
        <v>3255</v>
      </c>
      <c r="FM17" s="352" t="s">
        <v>3257</v>
      </c>
      <c r="FN17" s="352" t="s">
        <v>3259</v>
      </c>
      <c r="FO17" s="352" t="s">
        <v>3261</v>
      </c>
      <c r="FP17" s="352" t="s">
        <v>3263</v>
      </c>
      <c r="FQ17" s="352" t="s">
        <v>3265</v>
      </c>
      <c r="FR17" s="352" t="s">
        <v>3267</v>
      </c>
      <c r="FS17" s="352" t="s">
        <v>3269</v>
      </c>
      <c r="FT17" s="352" t="s">
        <v>3271</v>
      </c>
      <c r="FU17" s="352" t="s">
        <v>3273</v>
      </c>
      <c r="FV17" s="352" t="s">
        <v>3275</v>
      </c>
      <c r="FW17" s="352" t="s">
        <v>3277</v>
      </c>
      <c r="FX17" s="352" t="s">
        <v>3279</v>
      </c>
      <c r="FY17" s="352" t="s">
        <v>3281</v>
      </c>
      <c r="FZ17" s="366" t="s">
        <v>3374</v>
      </c>
    </row>
    <row r="18" spans="1:182" s="11" customFormat="1" ht="18" customHeight="1" x14ac:dyDescent="0.35">
      <c r="A18" s="221"/>
      <c r="B18" s="222"/>
      <c r="C18" s="214">
        <v>5</v>
      </c>
      <c r="D18" s="205" t="s">
        <v>3457</v>
      </c>
      <c r="E18" s="16" t="s">
        <v>2605</v>
      </c>
      <c r="F18" s="17"/>
      <c r="G18" s="131">
        <v>44485</v>
      </c>
      <c r="H18" s="136">
        <v>44124</v>
      </c>
      <c r="I18" s="140" t="s">
        <v>0</v>
      </c>
      <c r="J18" s="78"/>
      <c r="K18" s="146"/>
      <c r="L18" s="120"/>
      <c r="M18" s="394">
        <v>44124</v>
      </c>
      <c r="N18" s="158">
        <v>1</v>
      </c>
      <c r="O18" s="27"/>
      <c r="P18" s="27"/>
      <c r="Q18" s="27"/>
      <c r="R18" s="27" t="s">
        <v>0</v>
      </c>
      <c r="S18" s="27"/>
      <c r="T18" s="28"/>
      <c r="U18" s="29"/>
      <c r="V18" s="167">
        <v>0.25</v>
      </c>
      <c r="W18" s="313">
        <v>0</v>
      </c>
      <c r="X18" s="313">
        <v>0</v>
      </c>
      <c r="Y18" s="160">
        <f t="shared" si="19"/>
        <v>0.25</v>
      </c>
      <c r="Z18" s="159">
        <f t="shared" ref="Z18:Z75" si="87">IF((F18="x"),0,((V18*10)+(W18*20)))</f>
        <v>2.5</v>
      </c>
      <c r="AA18" s="327">
        <v>0</v>
      </c>
      <c r="AB18" s="400">
        <f t="shared" si="35"/>
        <v>-30</v>
      </c>
      <c r="AC18" s="371"/>
      <c r="AD18" s="226" t="str">
        <f t="shared" si="21"/>
        <v/>
      </c>
      <c r="AE18" s="368">
        <f t="shared" si="36"/>
        <v>-27.5</v>
      </c>
      <c r="AF18" s="335">
        <v>0</v>
      </c>
      <c r="AG18" s="333">
        <v>0</v>
      </c>
      <c r="AH18" s="336">
        <v>0</v>
      </c>
      <c r="AI18" s="161">
        <f t="shared" si="37"/>
        <v>0</v>
      </c>
      <c r="AJ18" s="162">
        <f t="shared" si="22"/>
        <v>2.5</v>
      </c>
      <c r="AK18" s="163">
        <f t="shared" si="38"/>
        <v>2.5</v>
      </c>
      <c r="AL18" s="164">
        <f t="shared" si="39"/>
        <v>0</v>
      </c>
      <c r="AM18" s="164">
        <f t="shared" si="40"/>
        <v>0</v>
      </c>
      <c r="AN18" s="164">
        <f t="shared" si="41"/>
        <v>0</v>
      </c>
      <c r="AO18" s="164">
        <f t="shared" si="42"/>
        <v>0</v>
      </c>
      <c r="AP18" s="610" t="str">
        <f t="shared" si="43"/>
        <v xml:space="preserve"> </v>
      </c>
      <c r="AQ18" s="613" t="str">
        <f t="shared" si="44"/>
        <v xml:space="preserve"> </v>
      </c>
      <c r="AR18" s="613" t="str">
        <f t="shared" si="45"/>
        <v xml:space="preserve"> </v>
      </c>
      <c r="AS18" s="613" t="str">
        <f t="shared" si="46"/>
        <v xml:space="preserve"> </v>
      </c>
      <c r="AT18" s="613" t="str">
        <f t="shared" si="47"/>
        <v xml:space="preserve"> </v>
      </c>
      <c r="AU18" s="613" t="str">
        <f t="shared" si="48"/>
        <v xml:space="preserve"> </v>
      </c>
      <c r="AV18" s="614" t="str">
        <f t="shared" si="49"/>
        <v xml:space="preserve"> </v>
      </c>
      <c r="AW18" s="196">
        <f t="shared" si="23"/>
        <v>1</v>
      </c>
      <c r="AX18" s="165" t="str">
        <f t="shared" si="24"/>
        <v/>
      </c>
      <c r="AY18" s="193">
        <f t="shared" si="25"/>
        <v>1</v>
      </c>
      <c r="AZ18" s="183" t="str">
        <f t="shared" si="26"/>
        <v/>
      </c>
      <c r="BA18" s="173">
        <f t="shared" si="27"/>
        <v>0.25</v>
      </c>
      <c r="BB18" s="174" t="str">
        <f t="shared" si="28"/>
        <v/>
      </c>
      <c r="BC18" s="186">
        <f>IF(OR(K18="x",F18="x",BA18&lt;=0),"",BA18)</f>
        <v>0.25</v>
      </c>
      <c r="BD18" s="174" t="str">
        <f t="shared" si="29"/>
        <v/>
      </c>
      <c r="BE18" s="201" t="str">
        <f t="shared" si="30"/>
        <v/>
      </c>
      <c r="BF18" s="174" t="str">
        <f t="shared" si="31"/>
        <v/>
      </c>
      <c r="BG18" s="186" t="str">
        <f t="shared" si="32"/>
        <v/>
      </c>
      <c r="BH18" s="175" t="str">
        <f t="shared" si="33"/>
        <v/>
      </c>
      <c r="BI18" s="632"/>
      <c r="BJ18" s="57" t="s">
        <v>2716</v>
      </c>
      <c r="BK18" s="57" t="s">
        <v>2717</v>
      </c>
      <c r="BL18" s="57" t="s">
        <v>2718</v>
      </c>
      <c r="BM18" s="57" t="s">
        <v>112</v>
      </c>
      <c r="BN18" s="70" t="s">
        <v>113</v>
      </c>
      <c r="BO18" s="57" t="s">
        <v>114</v>
      </c>
      <c r="BP18" s="57" t="s">
        <v>115</v>
      </c>
      <c r="BQ18" s="57" t="s">
        <v>116</v>
      </c>
      <c r="BR18" s="57" t="s">
        <v>117</v>
      </c>
      <c r="BS18" s="57" t="s">
        <v>118</v>
      </c>
      <c r="BT18" s="354" t="s">
        <v>3284</v>
      </c>
      <c r="BU18" s="57" t="s">
        <v>119</v>
      </c>
      <c r="BV18" s="57" t="s">
        <v>120</v>
      </c>
      <c r="BW18" s="57" t="s">
        <v>121</v>
      </c>
      <c r="BX18" s="57" t="s">
        <v>122</v>
      </c>
      <c r="BY18" s="57" t="s">
        <v>123</v>
      </c>
      <c r="BZ18" s="66"/>
      <c r="CA18" s="57" t="s">
        <v>124</v>
      </c>
      <c r="CB18" s="57" t="s">
        <v>125</v>
      </c>
      <c r="CC18" s="57" t="s">
        <v>126</v>
      </c>
      <c r="CD18" s="57" t="s">
        <v>127</v>
      </c>
      <c r="CE18" s="57"/>
      <c r="CF18" s="57" t="s">
        <v>2585</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3364</v>
      </c>
      <c r="FZ18" s="366" t="s">
        <v>3377</v>
      </c>
    </row>
    <row r="19" spans="1:182" s="11" customFormat="1" ht="18" customHeight="1" x14ac:dyDescent="0.35">
      <c r="A19" s="221"/>
      <c r="B19" s="222"/>
      <c r="C19" s="213">
        <v>6</v>
      </c>
      <c r="D19" s="205"/>
      <c r="E19" s="16"/>
      <c r="F19" s="17"/>
      <c r="G19" s="131"/>
      <c r="H19" s="136"/>
      <c r="I19" s="140"/>
      <c r="J19" s="78"/>
      <c r="K19" s="144"/>
      <c r="L19" s="119"/>
      <c r="M19" s="394"/>
      <c r="N19" s="158" t="str">
        <f t="shared" si="64"/>
        <v/>
      </c>
      <c r="O19" s="27"/>
      <c r="P19" s="27"/>
      <c r="Q19" s="27"/>
      <c r="R19" s="27"/>
      <c r="S19" s="27"/>
      <c r="T19" s="28"/>
      <c r="U19" s="29"/>
      <c r="V19" s="32"/>
      <c r="W19" s="637"/>
      <c r="X19" s="319"/>
      <c r="Y19" s="160">
        <f t="shared" si="19"/>
        <v>0</v>
      </c>
      <c r="Z19" s="159">
        <f t="shared" si="87"/>
        <v>0</v>
      </c>
      <c r="AA19" s="327"/>
      <c r="AB19" s="400">
        <f t="shared" si="35"/>
        <v>0</v>
      </c>
      <c r="AC19" s="371"/>
      <c r="AD19" s="226" t="str">
        <f t="shared" si="21"/>
        <v/>
      </c>
      <c r="AE19" s="368">
        <f t="shared" si="36"/>
        <v>0</v>
      </c>
      <c r="AF19" s="335"/>
      <c r="AG19" s="333"/>
      <c r="AH19" s="336"/>
      <c r="AI19" s="161">
        <f t="shared" si="37"/>
        <v>0</v>
      </c>
      <c r="AJ19" s="162">
        <f t="shared" si="22"/>
        <v>0</v>
      </c>
      <c r="AK19" s="163">
        <f t="shared" si="38"/>
        <v>0</v>
      </c>
      <c r="AL19" s="164">
        <f t="shared" si="39"/>
        <v>0</v>
      </c>
      <c r="AM19" s="164">
        <f t="shared" si="40"/>
        <v>0</v>
      </c>
      <c r="AN19" s="164">
        <f t="shared" si="41"/>
        <v>0</v>
      </c>
      <c r="AO19" s="164">
        <f t="shared" si="42"/>
        <v>0</v>
      </c>
      <c r="AP19" s="610" t="str">
        <f t="shared" si="43"/>
        <v xml:space="preserve"> </v>
      </c>
      <c r="AQ19" s="613" t="str">
        <f t="shared" si="44"/>
        <v xml:space="preserve"> </v>
      </c>
      <c r="AR19" s="613" t="str">
        <f t="shared" si="45"/>
        <v xml:space="preserve"> </v>
      </c>
      <c r="AS19" s="613" t="str">
        <f t="shared" si="46"/>
        <v xml:space="preserve"> </v>
      </c>
      <c r="AT19" s="613" t="str">
        <f t="shared" si="47"/>
        <v xml:space="preserve"> </v>
      </c>
      <c r="AU19" s="613" t="str">
        <f t="shared" si="48"/>
        <v xml:space="preserve"> </v>
      </c>
      <c r="AV19" s="614" t="str">
        <f t="shared" si="49"/>
        <v xml:space="preserve"> </v>
      </c>
      <c r="AW19" s="196" t="str">
        <f t="shared" si="23"/>
        <v/>
      </c>
      <c r="AX19" s="165" t="str">
        <f t="shared" si="24"/>
        <v/>
      </c>
      <c r="AY19" s="193" t="str">
        <f t="shared" si="25"/>
        <v/>
      </c>
      <c r="AZ19" s="183" t="str">
        <f t="shared" si="26"/>
        <v/>
      </c>
      <c r="BA19" s="173" t="str">
        <f t="shared" si="27"/>
        <v/>
      </c>
      <c r="BB19" s="174" t="str">
        <f t="shared" si="28"/>
        <v/>
      </c>
      <c r="BC19" s="186" t="str">
        <f>IF(OR(K19="x",F19="x",BA19&lt;=0),"",BA19)</f>
        <v/>
      </c>
      <c r="BD19" s="174" t="str">
        <f t="shared" si="29"/>
        <v/>
      </c>
      <c r="BE19" s="201" t="str">
        <f t="shared" si="30"/>
        <v/>
      </c>
      <c r="BF19" s="174" t="str">
        <f t="shared" si="31"/>
        <v/>
      </c>
      <c r="BG19" s="186" t="str">
        <f t="shared" si="32"/>
        <v/>
      </c>
      <c r="BH19" s="175" t="str">
        <f t="shared" si="33"/>
        <v/>
      </c>
      <c r="BI19" s="632"/>
      <c r="BJ19" s="57" t="s">
        <v>2719</v>
      </c>
      <c r="BK19" s="57" t="s">
        <v>2720</v>
      </c>
      <c r="BL19" s="57" t="s">
        <v>2721</v>
      </c>
      <c r="BM19" s="57" t="s">
        <v>128</v>
      </c>
      <c r="BN19" s="70" t="s">
        <v>129</v>
      </c>
      <c r="BO19" s="57" t="s">
        <v>130</v>
      </c>
      <c r="BP19" s="57" t="s">
        <v>131</v>
      </c>
      <c r="BQ19" s="57" t="s">
        <v>132</v>
      </c>
      <c r="BR19" s="57" t="s">
        <v>133</v>
      </c>
      <c r="BS19" s="57" t="s">
        <v>134</v>
      </c>
      <c r="BT19" s="354" t="s">
        <v>3285</v>
      </c>
      <c r="BU19" s="57" t="s">
        <v>135</v>
      </c>
      <c r="BV19" s="57" t="s">
        <v>136</v>
      </c>
      <c r="BW19" s="57" t="s">
        <v>137</v>
      </c>
      <c r="BX19" s="57" t="s">
        <v>138</v>
      </c>
      <c r="BY19" s="57" t="s">
        <v>3386</v>
      </c>
      <c r="BZ19" s="66"/>
      <c r="CA19" s="57" t="s">
        <v>139</v>
      </c>
      <c r="CB19" s="57" t="s">
        <v>140</v>
      </c>
      <c r="CC19" s="57" t="s">
        <v>141</v>
      </c>
      <c r="CD19" s="57" t="s">
        <v>142</v>
      </c>
      <c r="CE19" s="57"/>
      <c r="CF19" s="57" t="s">
        <v>2586</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3365</v>
      </c>
      <c r="FZ19" s="366" t="s">
        <v>3378</v>
      </c>
    </row>
    <row r="20" spans="1:182" s="14" customFormat="1" ht="18" customHeight="1" x14ac:dyDescent="0.45">
      <c r="A20" s="526"/>
      <c r="B20" s="220"/>
      <c r="C20" s="212">
        <v>4</v>
      </c>
      <c r="D20" s="203"/>
      <c r="E20" s="81"/>
      <c r="F20" s="34"/>
      <c r="G20" s="131"/>
      <c r="H20" s="132"/>
      <c r="I20" s="140"/>
      <c r="J20" s="78"/>
      <c r="K20" s="144"/>
      <c r="L20" s="119"/>
      <c r="M20" s="395"/>
      <c r="N20" s="158" t="str">
        <f t="shared" si="64"/>
        <v/>
      </c>
      <c r="O20" s="311"/>
      <c r="P20" s="311"/>
      <c r="Q20" s="311"/>
      <c r="R20" s="311"/>
      <c r="S20" s="311"/>
      <c r="T20" s="312"/>
      <c r="U20" s="314"/>
      <c r="V20" s="167"/>
      <c r="W20" s="313"/>
      <c r="X20" s="313"/>
      <c r="Y20" s="160">
        <f t="shared" ref="Y20" si="88">V20+W20+X20</f>
        <v>0</v>
      </c>
      <c r="Z20" s="159">
        <f t="shared" ref="Z20" si="89">IF((F20="x"),0,((V20*10)+(W20*20)))</f>
        <v>0</v>
      </c>
      <c r="AA20" s="326"/>
      <c r="AB20" s="400">
        <f>IF(AND(Z20&gt;=0,F20="x"),0,IF(AND(Z20&gt;0,AC20="x"),0,IF(Z20&gt;0,0-30,0)))</f>
        <v>0</v>
      </c>
      <c r="AC20" s="370"/>
      <c r="AD20" s="226" t="str">
        <f t="shared" ref="AD20" si="90">IF(F20="x",(0-((V20*10)+(W20*20))),"")</f>
        <v/>
      </c>
      <c r="AE20" s="368">
        <f t="shared" si="36"/>
        <v>0</v>
      </c>
      <c r="AF20" s="331"/>
      <c r="AG20" s="333"/>
      <c r="AH20" s="334"/>
      <c r="AI20" s="161">
        <f t="shared" si="37"/>
        <v>0</v>
      </c>
      <c r="AJ20" s="162">
        <f t="shared" ref="AJ20" si="91">(X20*20)+Z20+AA20+AF20</f>
        <v>0</v>
      </c>
      <c r="AK20" s="163">
        <f t="shared" si="38"/>
        <v>0</v>
      </c>
      <c r="AL20" s="164">
        <f t="shared" si="39"/>
        <v>0</v>
      </c>
      <c r="AM20" s="164">
        <f t="shared" si="40"/>
        <v>0</v>
      </c>
      <c r="AN20" s="164">
        <f t="shared" si="41"/>
        <v>0</v>
      </c>
      <c r="AO20" s="164">
        <f t="shared" si="42"/>
        <v>0</v>
      </c>
      <c r="AP20" s="609" t="str">
        <f>IF(AND(AH20&gt;0,AH20&lt;5),AH20," ")</f>
        <v xml:space="preserve"> </v>
      </c>
      <c r="AQ20" s="613" t="str">
        <f t="shared" si="44"/>
        <v xml:space="preserve"> </v>
      </c>
      <c r="AR20" s="613" t="str">
        <f>IF(AND(AH20&gt;49.99,AH20&lt;100),AH20," ")</f>
        <v xml:space="preserve"> </v>
      </c>
      <c r="AS20" s="613" t="str">
        <f>IF(AND(AH20&gt;99.99,AH20&lt;500),AH20," ")</f>
        <v xml:space="preserve"> </v>
      </c>
      <c r="AT20" s="613" t="str">
        <f>IF(AND(AH20&gt;499.99,AH20&lt;1000),AH20," ")</f>
        <v xml:space="preserve"> </v>
      </c>
      <c r="AU20" s="613" t="str">
        <f>IF(AND(AH20&gt;999.99,AH20&lt;10000),AH20," ")</f>
        <v xml:space="preserve"> </v>
      </c>
      <c r="AV20" s="614" t="str">
        <f>IF(AH20&gt;=10000,AH20," ")</f>
        <v xml:space="preserve"> </v>
      </c>
      <c r="AW20" s="196" t="str">
        <f t="shared" ref="AW20" si="92">IF(N20&gt;0,N20,"")</f>
        <v/>
      </c>
      <c r="AX20" s="165" t="str">
        <f t="shared" ref="AX20" si="93">IF(AND(K20="x",AW20&gt;0),AW20,"")</f>
        <v/>
      </c>
      <c r="AY20" s="193" t="str">
        <f t="shared" ref="AY20" si="94">IF(OR(K20="x",F20="x",AW20&lt;=0),"",AW20)</f>
        <v/>
      </c>
      <c r="AZ20" s="183" t="str">
        <f t="shared" ref="AZ20" si="95">IF(AND(F20="x",AW20&gt;0),AW20,"")</f>
        <v/>
      </c>
      <c r="BA20" s="173" t="str">
        <f t="shared" ref="BA20" si="96">IF(V20&gt;0,V20,"")</f>
        <v/>
      </c>
      <c r="BB20" s="174" t="str">
        <f t="shared" ref="BB20" si="97">IF(AND(K20="x",BA20&gt;0),BA20,"")</f>
        <v/>
      </c>
      <c r="BC20" s="186" t="str">
        <f>IF(OR(K20="x",F20="X",BA20&lt;=0),"",BA20)</f>
        <v/>
      </c>
      <c r="BD20" s="174" t="str">
        <f t="shared" ref="BD20" si="98">IF(AND(F20="x",BA20&gt;0),BA20,"")</f>
        <v/>
      </c>
      <c r="BE20" s="201" t="str">
        <f t="shared" ref="BE20" si="99">IF(W20&gt;0,W20,"")</f>
        <v/>
      </c>
      <c r="BF20" s="174" t="str">
        <f t="shared" ref="BF20" si="100">IF(AND(K20="x",BE20&gt;0),BE20,"")</f>
        <v/>
      </c>
      <c r="BG20" s="186" t="str">
        <f t="shared" ref="BG20" si="101">IF(OR(K20="x",F20="x",BE20&lt;=0),"",BE20)</f>
        <v/>
      </c>
      <c r="BH20" s="175" t="str">
        <f t="shared" ref="BH20" si="102">IF(AND(F20="x",BE20&gt;0),BE20,"")</f>
        <v/>
      </c>
      <c r="BI20" s="632"/>
      <c r="BJ20" s="57" t="s">
        <v>2707</v>
      </c>
      <c r="BK20" s="57" t="s">
        <v>2708</v>
      </c>
      <c r="BL20" s="57" t="s">
        <v>2709</v>
      </c>
      <c r="BM20" s="57" t="s">
        <v>60</v>
      </c>
      <c r="BN20" s="70" t="s">
        <v>61</v>
      </c>
      <c r="BO20" s="57" t="s">
        <v>62</v>
      </c>
      <c r="BP20" s="57" t="s">
        <v>63</v>
      </c>
      <c r="BQ20" s="57" t="s">
        <v>64</v>
      </c>
      <c r="BR20" s="57" t="s">
        <v>65</v>
      </c>
      <c r="BS20" s="57" t="s">
        <v>66</v>
      </c>
      <c r="BT20" s="353" t="s">
        <v>1170</v>
      </c>
      <c r="BU20" s="57" t="s">
        <v>67</v>
      </c>
      <c r="BV20" s="57" t="s">
        <v>68</v>
      </c>
      <c r="BW20" s="57" t="s">
        <v>69</v>
      </c>
      <c r="BX20" s="57" t="s">
        <v>70</v>
      </c>
      <c r="BY20" s="57" t="s">
        <v>71</v>
      </c>
      <c r="BZ20" s="57" t="s">
        <v>72</v>
      </c>
      <c r="CA20" s="57" t="s">
        <v>73</v>
      </c>
      <c r="CB20" s="57" t="s">
        <v>74</v>
      </c>
      <c r="CC20" s="57" t="s">
        <v>75</v>
      </c>
      <c r="CD20" s="57" t="s">
        <v>76</v>
      </c>
      <c r="CE20" s="57" t="s">
        <v>77</v>
      </c>
      <c r="CF20" s="57" t="s">
        <v>2583</v>
      </c>
      <c r="CG20" s="352" t="s">
        <v>3116</v>
      </c>
      <c r="CH20" s="352" t="s">
        <v>3117</v>
      </c>
      <c r="CI20" s="352" t="s">
        <v>3118</v>
      </c>
      <c r="CJ20" s="352" t="s">
        <v>3119</v>
      </c>
      <c r="CK20" s="352" t="s">
        <v>3120</v>
      </c>
      <c r="CL20" s="352" t="s">
        <v>3121</v>
      </c>
      <c r="CM20" s="352" t="s">
        <v>3122</v>
      </c>
      <c r="CN20" s="352" t="s">
        <v>3123</v>
      </c>
      <c r="CO20" s="352" t="s">
        <v>3124</v>
      </c>
      <c r="CP20" s="352" t="s">
        <v>3125</v>
      </c>
      <c r="CQ20" s="352" t="s">
        <v>3126</v>
      </c>
      <c r="CR20" s="352" t="s">
        <v>3127</v>
      </c>
      <c r="CS20" s="352" t="s">
        <v>3128</v>
      </c>
      <c r="CT20" s="352" t="s">
        <v>3129</v>
      </c>
      <c r="CU20" s="352" t="s">
        <v>3130</v>
      </c>
      <c r="CV20" s="352" t="s">
        <v>3131</v>
      </c>
      <c r="CW20" s="352" t="s">
        <v>3132</v>
      </c>
      <c r="CX20" s="352" t="s">
        <v>3133</v>
      </c>
      <c r="CY20" s="352" t="s">
        <v>3134</v>
      </c>
      <c r="CZ20" s="352" t="s">
        <v>3135</v>
      </c>
      <c r="DA20" s="352" t="s">
        <v>3136</v>
      </c>
      <c r="DB20" s="352" t="s">
        <v>3137</v>
      </c>
      <c r="DC20" s="352" t="s">
        <v>3138</v>
      </c>
      <c r="DD20" s="352" t="s">
        <v>3139</v>
      </c>
      <c r="DE20" s="352" t="s">
        <v>3140</v>
      </c>
      <c r="DF20" s="352" t="s">
        <v>3142</v>
      </c>
      <c r="DG20" s="352" t="s">
        <v>3144</v>
      </c>
      <c r="DH20" s="352" t="s">
        <v>3146</v>
      </c>
      <c r="DI20" s="352" t="s">
        <v>3148</v>
      </c>
      <c r="DJ20" s="352" t="s">
        <v>3152</v>
      </c>
      <c r="DK20" s="352" t="s">
        <v>3150</v>
      </c>
      <c r="DL20" s="352" t="s">
        <v>3154</v>
      </c>
      <c r="DM20" s="352" t="s">
        <v>3156</v>
      </c>
      <c r="DN20" s="352" t="s">
        <v>3158</v>
      </c>
      <c r="DO20" s="352" t="s">
        <v>3160</v>
      </c>
      <c r="DP20" s="352" t="s">
        <v>3162</v>
      </c>
      <c r="DQ20" s="352" t="s">
        <v>3164</v>
      </c>
      <c r="DR20" s="352" t="s">
        <v>3168</v>
      </c>
      <c r="DS20" s="352" t="s">
        <v>3167</v>
      </c>
      <c r="DT20" s="352" t="s">
        <v>3170</v>
      </c>
      <c r="DU20" s="352" t="s">
        <v>3172</v>
      </c>
      <c r="DV20" s="352" t="s">
        <v>3174</v>
      </c>
      <c r="DW20" s="352" t="s">
        <v>3176</v>
      </c>
      <c r="DX20" s="352" t="s">
        <v>3448</v>
      </c>
      <c r="DY20" s="352" t="s">
        <v>3178</v>
      </c>
      <c r="DZ20" s="352" t="s">
        <v>3180</v>
      </c>
      <c r="EA20" s="352" t="s">
        <v>3182</v>
      </c>
      <c r="EB20" s="352" t="s">
        <v>3184</v>
      </c>
      <c r="EC20" s="352" t="s">
        <v>3186</v>
      </c>
      <c r="ED20" s="352" t="s">
        <v>3188</v>
      </c>
      <c r="EE20" s="352" t="s">
        <v>3190</v>
      </c>
      <c r="EF20" s="352" t="s">
        <v>3192</v>
      </c>
      <c r="EG20" s="352" t="s">
        <v>3194</v>
      </c>
      <c r="EH20" s="352" t="s">
        <v>3196</v>
      </c>
      <c r="EI20" s="352" t="s">
        <v>3198</v>
      </c>
      <c r="EJ20" s="352" t="s">
        <v>3200</v>
      </c>
      <c r="EK20" s="352" t="s">
        <v>3202</v>
      </c>
      <c r="EL20" s="352" t="s">
        <v>3203</v>
      </c>
      <c r="EM20" s="352" t="s">
        <v>3204</v>
      </c>
      <c r="EN20" s="352" t="s">
        <v>3204</v>
      </c>
      <c r="EO20" s="352" t="s">
        <v>3209</v>
      </c>
      <c r="EP20" s="352" t="s">
        <v>3211</v>
      </c>
      <c r="EQ20" s="352" t="s">
        <v>3213</v>
      </c>
      <c r="ER20" s="352" t="s">
        <v>3215</v>
      </c>
      <c r="ES20" s="352" t="s">
        <v>3217</v>
      </c>
      <c r="ET20" s="352" t="s">
        <v>3219</v>
      </c>
      <c r="EU20" s="352" t="s">
        <v>3221</v>
      </c>
      <c r="EV20" s="352" t="s">
        <v>3223</v>
      </c>
      <c r="EW20" s="352" t="s">
        <v>3225</v>
      </c>
      <c r="EX20" s="352" t="s">
        <v>3227</v>
      </c>
      <c r="EY20" s="352" t="s">
        <v>3229</v>
      </c>
      <c r="EZ20" s="352" t="s">
        <v>3231</v>
      </c>
      <c r="FA20" s="352" t="s">
        <v>3233</v>
      </c>
      <c r="FB20" s="352" t="s">
        <v>3235</v>
      </c>
      <c r="FC20" s="352" t="s">
        <v>3237</v>
      </c>
      <c r="FD20" s="352" t="s">
        <v>3238</v>
      </c>
      <c r="FE20" s="352" t="s">
        <v>3241</v>
      </c>
      <c r="FF20" s="352" t="s">
        <v>3243</v>
      </c>
      <c r="FG20" s="352" t="s">
        <v>3245</v>
      </c>
      <c r="FH20" s="352" t="s">
        <v>3247</v>
      </c>
      <c r="FI20" s="352" t="s">
        <v>3249</v>
      </c>
      <c r="FJ20" s="352" t="s">
        <v>3251</v>
      </c>
      <c r="FK20" s="352" t="s">
        <v>3253</v>
      </c>
      <c r="FL20" s="352" t="s">
        <v>3255</v>
      </c>
      <c r="FM20" s="352" t="s">
        <v>3257</v>
      </c>
      <c r="FN20" s="352" t="s">
        <v>3259</v>
      </c>
      <c r="FO20" s="352" t="s">
        <v>3261</v>
      </c>
      <c r="FP20" s="352" t="s">
        <v>3263</v>
      </c>
      <c r="FQ20" s="352" t="s">
        <v>3265</v>
      </c>
      <c r="FR20" s="352" t="s">
        <v>3267</v>
      </c>
      <c r="FS20" s="352" t="s">
        <v>3269</v>
      </c>
      <c r="FT20" s="352" t="s">
        <v>3271</v>
      </c>
      <c r="FU20" s="352" t="s">
        <v>3273</v>
      </c>
      <c r="FV20" s="352" t="s">
        <v>3275</v>
      </c>
      <c r="FW20" s="352" t="s">
        <v>3277</v>
      </c>
      <c r="FX20" s="352" t="s">
        <v>3279</v>
      </c>
      <c r="FY20" s="352" t="s">
        <v>3281</v>
      </c>
      <c r="FZ20" s="366" t="s">
        <v>3374</v>
      </c>
    </row>
    <row r="21" spans="1:182" s="11" customFormat="1" ht="18.350000000000001" x14ac:dyDescent="0.35">
      <c r="A21" s="221"/>
      <c r="B21" s="222"/>
      <c r="C21" s="214">
        <v>7</v>
      </c>
      <c r="D21" s="205"/>
      <c r="E21" s="16"/>
      <c r="F21" s="17"/>
      <c r="G21" s="131"/>
      <c r="H21" s="136"/>
      <c r="I21" s="140"/>
      <c r="J21" s="25"/>
      <c r="K21" s="145"/>
      <c r="L21" s="28"/>
      <c r="M21" s="394"/>
      <c r="N21" s="158" t="str">
        <f t="shared" si="34"/>
        <v/>
      </c>
      <c r="O21" s="27"/>
      <c r="P21" s="27"/>
      <c r="Q21" s="27"/>
      <c r="R21" s="27"/>
      <c r="S21" s="27"/>
      <c r="T21" s="28"/>
      <c r="U21" s="29"/>
      <c r="V21" s="32"/>
      <c r="W21" s="637"/>
      <c r="X21" s="319"/>
      <c r="Y21" s="160">
        <f t="shared" si="19"/>
        <v>0</v>
      </c>
      <c r="Z21" s="159">
        <f t="shared" si="87"/>
        <v>0</v>
      </c>
      <c r="AA21" s="327"/>
      <c r="AB21" s="400">
        <f t="shared" si="35"/>
        <v>0</v>
      </c>
      <c r="AC21" s="371"/>
      <c r="AD21" s="226" t="str">
        <f t="shared" si="21"/>
        <v/>
      </c>
      <c r="AE21" s="368">
        <f t="shared" si="36"/>
        <v>0</v>
      </c>
      <c r="AF21" s="335"/>
      <c r="AG21" s="333"/>
      <c r="AH21" s="336"/>
      <c r="AI21" s="161">
        <f t="shared" si="37"/>
        <v>0</v>
      </c>
      <c r="AJ21" s="162">
        <f t="shared" si="22"/>
        <v>0</v>
      </c>
      <c r="AK21" s="163">
        <f t="shared" si="38"/>
        <v>0</v>
      </c>
      <c r="AL21" s="164">
        <f t="shared" si="39"/>
        <v>0</v>
      </c>
      <c r="AM21" s="164">
        <f t="shared" si="40"/>
        <v>0</v>
      </c>
      <c r="AN21" s="164">
        <f t="shared" si="41"/>
        <v>0</v>
      </c>
      <c r="AO21" s="164">
        <f t="shared" si="42"/>
        <v>0</v>
      </c>
      <c r="AP21" s="610" t="str">
        <f t="shared" si="43"/>
        <v xml:space="preserve"> </v>
      </c>
      <c r="AQ21" s="613" t="str">
        <f t="shared" si="44"/>
        <v xml:space="preserve"> </v>
      </c>
      <c r="AR21" s="613" t="str">
        <f t="shared" si="45"/>
        <v xml:space="preserve"> </v>
      </c>
      <c r="AS21" s="613" t="str">
        <f t="shared" si="46"/>
        <v xml:space="preserve"> </v>
      </c>
      <c r="AT21" s="613" t="str">
        <f t="shared" si="47"/>
        <v xml:space="preserve"> </v>
      </c>
      <c r="AU21" s="613" t="str">
        <f t="shared" si="48"/>
        <v xml:space="preserve"> </v>
      </c>
      <c r="AV21" s="614" t="str">
        <f t="shared" si="49"/>
        <v xml:space="preserve"> </v>
      </c>
      <c r="AW21" s="196" t="str">
        <f t="shared" si="23"/>
        <v/>
      </c>
      <c r="AX21" s="165" t="str">
        <f t="shared" si="24"/>
        <v/>
      </c>
      <c r="AY21" s="193" t="str">
        <f t="shared" si="25"/>
        <v/>
      </c>
      <c r="AZ21" s="183" t="str">
        <f t="shared" si="26"/>
        <v/>
      </c>
      <c r="BA21" s="173" t="str">
        <f t="shared" si="27"/>
        <v/>
      </c>
      <c r="BB21" s="174" t="str">
        <f t="shared" si="28"/>
        <v/>
      </c>
      <c r="BC21" s="186" t="str">
        <f t="shared" ref="BC21:BC80" si="103">IF(OR(K21="x",F21="X",BA21&lt;=0),"",BA21)</f>
        <v/>
      </c>
      <c r="BD21" s="174" t="str">
        <f t="shared" si="29"/>
        <v/>
      </c>
      <c r="BE21" s="201" t="str">
        <f t="shared" si="30"/>
        <v/>
      </c>
      <c r="BF21" s="174" t="str">
        <f t="shared" si="31"/>
        <v/>
      </c>
      <c r="BG21" s="186" t="str">
        <f t="shared" si="32"/>
        <v/>
      </c>
      <c r="BH21" s="175" t="str">
        <f t="shared" si="33"/>
        <v/>
      </c>
      <c r="BI21" s="632"/>
      <c r="BJ21" s="57" t="s">
        <v>2722</v>
      </c>
      <c r="BK21" s="57" t="s">
        <v>2723</v>
      </c>
      <c r="BL21" s="57" t="s">
        <v>2724</v>
      </c>
      <c r="BM21" s="57" t="s">
        <v>143</v>
      </c>
      <c r="BN21" s="70" t="s">
        <v>144</v>
      </c>
      <c r="BO21" s="57" t="s">
        <v>145</v>
      </c>
      <c r="BP21" s="57" t="s">
        <v>146</v>
      </c>
      <c r="BQ21" s="57" t="s">
        <v>147</v>
      </c>
      <c r="BR21" s="57" t="s">
        <v>148</v>
      </c>
      <c r="BS21" s="57" t="s">
        <v>149</v>
      </c>
      <c r="BT21" s="354" t="s">
        <v>3286</v>
      </c>
      <c r="BU21" s="57" t="s">
        <v>150</v>
      </c>
      <c r="BV21" s="57" t="s">
        <v>151</v>
      </c>
      <c r="BW21" s="57" t="s">
        <v>152</v>
      </c>
      <c r="BX21" s="57" t="s">
        <v>153</v>
      </c>
      <c r="BY21" s="57" t="s">
        <v>154</v>
      </c>
      <c r="BZ21" s="66"/>
      <c r="CA21" s="57" t="s">
        <v>155</v>
      </c>
      <c r="CB21" s="57" t="s">
        <v>156</v>
      </c>
      <c r="CC21" s="57" t="s">
        <v>157</v>
      </c>
      <c r="CD21" s="57" t="s">
        <v>158</v>
      </c>
      <c r="CE21" s="57"/>
      <c r="CF21" s="57" t="s">
        <v>2587</v>
      </c>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3366</v>
      </c>
      <c r="FZ21" s="366" t="s">
        <v>3379</v>
      </c>
    </row>
    <row r="22" spans="1:182" s="14" customFormat="1" ht="18" customHeight="1" x14ac:dyDescent="0.35">
      <c r="A22" s="527"/>
      <c r="B22" s="220"/>
      <c r="C22" s="212">
        <v>5</v>
      </c>
      <c r="D22" s="203"/>
      <c r="E22" s="81"/>
      <c r="F22" s="34"/>
      <c r="G22" s="134"/>
      <c r="H22" s="135"/>
      <c r="I22" s="170"/>
      <c r="J22" s="171"/>
      <c r="K22" s="145"/>
      <c r="L22" s="28"/>
      <c r="M22" s="398"/>
      <c r="N22" s="158" t="str">
        <f t="shared" ref="N22:N23" si="104">IF((NETWORKDAYS(G22,M22)&gt;0),(NETWORKDAYS(G22,M22)),"")</f>
        <v/>
      </c>
      <c r="O22" s="311"/>
      <c r="P22" s="311"/>
      <c r="Q22" s="311"/>
      <c r="R22" s="311"/>
      <c r="S22" s="311"/>
      <c r="T22" s="312"/>
      <c r="U22" s="314"/>
      <c r="V22" s="167"/>
      <c r="W22" s="313"/>
      <c r="X22" s="313"/>
      <c r="Y22" s="160">
        <f t="shared" si="19"/>
        <v>0</v>
      </c>
      <c r="Z22" s="159">
        <f t="shared" si="87"/>
        <v>0</v>
      </c>
      <c r="AA22" s="326"/>
      <c r="AB22" s="400">
        <f t="shared" ref="AB22:AB23" si="105">IF(AND(Z22&gt;=0,F22="x"),0,IF(AND(Z22&gt;0,AC22="x"),0,IF(Z22&gt;0,0-30,0)))</f>
        <v>0</v>
      </c>
      <c r="AC22" s="370"/>
      <c r="AD22" s="226" t="str">
        <f t="shared" si="21"/>
        <v/>
      </c>
      <c r="AE22" s="368">
        <f t="shared" ref="AE22:AE23" si="106">IF(AND(Z22&gt;0,F22="x"),0,IF(AND(Z22&gt;0,AC22="x"),Z22-60,IF(AND(Z22&gt;0,AB22=-30),Z22+AB22,0)))</f>
        <v>0</v>
      </c>
      <c r="AF22" s="331"/>
      <c r="AG22" s="333"/>
      <c r="AH22" s="334"/>
      <c r="AI22" s="161">
        <f t="shared" ref="AI22:AI23" si="107">IF(AE22&lt;=0,AG22,AE22+AG22)</f>
        <v>0</v>
      </c>
      <c r="AJ22" s="162">
        <f t="shared" si="22"/>
        <v>0</v>
      </c>
      <c r="AK22" s="163">
        <f t="shared" ref="AK22:AK23" si="108">AJ22-AH22</f>
        <v>0</v>
      </c>
      <c r="AL22" s="164">
        <f t="shared" ref="AL22:AL23" si="109">IF(K22="x",AH22,0)</f>
        <v>0</v>
      </c>
      <c r="AM22" s="164">
        <f t="shared" ref="AM22:AM23" si="110">IF(K22="x",AI22,0)</f>
        <v>0</v>
      </c>
      <c r="AN22" s="164">
        <f t="shared" ref="AN22:AN23" si="111">IF(K22="x",AJ22,0)</f>
        <v>0</v>
      </c>
      <c r="AO22" s="164">
        <f t="shared" ref="AO22:AO23" si="112">IF(K22="x",AK22,0)</f>
        <v>0</v>
      </c>
      <c r="AP22" s="609" t="str">
        <f t="shared" ref="AP22:AP23" si="113">IF(AND(AH22&gt;0,AH22&lt;5),AH22," ")</f>
        <v xml:space="preserve"> </v>
      </c>
      <c r="AQ22" s="613" t="str">
        <f t="shared" ref="AQ22:AQ23" si="114">IF(AND(AH22&gt;4.99,AH22&lt;50),AH22," ")</f>
        <v xml:space="preserve"> </v>
      </c>
      <c r="AR22" s="613" t="str">
        <f t="shared" ref="AR22:AR23" si="115">IF(AND(AH22&gt;49.99,AH22&lt;100),AH22," ")</f>
        <v xml:space="preserve"> </v>
      </c>
      <c r="AS22" s="613" t="str">
        <f t="shared" ref="AS22:AS23" si="116">IF(AND(AH22&gt;99.99,AH22&lt;500),AH22," ")</f>
        <v xml:space="preserve"> </v>
      </c>
      <c r="AT22" s="613" t="str">
        <f t="shared" ref="AT22:AT23" si="117">IF(AND(AH22&gt;499.99,AH22&lt;1000),AH22," ")</f>
        <v xml:space="preserve"> </v>
      </c>
      <c r="AU22" s="613" t="str">
        <f t="shared" ref="AU22:AU23" si="118">IF(AND(AH22&gt;999.99,AH22&lt;10000),AH22," ")</f>
        <v xml:space="preserve"> </v>
      </c>
      <c r="AV22" s="614" t="str">
        <f t="shared" ref="AV22:AV23" si="119">IF(AH22&gt;=10000,AH22," ")</f>
        <v xml:space="preserve"> </v>
      </c>
      <c r="AW22" s="196" t="str">
        <f t="shared" si="23"/>
        <v/>
      </c>
      <c r="AX22" s="165" t="str">
        <f t="shared" si="24"/>
        <v/>
      </c>
      <c r="AY22" s="193" t="str">
        <f t="shared" si="25"/>
        <v/>
      </c>
      <c r="AZ22" s="183" t="str">
        <f t="shared" si="26"/>
        <v/>
      </c>
      <c r="BA22" s="173" t="str">
        <f t="shared" si="27"/>
        <v/>
      </c>
      <c r="BB22" s="174" t="str">
        <f t="shared" si="28"/>
        <v/>
      </c>
      <c r="BC22" s="186" t="str">
        <f>IF(OR(K22="x",F22="X",BA22&lt;=0),"",BA22)</f>
        <v/>
      </c>
      <c r="BD22" s="174" t="str">
        <f t="shared" si="29"/>
        <v/>
      </c>
      <c r="BE22" s="201" t="str">
        <f t="shared" si="30"/>
        <v/>
      </c>
      <c r="BF22" s="174" t="str">
        <f t="shared" si="31"/>
        <v/>
      </c>
      <c r="BG22" s="186" t="str">
        <f t="shared" si="32"/>
        <v/>
      </c>
      <c r="BH22" s="175" t="str">
        <f t="shared" si="33"/>
        <v/>
      </c>
      <c r="BI22" s="632"/>
      <c r="BJ22" s="57" t="s">
        <v>2710</v>
      </c>
      <c r="BK22" s="57" t="s">
        <v>2711</v>
      </c>
      <c r="BL22" s="57" t="s">
        <v>2712</v>
      </c>
      <c r="BM22" s="57" t="s">
        <v>78</v>
      </c>
      <c r="BN22" s="70" t="s">
        <v>79</v>
      </c>
      <c r="BO22" s="57" t="s">
        <v>80</v>
      </c>
      <c r="BP22" s="57" t="s">
        <v>81</v>
      </c>
      <c r="BQ22" s="57" t="s">
        <v>82</v>
      </c>
      <c r="BR22" s="57" t="s">
        <v>83</v>
      </c>
      <c r="BS22" s="57" t="s">
        <v>84</v>
      </c>
      <c r="BT22" s="354" t="s">
        <v>3282</v>
      </c>
      <c r="BU22" s="57" t="s">
        <v>85</v>
      </c>
      <c r="BV22" s="57" t="s">
        <v>86</v>
      </c>
      <c r="BW22" s="57" t="s">
        <v>87</v>
      </c>
      <c r="BX22" s="57" t="s">
        <v>88</v>
      </c>
      <c r="BY22" s="57" t="s">
        <v>89</v>
      </c>
      <c r="BZ22" s="57" t="s">
        <v>90</v>
      </c>
      <c r="CA22" s="57" t="s">
        <v>91</v>
      </c>
      <c r="CB22" s="57" t="s">
        <v>92</v>
      </c>
      <c r="CC22" s="57" t="s">
        <v>93</v>
      </c>
      <c r="CD22" s="57" t="s">
        <v>94</v>
      </c>
      <c r="CE22" s="57"/>
      <c r="CF22" s="57" t="s">
        <v>2582</v>
      </c>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52" t="s">
        <v>3451</v>
      </c>
      <c r="ED22" s="36"/>
      <c r="EE22" s="36"/>
      <c r="EF22" s="36"/>
      <c r="EG22" s="36"/>
      <c r="EH22" s="36"/>
      <c r="EI22" s="36"/>
      <c r="EJ22" s="36"/>
      <c r="ER22" s="352" t="s">
        <v>3362</v>
      </c>
      <c r="FZ22" s="366" t="s">
        <v>3375</v>
      </c>
    </row>
    <row r="23" spans="1:182" s="14" customFormat="1" ht="18" customHeight="1" x14ac:dyDescent="0.35">
      <c r="A23" s="527"/>
      <c r="B23" s="220"/>
      <c r="C23" s="212">
        <v>6</v>
      </c>
      <c r="D23" s="203"/>
      <c r="E23" s="81"/>
      <c r="F23" s="34"/>
      <c r="G23" s="134"/>
      <c r="H23" s="135"/>
      <c r="I23" s="170"/>
      <c r="J23" s="171"/>
      <c r="K23" s="145"/>
      <c r="L23" s="28"/>
      <c r="M23" s="398"/>
      <c r="N23" s="158" t="str">
        <f t="shared" si="104"/>
        <v/>
      </c>
      <c r="O23" s="311"/>
      <c r="P23" s="311"/>
      <c r="Q23" s="311"/>
      <c r="R23" s="311"/>
      <c r="S23" s="311"/>
      <c r="T23" s="312"/>
      <c r="U23" s="314"/>
      <c r="V23" s="167"/>
      <c r="W23" s="313"/>
      <c r="X23" s="313"/>
      <c r="Y23" s="160">
        <f t="shared" si="19"/>
        <v>0</v>
      </c>
      <c r="Z23" s="159">
        <f t="shared" si="87"/>
        <v>0</v>
      </c>
      <c r="AA23" s="326"/>
      <c r="AB23" s="400">
        <f t="shared" si="105"/>
        <v>0</v>
      </c>
      <c r="AC23" s="370"/>
      <c r="AD23" s="226" t="str">
        <f t="shared" si="21"/>
        <v/>
      </c>
      <c r="AE23" s="368">
        <f t="shared" si="106"/>
        <v>0</v>
      </c>
      <c r="AF23" s="331"/>
      <c r="AG23" s="333"/>
      <c r="AH23" s="334"/>
      <c r="AI23" s="161">
        <f t="shared" si="107"/>
        <v>0</v>
      </c>
      <c r="AJ23" s="162">
        <f t="shared" si="22"/>
        <v>0</v>
      </c>
      <c r="AK23" s="163">
        <f t="shared" si="108"/>
        <v>0</v>
      </c>
      <c r="AL23" s="164">
        <f t="shared" si="109"/>
        <v>0</v>
      </c>
      <c r="AM23" s="164">
        <f t="shared" si="110"/>
        <v>0</v>
      </c>
      <c r="AN23" s="164">
        <f t="shared" si="111"/>
        <v>0</v>
      </c>
      <c r="AO23" s="164">
        <f t="shared" si="112"/>
        <v>0</v>
      </c>
      <c r="AP23" s="609" t="str">
        <f t="shared" si="113"/>
        <v xml:space="preserve"> </v>
      </c>
      <c r="AQ23" s="613" t="str">
        <f t="shared" si="114"/>
        <v xml:space="preserve"> </v>
      </c>
      <c r="AR23" s="613" t="str">
        <f t="shared" si="115"/>
        <v xml:space="preserve"> </v>
      </c>
      <c r="AS23" s="613" t="str">
        <f t="shared" si="116"/>
        <v xml:space="preserve"> </v>
      </c>
      <c r="AT23" s="613" t="str">
        <f t="shared" si="117"/>
        <v xml:space="preserve"> </v>
      </c>
      <c r="AU23" s="613" t="str">
        <f t="shared" si="118"/>
        <v xml:space="preserve"> </v>
      </c>
      <c r="AV23" s="614" t="str">
        <f t="shared" si="119"/>
        <v xml:space="preserve"> </v>
      </c>
      <c r="AW23" s="196" t="str">
        <f t="shared" si="23"/>
        <v/>
      </c>
      <c r="AX23" s="165" t="str">
        <f t="shared" si="24"/>
        <v/>
      </c>
      <c r="AY23" s="193" t="str">
        <f t="shared" si="25"/>
        <v/>
      </c>
      <c r="AZ23" s="183" t="str">
        <f t="shared" si="26"/>
        <v/>
      </c>
      <c r="BA23" s="173" t="str">
        <f t="shared" si="27"/>
        <v/>
      </c>
      <c r="BB23" s="174" t="str">
        <f t="shared" si="28"/>
        <v/>
      </c>
      <c r="BC23" s="186" t="str">
        <f>IF(OR(K23="x",F23="X",BA23&lt;=0),"",BA23)</f>
        <v/>
      </c>
      <c r="BD23" s="174" t="str">
        <f t="shared" si="29"/>
        <v/>
      </c>
      <c r="BE23" s="201" t="str">
        <f t="shared" si="30"/>
        <v/>
      </c>
      <c r="BF23" s="174" t="str">
        <f t="shared" si="31"/>
        <v/>
      </c>
      <c r="BG23" s="186" t="str">
        <f t="shared" si="32"/>
        <v/>
      </c>
      <c r="BH23" s="175" t="str">
        <f t="shared" si="33"/>
        <v/>
      </c>
      <c r="BI23" s="632"/>
      <c r="BJ23" s="57" t="s">
        <v>2710</v>
      </c>
      <c r="BK23" s="57" t="s">
        <v>2711</v>
      </c>
      <c r="BL23" s="57" t="s">
        <v>2712</v>
      </c>
      <c r="BM23" s="57" t="s">
        <v>78</v>
      </c>
      <c r="BN23" s="70" t="s">
        <v>79</v>
      </c>
      <c r="BO23" s="57" t="s">
        <v>80</v>
      </c>
      <c r="BP23" s="57" t="s">
        <v>81</v>
      </c>
      <c r="BQ23" s="57" t="s">
        <v>82</v>
      </c>
      <c r="BR23" s="57" t="s">
        <v>83</v>
      </c>
      <c r="BS23" s="57" t="s">
        <v>84</v>
      </c>
      <c r="BT23" s="354" t="s">
        <v>3282</v>
      </c>
      <c r="BU23" s="57" t="s">
        <v>85</v>
      </c>
      <c r="BV23" s="57" t="s">
        <v>86</v>
      </c>
      <c r="BW23" s="57" t="s">
        <v>87</v>
      </c>
      <c r="BX23" s="57" t="s">
        <v>88</v>
      </c>
      <c r="BY23" s="57" t="s">
        <v>89</v>
      </c>
      <c r="BZ23" s="57" t="s">
        <v>90</v>
      </c>
      <c r="CA23" s="57" t="s">
        <v>91</v>
      </c>
      <c r="CB23" s="57" t="s">
        <v>92</v>
      </c>
      <c r="CC23" s="57" t="s">
        <v>93</v>
      </c>
      <c r="CD23" s="57" t="s">
        <v>94</v>
      </c>
      <c r="CE23" s="57"/>
      <c r="CF23" s="57" t="s">
        <v>2582</v>
      </c>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52" t="s">
        <v>3451</v>
      </c>
      <c r="ED23" s="36"/>
      <c r="EE23" s="36"/>
      <c r="EF23" s="36"/>
      <c r="EG23" s="36"/>
      <c r="EH23" s="36"/>
      <c r="EI23" s="36"/>
      <c r="EJ23" s="36"/>
      <c r="ER23" s="352" t="s">
        <v>3362</v>
      </c>
      <c r="FZ23" s="366" t="s">
        <v>3375</v>
      </c>
    </row>
    <row r="24" spans="1:182" s="11" customFormat="1" ht="18.350000000000001" x14ac:dyDescent="0.35">
      <c r="A24" s="221"/>
      <c r="B24" s="222"/>
      <c r="C24" s="213">
        <v>14</v>
      </c>
      <c r="D24" s="205"/>
      <c r="E24" s="16"/>
      <c r="F24" s="17"/>
      <c r="G24" s="134"/>
      <c r="H24" s="135"/>
      <c r="I24" s="141"/>
      <c r="J24" s="25"/>
      <c r="K24" s="145"/>
      <c r="L24" s="28"/>
      <c r="M24" s="395"/>
      <c r="N24" s="158" t="str">
        <f t="shared" si="34"/>
        <v/>
      </c>
      <c r="O24" s="27"/>
      <c r="P24" s="27"/>
      <c r="Q24" s="27"/>
      <c r="R24" s="27"/>
      <c r="S24" s="27"/>
      <c r="T24" s="28"/>
      <c r="U24" s="29"/>
      <c r="V24" s="32"/>
      <c r="W24" s="318"/>
      <c r="X24" s="319"/>
      <c r="Y24" s="160">
        <f t="shared" si="19"/>
        <v>0</v>
      </c>
      <c r="Z24" s="159">
        <f t="shared" si="87"/>
        <v>0</v>
      </c>
      <c r="AA24" s="327"/>
      <c r="AB24" s="400">
        <f t="shared" si="35"/>
        <v>0</v>
      </c>
      <c r="AC24" s="371"/>
      <c r="AD24" s="226" t="str">
        <f t="shared" si="21"/>
        <v/>
      </c>
      <c r="AE24" s="368">
        <f t="shared" si="36"/>
        <v>0</v>
      </c>
      <c r="AF24" s="335"/>
      <c r="AG24" s="333"/>
      <c r="AH24" s="336"/>
      <c r="AI24" s="161">
        <f t="shared" si="37"/>
        <v>0</v>
      </c>
      <c r="AJ24" s="162">
        <f t="shared" si="22"/>
        <v>0</v>
      </c>
      <c r="AK24" s="163">
        <f t="shared" si="38"/>
        <v>0</v>
      </c>
      <c r="AL24" s="164">
        <f t="shared" si="39"/>
        <v>0</v>
      </c>
      <c r="AM24" s="164">
        <f t="shared" si="40"/>
        <v>0</v>
      </c>
      <c r="AN24" s="164">
        <f t="shared" si="41"/>
        <v>0</v>
      </c>
      <c r="AO24" s="164">
        <f t="shared" si="42"/>
        <v>0</v>
      </c>
      <c r="AP24" s="610" t="str">
        <f t="shared" si="43"/>
        <v xml:space="preserve"> </v>
      </c>
      <c r="AQ24" s="613" t="str">
        <f t="shared" si="44"/>
        <v xml:space="preserve"> </v>
      </c>
      <c r="AR24" s="613" t="str">
        <f t="shared" si="45"/>
        <v xml:space="preserve"> </v>
      </c>
      <c r="AS24" s="613" t="str">
        <f t="shared" si="46"/>
        <v xml:space="preserve"> </v>
      </c>
      <c r="AT24" s="613" t="str">
        <f t="shared" si="47"/>
        <v xml:space="preserve"> </v>
      </c>
      <c r="AU24" s="613" t="str">
        <f t="shared" si="48"/>
        <v xml:space="preserve"> </v>
      </c>
      <c r="AV24" s="614" t="str">
        <f t="shared" si="49"/>
        <v xml:space="preserve"> </v>
      </c>
      <c r="AW24" s="196" t="str">
        <f t="shared" si="23"/>
        <v/>
      </c>
      <c r="AX24" s="165" t="str">
        <f t="shared" si="24"/>
        <v/>
      </c>
      <c r="AY24" s="193" t="str">
        <f t="shared" si="25"/>
        <v/>
      </c>
      <c r="AZ24" s="183" t="str">
        <f t="shared" si="26"/>
        <v/>
      </c>
      <c r="BA24" s="173" t="str">
        <f t="shared" si="27"/>
        <v/>
      </c>
      <c r="BB24" s="174" t="str">
        <f t="shared" si="28"/>
        <v/>
      </c>
      <c r="BC24" s="186" t="str">
        <f t="shared" si="103"/>
        <v/>
      </c>
      <c r="BD24" s="174" t="str">
        <f t="shared" si="29"/>
        <v/>
      </c>
      <c r="BE24" s="201" t="str">
        <f t="shared" si="30"/>
        <v/>
      </c>
      <c r="BF24" s="174" t="str">
        <f t="shared" si="31"/>
        <v/>
      </c>
      <c r="BG24" s="186" t="str">
        <f t="shared" si="32"/>
        <v/>
      </c>
      <c r="BH24" s="175" t="str">
        <f t="shared" si="33"/>
        <v/>
      </c>
      <c r="BI24" s="632"/>
      <c r="BJ24" s="57" t="s">
        <v>2743</v>
      </c>
      <c r="BK24" s="57" t="s">
        <v>2744</v>
      </c>
      <c r="BL24" s="57" t="s">
        <v>2745</v>
      </c>
      <c r="BM24" s="57" t="s">
        <v>252</v>
      </c>
      <c r="BN24" s="70" t="s">
        <v>253</v>
      </c>
      <c r="BO24" s="57" t="s">
        <v>254</v>
      </c>
      <c r="BP24" s="57" t="s">
        <v>255</v>
      </c>
      <c r="BQ24" s="57" t="s">
        <v>256</v>
      </c>
      <c r="BR24" s="57" t="s">
        <v>257</v>
      </c>
      <c r="BS24" s="57" t="s">
        <v>258</v>
      </c>
      <c r="BT24" s="354" t="s">
        <v>3293</v>
      </c>
      <c r="BU24" s="66"/>
      <c r="BV24" s="57" t="s">
        <v>259</v>
      </c>
      <c r="BW24" s="57" t="s">
        <v>260</v>
      </c>
      <c r="BX24" s="57" t="s">
        <v>261</v>
      </c>
      <c r="BY24" s="57" t="s">
        <v>262</v>
      </c>
      <c r="BZ24" s="66"/>
      <c r="CA24" s="57" t="s">
        <v>263</v>
      </c>
      <c r="CB24" s="57" t="s">
        <v>264</v>
      </c>
      <c r="CC24" s="57" t="s">
        <v>265</v>
      </c>
      <c r="CD24" s="57" t="s">
        <v>266</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350000000000001" x14ac:dyDescent="0.35">
      <c r="A25" s="221"/>
      <c r="B25" s="222"/>
      <c r="C25" s="214">
        <v>15</v>
      </c>
      <c r="D25" s="205"/>
      <c r="E25" s="16"/>
      <c r="F25" s="17"/>
      <c r="G25" s="134"/>
      <c r="H25" s="135"/>
      <c r="I25" s="141"/>
      <c r="J25" s="25"/>
      <c r="K25" s="145"/>
      <c r="L25" s="28"/>
      <c r="M25" s="395"/>
      <c r="N25" s="158" t="str">
        <f t="shared" si="34"/>
        <v/>
      </c>
      <c r="O25" s="27"/>
      <c r="P25" s="27"/>
      <c r="Q25" s="27"/>
      <c r="R25" s="27"/>
      <c r="S25" s="27"/>
      <c r="T25" s="28"/>
      <c r="U25" s="29"/>
      <c r="V25" s="32"/>
      <c r="W25" s="318"/>
      <c r="X25" s="319"/>
      <c r="Y25" s="160">
        <f t="shared" si="19"/>
        <v>0</v>
      </c>
      <c r="Z25" s="159">
        <f t="shared" si="87"/>
        <v>0</v>
      </c>
      <c r="AA25" s="327"/>
      <c r="AB25" s="400">
        <f t="shared" si="35"/>
        <v>0</v>
      </c>
      <c r="AC25" s="371"/>
      <c r="AD25" s="226" t="str">
        <f t="shared" si="21"/>
        <v/>
      </c>
      <c r="AE25" s="368">
        <f t="shared" si="36"/>
        <v>0</v>
      </c>
      <c r="AF25" s="335"/>
      <c r="AG25" s="333"/>
      <c r="AH25" s="336"/>
      <c r="AI25" s="161">
        <f t="shared" si="37"/>
        <v>0</v>
      </c>
      <c r="AJ25" s="162">
        <f t="shared" si="22"/>
        <v>0</v>
      </c>
      <c r="AK25" s="163">
        <f t="shared" si="38"/>
        <v>0</v>
      </c>
      <c r="AL25" s="164">
        <f t="shared" si="39"/>
        <v>0</v>
      </c>
      <c r="AM25" s="164">
        <f t="shared" si="40"/>
        <v>0</v>
      </c>
      <c r="AN25" s="164">
        <f t="shared" si="41"/>
        <v>0</v>
      </c>
      <c r="AO25" s="164">
        <f t="shared" si="42"/>
        <v>0</v>
      </c>
      <c r="AP25" s="610" t="str">
        <f t="shared" si="43"/>
        <v xml:space="preserve"> </v>
      </c>
      <c r="AQ25" s="613" t="str">
        <f t="shared" si="44"/>
        <v xml:space="preserve"> </v>
      </c>
      <c r="AR25" s="613" t="str">
        <f t="shared" si="45"/>
        <v xml:space="preserve"> </v>
      </c>
      <c r="AS25" s="613" t="str">
        <f t="shared" si="46"/>
        <v xml:space="preserve"> </v>
      </c>
      <c r="AT25" s="613" t="str">
        <f t="shared" si="47"/>
        <v xml:space="preserve"> </v>
      </c>
      <c r="AU25" s="613" t="str">
        <f t="shared" si="48"/>
        <v xml:space="preserve"> </v>
      </c>
      <c r="AV25" s="614" t="str">
        <f t="shared" si="49"/>
        <v xml:space="preserve"> </v>
      </c>
      <c r="AW25" s="196" t="str">
        <f t="shared" si="23"/>
        <v/>
      </c>
      <c r="AX25" s="165" t="str">
        <f t="shared" si="24"/>
        <v/>
      </c>
      <c r="AY25" s="193" t="str">
        <f t="shared" si="25"/>
        <v/>
      </c>
      <c r="AZ25" s="183" t="str">
        <f t="shared" si="26"/>
        <v/>
      </c>
      <c r="BA25" s="173" t="str">
        <f t="shared" si="27"/>
        <v/>
      </c>
      <c r="BB25" s="174" t="str">
        <f t="shared" si="28"/>
        <v/>
      </c>
      <c r="BC25" s="186" t="str">
        <f t="shared" si="103"/>
        <v/>
      </c>
      <c r="BD25" s="174" t="str">
        <f t="shared" si="29"/>
        <v/>
      </c>
      <c r="BE25" s="201" t="str">
        <f t="shared" si="30"/>
        <v/>
      </c>
      <c r="BF25" s="174" t="str">
        <f t="shared" si="31"/>
        <v/>
      </c>
      <c r="BG25" s="186" t="str">
        <f t="shared" si="32"/>
        <v/>
      </c>
      <c r="BH25" s="175" t="str">
        <f t="shared" si="33"/>
        <v/>
      </c>
      <c r="BI25" s="632"/>
      <c r="BJ25" s="57" t="s">
        <v>2746</v>
      </c>
      <c r="BK25" s="57" t="s">
        <v>2747</v>
      </c>
      <c r="BL25" s="57" t="s">
        <v>2748</v>
      </c>
      <c r="BM25" s="57" t="s">
        <v>267</v>
      </c>
      <c r="BN25" s="70" t="s">
        <v>282</v>
      </c>
      <c r="BO25" s="57" t="s">
        <v>269</v>
      </c>
      <c r="BP25" s="57" t="s">
        <v>270</v>
      </c>
      <c r="BQ25" s="57" t="s">
        <v>271</v>
      </c>
      <c r="BR25" s="65"/>
      <c r="BS25" s="57" t="s">
        <v>272</v>
      </c>
      <c r="BT25" s="354" t="s">
        <v>3381</v>
      </c>
      <c r="BU25" s="66"/>
      <c r="BV25" s="57" t="s">
        <v>273</v>
      </c>
      <c r="BW25" s="57" t="s">
        <v>274</v>
      </c>
      <c r="BX25" s="57" t="s">
        <v>275</v>
      </c>
      <c r="BY25" s="57" t="s">
        <v>276</v>
      </c>
      <c r="BZ25" s="66"/>
      <c r="CA25" s="57" t="s">
        <v>277</v>
      </c>
      <c r="CB25" s="57" t="s">
        <v>278</v>
      </c>
      <c r="CC25" s="57" t="s">
        <v>279</v>
      </c>
      <c r="CD25" s="57" t="s">
        <v>280</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350000000000001" x14ac:dyDescent="0.35">
      <c r="A26" s="221"/>
      <c r="B26" s="222"/>
      <c r="C26" s="213">
        <v>16</v>
      </c>
      <c r="D26" s="207"/>
      <c r="E26" s="18"/>
      <c r="F26" s="17"/>
      <c r="G26" s="131"/>
      <c r="H26" s="136"/>
      <c r="I26" s="140"/>
      <c r="J26" s="78"/>
      <c r="K26" s="144"/>
      <c r="L26" s="119"/>
      <c r="M26" s="394"/>
      <c r="N26" s="158" t="str">
        <f t="shared" si="34"/>
        <v/>
      </c>
      <c r="O26" s="27"/>
      <c r="P26" s="27"/>
      <c r="Q26" s="27"/>
      <c r="R26" s="27"/>
      <c r="S26" s="27"/>
      <c r="T26" s="28"/>
      <c r="U26" s="29"/>
      <c r="V26" s="32"/>
      <c r="W26" s="318"/>
      <c r="X26" s="319"/>
      <c r="Y26" s="160">
        <f t="shared" si="19"/>
        <v>0</v>
      </c>
      <c r="Z26" s="159">
        <f t="shared" si="87"/>
        <v>0</v>
      </c>
      <c r="AA26" s="327"/>
      <c r="AB26" s="400">
        <f t="shared" si="35"/>
        <v>0</v>
      </c>
      <c r="AC26" s="371"/>
      <c r="AD26" s="226" t="str">
        <f t="shared" si="21"/>
        <v/>
      </c>
      <c r="AE26" s="368">
        <f t="shared" si="36"/>
        <v>0</v>
      </c>
      <c r="AF26" s="337"/>
      <c r="AG26" s="338"/>
      <c r="AH26" s="336"/>
      <c r="AI26" s="161">
        <f t="shared" si="37"/>
        <v>0</v>
      </c>
      <c r="AJ26" s="162">
        <f t="shared" si="22"/>
        <v>0</v>
      </c>
      <c r="AK26" s="163">
        <f t="shared" si="38"/>
        <v>0</v>
      </c>
      <c r="AL26" s="164">
        <f t="shared" si="39"/>
        <v>0</v>
      </c>
      <c r="AM26" s="164">
        <f t="shared" si="40"/>
        <v>0</v>
      </c>
      <c r="AN26" s="164">
        <f t="shared" si="41"/>
        <v>0</v>
      </c>
      <c r="AO26" s="164">
        <f t="shared" si="42"/>
        <v>0</v>
      </c>
      <c r="AP26" s="610" t="str">
        <f t="shared" si="43"/>
        <v xml:space="preserve"> </v>
      </c>
      <c r="AQ26" s="613" t="str">
        <f t="shared" si="44"/>
        <v xml:space="preserve"> </v>
      </c>
      <c r="AR26" s="613" t="str">
        <f t="shared" si="45"/>
        <v xml:space="preserve"> </v>
      </c>
      <c r="AS26" s="613" t="str">
        <f t="shared" si="46"/>
        <v xml:space="preserve"> </v>
      </c>
      <c r="AT26" s="613" t="str">
        <f t="shared" si="47"/>
        <v xml:space="preserve"> </v>
      </c>
      <c r="AU26" s="613" t="str">
        <f t="shared" si="48"/>
        <v xml:space="preserve"> </v>
      </c>
      <c r="AV26" s="614" t="str">
        <f t="shared" si="49"/>
        <v xml:space="preserve"> </v>
      </c>
      <c r="AW26" s="196" t="str">
        <f t="shared" si="23"/>
        <v/>
      </c>
      <c r="AX26" s="165" t="str">
        <f t="shared" si="24"/>
        <v/>
      </c>
      <c r="AY26" s="193" t="str">
        <f t="shared" si="25"/>
        <v/>
      </c>
      <c r="AZ26" s="183" t="str">
        <f t="shared" si="26"/>
        <v/>
      </c>
      <c r="BA26" s="173" t="str">
        <f t="shared" si="27"/>
        <v/>
      </c>
      <c r="BB26" s="174" t="str">
        <f t="shared" si="28"/>
        <v/>
      </c>
      <c r="BC26" s="186" t="str">
        <f t="shared" si="103"/>
        <v/>
      </c>
      <c r="BD26" s="174" t="str">
        <f t="shared" si="29"/>
        <v/>
      </c>
      <c r="BE26" s="201" t="str">
        <f t="shared" si="30"/>
        <v/>
      </c>
      <c r="BF26" s="174" t="str">
        <f t="shared" si="31"/>
        <v/>
      </c>
      <c r="BG26" s="186" t="str">
        <f t="shared" si="32"/>
        <v/>
      </c>
      <c r="BH26" s="175" t="str">
        <f t="shared" si="33"/>
        <v/>
      </c>
      <c r="BI26" s="632"/>
      <c r="BJ26" s="57" t="s">
        <v>2749</v>
      </c>
      <c r="BK26" s="57" t="s">
        <v>2750</v>
      </c>
      <c r="BL26" s="57" t="s">
        <v>2751</v>
      </c>
      <c r="BM26" s="57" t="s">
        <v>281</v>
      </c>
      <c r="BN26" s="70" t="s">
        <v>295</v>
      </c>
      <c r="BO26" s="57" t="s">
        <v>283</v>
      </c>
      <c r="BP26" s="57" t="s">
        <v>284</v>
      </c>
      <c r="BQ26" s="57" t="s">
        <v>285</v>
      </c>
      <c r="BR26" s="66"/>
      <c r="BS26" s="57" t="s">
        <v>286</v>
      </c>
      <c r="BT26" s="354" t="s">
        <v>3294</v>
      </c>
      <c r="BU26" s="66"/>
      <c r="BV26" s="57" t="s">
        <v>287</v>
      </c>
      <c r="BW26" s="57" t="s">
        <v>288</v>
      </c>
      <c r="BX26" s="57" t="s">
        <v>289</v>
      </c>
      <c r="BY26" s="57" t="s">
        <v>290</v>
      </c>
      <c r="BZ26" s="66"/>
      <c r="CA26" s="57" t="s">
        <v>291</v>
      </c>
      <c r="CB26" s="57" t="s">
        <v>292</v>
      </c>
      <c r="CC26" s="57" t="s">
        <v>293</v>
      </c>
      <c r="CD26" s="57" t="s">
        <v>294</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350000000000001" x14ac:dyDescent="0.35">
      <c r="A27" s="221"/>
      <c r="B27" s="222"/>
      <c r="C27" s="214">
        <v>17</v>
      </c>
      <c r="D27" s="205"/>
      <c r="E27" s="16"/>
      <c r="F27" s="17"/>
      <c r="G27" s="131"/>
      <c r="H27" s="133"/>
      <c r="I27" s="140"/>
      <c r="J27" s="78"/>
      <c r="K27" s="144"/>
      <c r="L27" s="119"/>
      <c r="M27" s="394"/>
      <c r="N27" s="158" t="str">
        <f t="shared" si="34"/>
        <v/>
      </c>
      <c r="O27" s="27"/>
      <c r="P27" s="27"/>
      <c r="Q27" s="27"/>
      <c r="R27" s="27"/>
      <c r="S27" s="27"/>
      <c r="T27" s="28"/>
      <c r="U27" s="29"/>
      <c r="V27" s="32"/>
      <c r="W27" s="318"/>
      <c r="X27" s="319"/>
      <c r="Y27" s="160">
        <f t="shared" si="19"/>
        <v>0</v>
      </c>
      <c r="Z27" s="159">
        <f t="shared" si="87"/>
        <v>0</v>
      </c>
      <c r="AA27" s="327"/>
      <c r="AB27" s="400">
        <f t="shared" si="35"/>
        <v>0</v>
      </c>
      <c r="AC27" s="371"/>
      <c r="AD27" s="226" t="str">
        <f t="shared" si="21"/>
        <v/>
      </c>
      <c r="AE27" s="368">
        <f t="shared" si="36"/>
        <v>0</v>
      </c>
      <c r="AF27" s="337"/>
      <c r="AG27" s="338"/>
      <c r="AH27" s="336"/>
      <c r="AI27" s="161">
        <f t="shared" si="37"/>
        <v>0</v>
      </c>
      <c r="AJ27" s="162">
        <f t="shared" si="22"/>
        <v>0</v>
      </c>
      <c r="AK27" s="163">
        <f t="shared" si="38"/>
        <v>0</v>
      </c>
      <c r="AL27" s="164">
        <f t="shared" si="39"/>
        <v>0</v>
      </c>
      <c r="AM27" s="164">
        <f t="shared" si="40"/>
        <v>0</v>
      </c>
      <c r="AN27" s="164">
        <f t="shared" si="41"/>
        <v>0</v>
      </c>
      <c r="AO27" s="164">
        <f t="shared" si="42"/>
        <v>0</v>
      </c>
      <c r="AP27" s="610" t="str">
        <f t="shared" si="43"/>
        <v xml:space="preserve"> </v>
      </c>
      <c r="AQ27" s="613" t="str">
        <f t="shared" si="44"/>
        <v xml:space="preserve"> </v>
      </c>
      <c r="AR27" s="613" t="str">
        <f t="shared" si="45"/>
        <v xml:space="preserve"> </v>
      </c>
      <c r="AS27" s="613" t="str">
        <f t="shared" si="46"/>
        <v xml:space="preserve"> </v>
      </c>
      <c r="AT27" s="613" t="str">
        <f t="shared" si="47"/>
        <v xml:space="preserve"> </v>
      </c>
      <c r="AU27" s="613" t="str">
        <f t="shared" si="48"/>
        <v xml:space="preserve"> </v>
      </c>
      <c r="AV27" s="614" t="str">
        <f t="shared" si="49"/>
        <v xml:space="preserve"> </v>
      </c>
      <c r="AW27" s="196" t="str">
        <f t="shared" si="23"/>
        <v/>
      </c>
      <c r="AX27" s="165" t="str">
        <f t="shared" si="24"/>
        <v/>
      </c>
      <c r="AY27" s="193" t="str">
        <f t="shared" si="25"/>
        <v/>
      </c>
      <c r="AZ27" s="183" t="str">
        <f t="shared" si="26"/>
        <v/>
      </c>
      <c r="BA27" s="173" t="str">
        <f t="shared" si="27"/>
        <v/>
      </c>
      <c r="BB27" s="174" t="str">
        <f t="shared" si="28"/>
        <v/>
      </c>
      <c r="BC27" s="186" t="str">
        <f t="shared" si="103"/>
        <v/>
      </c>
      <c r="BD27" s="174" t="str">
        <f t="shared" si="29"/>
        <v/>
      </c>
      <c r="BE27" s="201" t="str">
        <f t="shared" si="30"/>
        <v/>
      </c>
      <c r="BF27" s="174" t="str">
        <f t="shared" si="31"/>
        <v/>
      </c>
      <c r="BG27" s="186" t="str">
        <f t="shared" si="32"/>
        <v/>
      </c>
      <c r="BH27" s="175" t="str">
        <f t="shared" si="33"/>
        <v/>
      </c>
      <c r="BI27" s="632"/>
      <c r="BJ27" s="57" t="s">
        <v>2752</v>
      </c>
      <c r="BK27" s="57" t="s">
        <v>2753</v>
      </c>
      <c r="BL27" s="57" t="s">
        <v>2754</v>
      </c>
      <c r="BM27" s="57" t="s">
        <v>281</v>
      </c>
      <c r="BN27" s="70" t="s">
        <v>309</v>
      </c>
      <c r="BO27" s="57" t="s">
        <v>296</v>
      </c>
      <c r="BP27" s="57" t="s">
        <v>297</v>
      </c>
      <c r="BQ27" s="57" t="s">
        <v>298</v>
      </c>
      <c r="BR27" s="66"/>
      <c r="BS27" s="57" t="s">
        <v>299</v>
      </c>
      <c r="BT27" s="354" t="s">
        <v>3295</v>
      </c>
      <c r="BU27" s="66"/>
      <c r="BV27" s="57" t="s">
        <v>300</v>
      </c>
      <c r="BW27" s="57" t="s">
        <v>301</v>
      </c>
      <c r="BX27" s="57" t="s">
        <v>302</v>
      </c>
      <c r="BY27" s="57" t="s">
        <v>303</v>
      </c>
      <c r="BZ27" s="66"/>
      <c r="CA27" s="57" t="s">
        <v>304</v>
      </c>
      <c r="CB27" s="57" t="s">
        <v>305</v>
      </c>
      <c r="CC27" s="57" t="s">
        <v>306</v>
      </c>
      <c r="CD27" s="57" t="s">
        <v>307</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350000000000001" x14ac:dyDescent="0.35">
      <c r="A28" s="221"/>
      <c r="B28" s="222"/>
      <c r="C28" s="214">
        <v>18</v>
      </c>
      <c r="D28" s="205"/>
      <c r="E28" s="16"/>
      <c r="F28" s="17"/>
      <c r="G28" s="134"/>
      <c r="H28" s="135"/>
      <c r="I28" s="141"/>
      <c r="J28" s="25"/>
      <c r="K28" s="145"/>
      <c r="L28" s="28"/>
      <c r="M28" s="395"/>
      <c r="N28" s="158" t="str">
        <f t="shared" si="34"/>
        <v/>
      </c>
      <c r="O28" s="27"/>
      <c r="P28" s="27"/>
      <c r="Q28" s="27"/>
      <c r="R28" s="27"/>
      <c r="S28" s="27"/>
      <c r="T28" s="28"/>
      <c r="U28" s="29"/>
      <c r="V28" s="32"/>
      <c r="W28" s="318"/>
      <c r="X28" s="319"/>
      <c r="Y28" s="160">
        <f t="shared" si="19"/>
        <v>0</v>
      </c>
      <c r="Z28" s="159">
        <f t="shared" si="87"/>
        <v>0</v>
      </c>
      <c r="AA28" s="327"/>
      <c r="AB28" s="400">
        <f t="shared" si="35"/>
        <v>0</v>
      </c>
      <c r="AC28" s="371"/>
      <c r="AD28" s="226" t="str">
        <f t="shared" si="21"/>
        <v/>
      </c>
      <c r="AE28" s="368">
        <f t="shared" si="36"/>
        <v>0</v>
      </c>
      <c r="AF28" s="337"/>
      <c r="AG28" s="338"/>
      <c r="AH28" s="336"/>
      <c r="AI28" s="161">
        <f t="shared" si="37"/>
        <v>0</v>
      </c>
      <c r="AJ28" s="162">
        <f t="shared" si="22"/>
        <v>0</v>
      </c>
      <c r="AK28" s="163">
        <f t="shared" si="38"/>
        <v>0</v>
      </c>
      <c r="AL28" s="164">
        <f t="shared" si="39"/>
        <v>0</v>
      </c>
      <c r="AM28" s="164">
        <f t="shared" si="40"/>
        <v>0</v>
      </c>
      <c r="AN28" s="164">
        <f t="shared" si="41"/>
        <v>0</v>
      </c>
      <c r="AO28" s="164">
        <f t="shared" si="42"/>
        <v>0</v>
      </c>
      <c r="AP28" s="610" t="str">
        <f t="shared" si="43"/>
        <v xml:space="preserve"> </v>
      </c>
      <c r="AQ28" s="613" t="str">
        <f t="shared" si="44"/>
        <v xml:space="preserve"> </v>
      </c>
      <c r="AR28" s="613" t="str">
        <f t="shared" si="45"/>
        <v xml:space="preserve"> </v>
      </c>
      <c r="AS28" s="613" t="str">
        <f t="shared" si="46"/>
        <v xml:space="preserve"> </v>
      </c>
      <c r="AT28" s="613" t="str">
        <f t="shared" si="47"/>
        <v xml:space="preserve"> </v>
      </c>
      <c r="AU28" s="613" t="str">
        <f t="shared" si="48"/>
        <v xml:space="preserve"> </v>
      </c>
      <c r="AV28" s="614" t="str">
        <f t="shared" si="49"/>
        <v xml:space="preserve"> </v>
      </c>
      <c r="AW28" s="196" t="str">
        <f t="shared" si="23"/>
        <v/>
      </c>
      <c r="AX28" s="165" t="str">
        <f t="shared" si="24"/>
        <v/>
      </c>
      <c r="AY28" s="193" t="str">
        <f t="shared" si="25"/>
        <v/>
      </c>
      <c r="AZ28" s="183" t="str">
        <f t="shared" si="26"/>
        <v/>
      </c>
      <c r="BA28" s="173" t="str">
        <f t="shared" si="27"/>
        <v/>
      </c>
      <c r="BB28" s="174" t="str">
        <f t="shared" si="28"/>
        <v/>
      </c>
      <c r="BC28" s="186" t="str">
        <f t="shared" si="103"/>
        <v/>
      </c>
      <c r="BD28" s="174" t="str">
        <f t="shared" si="29"/>
        <v/>
      </c>
      <c r="BE28" s="201" t="str">
        <f t="shared" si="30"/>
        <v/>
      </c>
      <c r="BF28" s="174" t="str">
        <f t="shared" si="31"/>
        <v/>
      </c>
      <c r="BG28" s="186" t="str">
        <f t="shared" si="32"/>
        <v/>
      </c>
      <c r="BH28" s="175" t="str">
        <f t="shared" si="33"/>
        <v/>
      </c>
      <c r="BI28" s="632"/>
      <c r="BJ28" s="57" t="s">
        <v>2755</v>
      </c>
      <c r="BK28" s="57" t="s">
        <v>2756</v>
      </c>
      <c r="BL28" s="57" t="s">
        <v>2757</v>
      </c>
      <c r="BM28" s="57" t="s">
        <v>308</v>
      </c>
      <c r="BN28" s="70" t="s">
        <v>323</v>
      </c>
      <c r="BO28" s="57" t="s">
        <v>310</v>
      </c>
      <c r="BP28" s="57" t="s">
        <v>311</v>
      </c>
      <c r="BQ28" s="57" t="s">
        <v>312</v>
      </c>
      <c r="BR28" s="66"/>
      <c r="BS28" s="57" t="s">
        <v>313</v>
      </c>
      <c r="BT28" s="354" t="s">
        <v>3296</v>
      </c>
      <c r="BU28" s="66"/>
      <c r="BV28" s="57" t="s">
        <v>314</v>
      </c>
      <c r="BW28" s="57" t="s">
        <v>315</v>
      </c>
      <c r="BX28" s="57" t="s">
        <v>316</v>
      </c>
      <c r="BY28" s="57" t="s">
        <v>317</v>
      </c>
      <c r="BZ28" s="66"/>
      <c r="CA28" s="57" t="s">
        <v>318</v>
      </c>
      <c r="CB28" s="57" t="s">
        <v>319</v>
      </c>
      <c r="CC28" s="57" t="s">
        <v>320</v>
      </c>
      <c r="CD28" s="57" t="s">
        <v>321</v>
      </c>
      <c r="CE28" s="57"/>
      <c r="CF28" s="57"/>
      <c r="CG28" s="67"/>
      <c r="CH28" s="67"/>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350000000000001" x14ac:dyDescent="0.35">
      <c r="A29" s="221"/>
      <c r="B29" s="222"/>
      <c r="C29" s="213">
        <v>19</v>
      </c>
      <c r="D29" s="205"/>
      <c r="E29" s="16"/>
      <c r="F29" s="17"/>
      <c r="G29" s="134"/>
      <c r="H29" s="135"/>
      <c r="I29" s="141"/>
      <c r="J29" s="25"/>
      <c r="K29" s="145"/>
      <c r="L29" s="28"/>
      <c r="M29" s="395"/>
      <c r="N29" s="158" t="str">
        <f t="shared" si="34"/>
        <v/>
      </c>
      <c r="O29" s="27"/>
      <c r="P29" s="27"/>
      <c r="Q29" s="27"/>
      <c r="R29" s="27"/>
      <c r="S29" s="27"/>
      <c r="T29" s="28"/>
      <c r="U29" s="29"/>
      <c r="V29" s="32"/>
      <c r="W29" s="318"/>
      <c r="X29" s="319"/>
      <c r="Y29" s="160">
        <f t="shared" si="19"/>
        <v>0</v>
      </c>
      <c r="Z29" s="159">
        <f t="shared" si="87"/>
        <v>0</v>
      </c>
      <c r="AA29" s="327"/>
      <c r="AB29" s="400">
        <f t="shared" si="35"/>
        <v>0</v>
      </c>
      <c r="AC29" s="371"/>
      <c r="AD29" s="226" t="str">
        <f t="shared" si="21"/>
        <v/>
      </c>
      <c r="AE29" s="368">
        <f t="shared" si="36"/>
        <v>0</v>
      </c>
      <c r="AF29" s="337"/>
      <c r="AG29" s="338"/>
      <c r="AH29" s="336"/>
      <c r="AI29" s="161">
        <f t="shared" si="37"/>
        <v>0</v>
      </c>
      <c r="AJ29" s="162">
        <f t="shared" si="22"/>
        <v>0</v>
      </c>
      <c r="AK29" s="163">
        <f t="shared" si="38"/>
        <v>0</v>
      </c>
      <c r="AL29" s="164">
        <f t="shared" si="39"/>
        <v>0</v>
      </c>
      <c r="AM29" s="164">
        <f t="shared" si="40"/>
        <v>0</v>
      </c>
      <c r="AN29" s="164">
        <f t="shared" si="41"/>
        <v>0</v>
      </c>
      <c r="AO29" s="164">
        <f t="shared" si="42"/>
        <v>0</v>
      </c>
      <c r="AP29" s="610" t="str">
        <f t="shared" si="43"/>
        <v xml:space="preserve"> </v>
      </c>
      <c r="AQ29" s="613" t="str">
        <f t="shared" si="44"/>
        <v xml:space="preserve"> </v>
      </c>
      <c r="AR29" s="613" t="str">
        <f t="shared" si="45"/>
        <v xml:space="preserve"> </v>
      </c>
      <c r="AS29" s="613" t="str">
        <f t="shared" si="46"/>
        <v xml:space="preserve"> </v>
      </c>
      <c r="AT29" s="613" t="str">
        <f t="shared" si="47"/>
        <v xml:space="preserve"> </v>
      </c>
      <c r="AU29" s="613" t="str">
        <f t="shared" si="48"/>
        <v xml:space="preserve"> </v>
      </c>
      <c r="AV29" s="614" t="str">
        <f t="shared" si="49"/>
        <v xml:space="preserve"> </v>
      </c>
      <c r="AW29" s="196" t="str">
        <f t="shared" si="23"/>
        <v/>
      </c>
      <c r="AX29" s="165" t="str">
        <f t="shared" si="24"/>
        <v/>
      </c>
      <c r="AY29" s="193" t="str">
        <f t="shared" si="25"/>
        <v/>
      </c>
      <c r="AZ29" s="183" t="str">
        <f t="shared" si="26"/>
        <v/>
      </c>
      <c r="BA29" s="173" t="str">
        <f t="shared" si="27"/>
        <v/>
      </c>
      <c r="BB29" s="174" t="str">
        <f t="shared" si="28"/>
        <v/>
      </c>
      <c r="BC29" s="186" t="str">
        <f t="shared" si="103"/>
        <v/>
      </c>
      <c r="BD29" s="174" t="str">
        <f t="shared" si="29"/>
        <v/>
      </c>
      <c r="BE29" s="201" t="str">
        <f t="shared" si="30"/>
        <v/>
      </c>
      <c r="BF29" s="174" t="str">
        <f t="shared" si="31"/>
        <v/>
      </c>
      <c r="BG29" s="186" t="str">
        <f t="shared" si="32"/>
        <v/>
      </c>
      <c r="BH29" s="175" t="str">
        <f t="shared" si="33"/>
        <v/>
      </c>
      <c r="BI29" s="632"/>
      <c r="BJ29" s="57" t="s">
        <v>2758</v>
      </c>
      <c r="BK29" s="57" t="s">
        <v>2759</v>
      </c>
      <c r="BL29" s="57" t="s">
        <v>2760</v>
      </c>
      <c r="BM29" s="57" t="s">
        <v>322</v>
      </c>
      <c r="BN29" s="70" t="s">
        <v>337</v>
      </c>
      <c r="BO29" s="57" t="s">
        <v>324</v>
      </c>
      <c r="BP29" s="57" t="s">
        <v>325</v>
      </c>
      <c r="BQ29" s="57" t="s">
        <v>326</v>
      </c>
      <c r="BR29" s="66"/>
      <c r="BS29" s="57" t="s">
        <v>327</v>
      </c>
      <c r="BT29" s="354" t="s">
        <v>3297</v>
      </c>
      <c r="BU29" s="66"/>
      <c r="BV29" s="57" t="s">
        <v>328</v>
      </c>
      <c r="BW29" s="57" t="s">
        <v>329</v>
      </c>
      <c r="BX29" s="57" t="s">
        <v>330</v>
      </c>
      <c r="BY29" s="57" t="s">
        <v>331</v>
      </c>
      <c r="BZ29" s="66"/>
      <c r="CA29" s="57" t="s">
        <v>332</v>
      </c>
      <c r="CB29" s="57" t="s">
        <v>333</v>
      </c>
      <c r="CC29" s="57" t="s">
        <v>334</v>
      </c>
      <c r="CD29" s="57" t="s">
        <v>335</v>
      </c>
      <c r="CE29" s="67"/>
      <c r="CF29" s="6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350000000000001" x14ac:dyDescent="0.35">
      <c r="A30" s="221"/>
      <c r="B30" s="222"/>
      <c r="C30" s="214">
        <v>20</v>
      </c>
      <c r="D30" s="207"/>
      <c r="E30" s="18"/>
      <c r="F30" s="17"/>
      <c r="G30" s="131"/>
      <c r="H30" s="133"/>
      <c r="I30" s="140"/>
      <c r="J30" s="78"/>
      <c r="K30" s="144"/>
      <c r="L30" s="119"/>
      <c r="M30" s="394"/>
      <c r="N30" s="158" t="str">
        <f t="shared" si="34"/>
        <v/>
      </c>
      <c r="O30" s="27"/>
      <c r="P30" s="27"/>
      <c r="Q30" s="27"/>
      <c r="R30" s="27"/>
      <c r="S30" s="27"/>
      <c r="T30" s="28"/>
      <c r="U30" s="29"/>
      <c r="V30" s="32"/>
      <c r="W30" s="318"/>
      <c r="X30" s="319"/>
      <c r="Y30" s="160">
        <f t="shared" si="19"/>
        <v>0</v>
      </c>
      <c r="Z30" s="159">
        <f t="shared" si="87"/>
        <v>0</v>
      </c>
      <c r="AA30" s="327"/>
      <c r="AB30" s="400">
        <f t="shared" si="35"/>
        <v>0</v>
      </c>
      <c r="AC30" s="371"/>
      <c r="AD30" s="226" t="str">
        <f t="shared" si="21"/>
        <v/>
      </c>
      <c r="AE30" s="368">
        <f t="shared" si="36"/>
        <v>0</v>
      </c>
      <c r="AF30" s="339"/>
      <c r="AG30" s="338"/>
      <c r="AH30" s="336"/>
      <c r="AI30" s="161">
        <f t="shared" si="37"/>
        <v>0</v>
      </c>
      <c r="AJ30" s="162">
        <f t="shared" si="22"/>
        <v>0</v>
      </c>
      <c r="AK30" s="163">
        <f t="shared" si="38"/>
        <v>0</v>
      </c>
      <c r="AL30" s="164">
        <f t="shared" si="39"/>
        <v>0</v>
      </c>
      <c r="AM30" s="164">
        <f t="shared" si="40"/>
        <v>0</v>
      </c>
      <c r="AN30" s="164">
        <f t="shared" si="41"/>
        <v>0</v>
      </c>
      <c r="AO30" s="164">
        <f t="shared" si="42"/>
        <v>0</v>
      </c>
      <c r="AP30" s="610" t="str">
        <f t="shared" si="43"/>
        <v xml:space="preserve"> </v>
      </c>
      <c r="AQ30" s="613" t="str">
        <f t="shared" si="44"/>
        <v xml:space="preserve"> </v>
      </c>
      <c r="AR30" s="613" t="str">
        <f t="shared" si="45"/>
        <v xml:space="preserve"> </v>
      </c>
      <c r="AS30" s="613" t="str">
        <f t="shared" si="46"/>
        <v xml:space="preserve"> </v>
      </c>
      <c r="AT30" s="613" t="str">
        <f t="shared" si="47"/>
        <v xml:space="preserve"> </v>
      </c>
      <c r="AU30" s="613" t="str">
        <f t="shared" si="48"/>
        <v xml:space="preserve"> </v>
      </c>
      <c r="AV30" s="614" t="str">
        <f t="shared" si="49"/>
        <v xml:space="preserve"> </v>
      </c>
      <c r="AW30" s="196" t="str">
        <f t="shared" si="23"/>
        <v/>
      </c>
      <c r="AX30" s="165" t="str">
        <f t="shared" si="24"/>
        <v/>
      </c>
      <c r="AY30" s="193" t="str">
        <f t="shared" si="25"/>
        <v/>
      </c>
      <c r="AZ30" s="183" t="str">
        <f t="shared" si="26"/>
        <v/>
      </c>
      <c r="BA30" s="173" t="str">
        <f t="shared" si="27"/>
        <v/>
      </c>
      <c r="BB30" s="174" t="str">
        <f t="shared" si="28"/>
        <v/>
      </c>
      <c r="BC30" s="186" t="str">
        <f t="shared" si="103"/>
        <v/>
      </c>
      <c r="BD30" s="174" t="str">
        <f t="shared" si="29"/>
        <v/>
      </c>
      <c r="BE30" s="201" t="str">
        <f t="shared" si="30"/>
        <v/>
      </c>
      <c r="BF30" s="174" t="str">
        <f t="shared" si="31"/>
        <v/>
      </c>
      <c r="BG30" s="186" t="str">
        <f t="shared" si="32"/>
        <v/>
      </c>
      <c r="BH30" s="175" t="str">
        <f t="shared" si="33"/>
        <v/>
      </c>
      <c r="BI30" s="632"/>
      <c r="BJ30" s="57" t="s">
        <v>2761</v>
      </c>
      <c r="BK30" s="57" t="s">
        <v>2762</v>
      </c>
      <c r="BL30" s="57" t="s">
        <v>2763</v>
      </c>
      <c r="BM30" s="57" t="s">
        <v>336</v>
      </c>
      <c r="BN30" s="70" t="s">
        <v>351</v>
      </c>
      <c r="BO30" s="57" t="s">
        <v>338</v>
      </c>
      <c r="BP30" s="57" t="s">
        <v>339</v>
      </c>
      <c r="BQ30" s="57" t="s">
        <v>340</v>
      </c>
      <c r="BR30" s="66"/>
      <c r="BS30" s="57" t="s">
        <v>341</v>
      </c>
      <c r="BT30" s="354" t="s">
        <v>3298</v>
      </c>
      <c r="BU30" s="66"/>
      <c r="BV30" s="57" t="s">
        <v>342</v>
      </c>
      <c r="BW30" s="57" t="s">
        <v>343</v>
      </c>
      <c r="BX30" s="57" t="s">
        <v>344</v>
      </c>
      <c r="BY30" s="57" t="s">
        <v>345</v>
      </c>
      <c r="BZ30" s="66"/>
      <c r="CA30" s="57" t="s">
        <v>346</v>
      </c>
      <c r="CB30" s="57" t="s">
        <v>347</v>
      </c>
      <c r="CC30" s="57" t="s">
        <v>348</v>
      </c>
      <c r="CD30" s="57" t="s">
        <v>349</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350000000000001" x14ac:dyDescent="0.35">
      <c r="A31" s="221"/>
      <c r="B31" s="222"/>
      <c r="C31" s="213">
        <v>21</v>
      </c>
      <c r="D31" s="205"/>
      <c r="E31" s="16"/>
      <c r="F31" s="17"/>
      <c r="G31" s="134"/>
      <c r="H31" s="135"/>
      <c r="I31" s="141"/>
      <c r="J31" s="25"/>
      <c r="K31" s="145"/>
      <c r="L31" s="28"/>
      <c r="M31" s="395"/>
      <c r="N31" s="158" t="str">
        <f t="shared" si="34"/>
        <v/>
      </c>
      <c r="O31" s="27"/>
      <c r="P31" s="27"/>
      <c r="Q31" s="27"/>
      <c r="R31" s="27"/>
      <c r="S31" s="27"/>
      <c r="T31" s="28"/>
      <c r="U31" s="29"/>
      <c r="V31" s="32"/>
      <c r="W31" s="318"/>
      <c r="X31" s="319"/>
      <c r="Y31" s="160">
        <f t="shared" si="19"/>
        <v>0</v>
      </c>
      <c r="Z31" s="159">
        <f t="shared" si="87"/>
        <v>0</v>
      </c>
      <c r="AA31" s="327"/>
      <c r="AB31" s="400">
        <f t="shared" si="35"/>
        <v>0</v>
      </c>
      <c r="AC31" s="371"/>
      <c r="AD31" s="226" t="str">
        <f t="shared" si="21"/>
        <v/>
      </c>
      <c r="AE31" s="368">
        <f t="shared" si="36"/>
        <v>0</v>
      </c>
      <c r="AF31" s="339"/>
      <c r="AG31" s="338"/>
      <c r="AH31" s="336"/>
      <c r="AI31" s="161">
        <f t="shared" si="37"/>
        <v>0</v>
      </c>
      <c r="AJ31" s="162">
        <f t="shared" si="22"/>
        <v>0</v>
      </c>
      <c r="AK31" s="163">
        <f t="shared" si="38"/>
        <v>0</v>
      </c>
      <c r="AL31" s="164">
        <f t="shared" si="39"/>
        <v>0</v>
      </c>
      <c r="AM31" s="164">
        <f t="shared" si="40"/>
        <v>0</v>
      </c>
      <c r="AN31" s="164">
        <f t="shared" si="41"/>
        <v>0</v>
      </c>
      <c r="AO31" s="164">
        <f t="shared" si="42"/>
        <v>0</v>
      </c>
      <c r="AP31" s="610" t="str">
        <f t="shared" si="43"/>
        <v xml:space="preserve"> </v>
      </c>
      <c r="AQ31" s="613" t="str">
        <f t="shared" si="44"/>
        <v xml:space="preserve"> </v>
      </c>
      <c r="AR31" s="613" t="str">
        <f t="shared" si="45"/>
        <v xml:space="preserve"> </v>
      </c>
      <c r="AS31" s="613" t="str">
        <f t="shared" si="46"/>
        <v xml:space="preserve"> </v>
      </c>
      <c r="AT31" s="613" t="str">
        <f t="shared" si="47"/>
        <v xml:space="preserve"> </v>
      </c>
      <c r="AU31" s="613" t="str">
        <f t="shared" si="48"/>
        <v xml:space="preserve"> </v>
      </c>
      <c r="AV31" s="614" t="str">
        <f t="shared" si="49"/>
        <v xml:space="preserve"> </v>
      </c>
      <c r="AW31" s="196" t="str">
        <f t="shared" si="23"/>
        <v/>
      </c>
      <c r="AX31" s="165" t="str">
        <f t="shared" si="24"/>
        <v/>
      </c>
      <c r="AY31" s="193" t="str">
        <f t="shared" si="25"/>
        <v/>
      </c>
      <c r="AZ31" s="183" t="str">
        <f t="shared" si="26"/>
        <v/>
      </c>
      <c r="BA31" s="173" t="str">
        <f t="shared" si="27"/>
        <v/>
      </c>
      <c r="BB31" s="174" t="str">
        <f t="shared" si="28"/>
        <v/>
      </c>
      <c r="BC31" s="186" t="str">
        <f t="shared" si="103"/>
        <v/>
      </c>
      <c r="BD31" s="174" t="str">
        <f t="shared" si="29"/>
        <v/>
      </c>
      <c r="BE31" s="201" t="str">
        <f t="shared" si="30"/>
        <v/>
      </c>
      <c r="BF31" s="174" t="str">
        <f t="shared" si="31"/>
        <v/>
      </c>
      <c r="BG31" s="186" t="str">
        <f t="shared" si="32"/>
        <v/>
      </c>
      <c r="BH31" s="175" t="str">
        <f t="shared" si="33"/>
        <v/>
      </c>
      <c r="BI31" s="632"/>
      <c r="BJ31" s="57" t="s">
        <v>2764</v>
      </c>
      <c r="BK31" s="57" t="s">
        <v>2765</v>
      </c>
      <c r="BL31" s="57" t="s">
        <v>2766</v>
      </c>
      <c r="BM31" s="57" t="s">
        <v>350</v>
      </c>
      <c r="BN31" s="70" t="s">
        <v>365</v>
      </c>
      <c r="BO31" s="57" t="s">
        <v>352</v>
      </c>
      <c r="BP31" s="57" t="s">
        <v>353</v>
      </c>
      <c r="BQ31" s="57" t="s">
        <v>354</v>
      </c>
      <c r="BR31" s="66"/>
      <c r="BS31" s="57" t="s">
        <v>355</v>
      </c>
      <c r="BT31" s="354" t="s">
        <v>3299</v>
      </c>
      <c r="BU31" s="66"/>
      <c r="BV31" s="57" t="s">
        <v>356</v>
      </c>
      <c r="BW31" s="57" t="s">
        <v>357</v>
      </c>
      <c r="BX31" s="57" t="s">
        <v>358</v>
      </c>
      <c r="BY31" s="57" t="s">
        <v>359</v>
      </c>
      <c r="BZ31" s="66"/>
      <c r="CA31" s="57" t="s">
        <v>360</v>
      </c>
      <c r="CB31" s="57" t="s">
        <v>361</v>
      </c>
      <c r="CC31" s="57" t="s">
        <v>362</v>
      </c>
      <c r="CD31" s="57" t="s">
        <v>363</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350000000000001" x14ac:dyDescent="0.35">
      <c r="A32" s="221"/>
      <c r="B32" s="222"/>
      <c r="C32" s="214">
        <v>22</v>
      </c>
      <c r="D32" s="205"/>
      <c r="E32" s="16"/>
      <c r="F32" s="17"/>
      <c r="G32" s="134"/>
      <c r="H32" s="135"/>
      <c r="I32" s="141"/>
      <c r="J32" s="25"/>
      <c r="K32" s="145"/>
      <c r="L32" s="28"/>
      <c r="M32" s="395"/>
      <c r="N32" s="158" t="str">
        <f t="shared" si="34"/>
        <v/>
      </c>
      <c r="O32" s="27"/>
      <c r="P32" s="27"/>
      <c r="Q32" s="27"/>
      <c r="R32" s="27"/>
      <c r="S32" s="27"/>
      <c r="T32" s="28"/>
      <c r="U32" s="29"/>
      <c r="V32" s="32"/>
      <c r="W32" s="318"/>
      <c r="X32" s="319"/>
      <c r="Y32" s="160">
        <f t="shared" si="19"/>
        <v>0</v>
      </c>
      <c r="Z32" s="159">
        <f t="shared" si="87"/>
        <v>0</v>
      </c>
      <c r="AA32" s="327"/>
      <c r="AB32" s="400">
        <f t="shared" si="35"/>
        <v>0</v>
      </c>
      <c r="AC32" s="371"/>
      <c r="AD32" s="226" t="str">
        <f t="shared" si="21"/>
        <v/>
      </c>
      <c r="AE32" s="368">
        <f t="shared" si="36"/>
        <v>0</v>
      </c>
      <c r="AF32" s="339"/>
      <c r="AG32" s="338"/>
      <c r="AH32" s="336"/>
      <c r="AI32" s="161">
        <f t="shared" si="37"/>
        <v>0</v>
      </c>
      <c r="AJ32" s="162">
        <f t="shared" si="22"/>
        <v>0</v>
      </c>
      <c r="AK32" s="163">
        <f t="shared" si="38"/>
        <v>0</v>
      </c>
      <c r="AL32" s="164">
        <f t="shared" si="39"/>
        <v>0</v>
      </c>
      <c r="AM32" s="164">
        <f t="shared" si="40"/>
        <v>0</v>
      </c>
      <c r="AN32" s="164">
        <f t="shared" si="41"/>
        <v>0</v>
      </c>
      <c r="AO32" s="164">
        <f t="shared" si="42"/>
        <v>0</v>
      </c>
      <c r="AP32" s="610" t="str">
        <f t="shared" si="43"/>
        <v xml:space="preserve"> </v>
      </c>
      <c r="AQ32" s="613" t="str">
        <f t="shared" si="44"/>
        <v xml:space="preserve"> </v>
      </c>
      <c r="AR32" s="613" t="str">
        <f t="shared" si="45"/>
        <v xml:space="preserve"> </v>
      </c>
      <c r="AS32" s="613" t="str">
        <f t="shared" si="46"/>
        <v xml:space="preserve"> </v>
      </c>
      <c r="AT32" s="613" t="str">
        <f t="shared" si="47"/>
        <v xml:space="preserve"> </v>
      </c>
      <c r="AU32" s="613" t="str">
        <f t="shared" si="48"/>
        <v xml:space="preserve"> </v>
      </c>
      <c r="AV32" s="614" t="str">
        <f t="shared" si="49"/>
        <v xml:space="preserve"> </v>
      </c>
      <c r="AW32" s="196" t="str">
        <f t="shared" si="23"/>
        <v/>
      </c>
      <c r="AX32" s="165" t="str">
        <f t="shared" si="24"/>
        <v/>
      </c>
      <c r="AY32" s="193" t="str">
        <f t="shared" si="25"/>
        <v/>
      </c>
      <c r="AZ32" s="183" t="str">
        <f t="shared" si="26"/>
        <v/>
      </c>
      <c r="BA32" s="173" t="str">
        <f t="shared" si="27"/>
        <v/>
      </c>
      <c r="BB32" s="174" t="str">
        <f t="shared" si="28"/>
        <v/>
      </c>
      <c r="BC32" s="186" t="str">
        <f t="shared" si="103"/>
        <v/>
      </c>
      <c r="BD32" s="174" t="str">
        <f t="shared" si="29"/>
        <v/>
      </c>
      <c r="BE32" s="201" t="str">
        <f t="shared" si="30"/>
        <v/>
      </c>
      <c r="BF32" s="174" t="str">
        <f t="shared" si="31"/>
        <v/>
      </c>
      <c r="BG32" s="186" t="str">
        <f t="shared" si="32"/>
        <v/>
      </c>
      <c r="BH32" s="175" t="str">
        <f t="shared" si="33"/>
        <v/>
      </c>
      <c r="BI32" s="632"/>
      <c r="BJ32" s="57" t="s">
        <v>2767</v>
      </c>
      <c r="BK32" s="57" t="s">
        <v>2768</v>
      </c>
      <c r="BL32" s="57" t="s">
        <v>2769</v>
      </c>
      <c r="BM32" s="57" t="s">
        <v>364</v>
      </c>
      <c r="BN32" s="70" t="s">
        <v>379</v>
      </c>
      <c r="BO32" s="57" t="s">
        <v>366</v>
      </c>
      <c r="BP32" s="57" t="s">
        <v>367</v>
      </c>
      <c r="BQ32" s="57" t="s">
        <v>368</v>
      </c>
      <c r="BR32" s="66"/>
      <c r="BS32" s="57" t="s">
        <v>369</v>
      </c>
      <c r="BT32" s="356" t="s">
        <v>3300</v>
      </c>
      <c r="BU32" s="66"/>
      <c r="BV32" s="57" t="s">
        <v>370</v>
      </c>
      <c r="BW32" s="57" t="s">
        <v>371</v>
      </c>
      <c r="BX32" s="57" t="s">
        <v>372</v>
      </c>
      <c r="BY32" s="57" t="s">
        <v>373</v>
      </c>
      <c r="BZ32" s="66"/>
      <c r="CA32" s="57" t="s">
        <v>374</v>
      </c>
      <c r="CB32" s="57" t="s">
        <v>375</v>
      </c>
      <c r="CC32" s="57" t="s">
        <v>376</v>
      </c>
      <c r="CD32" s="57" t="s">
        <v>377</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350000000000001" x14ac:dyDescent="0.35">
      <c r="A33" s="221"/>
      <c r="B33" s="222"/>
      <c r="C33" s="214">
        <v>23</v>
      </c>
      <c r="D33" s="205"/>
      <c r="E33" s="16"/>
      <c r="F33" s="17"/>
      <c r="G33" s="131"/>
      <c r="H33" s="136"/>
      <c r="I33" s="140"/>
      <c r="J33" s="78"/>
      <c r="K33" s="144"/>
      <c r="L33" s="119"/>
      <c r="M33" s="394"/>
      <c r="N33" s="158" t="str">
        <f t="shared" si="34"/>
        <v/>
      </c>
      <c r="O33" s="27"/>
      <c r="P33" s="27"/>
      <c r="Q33" s="27"/>
      <c r="R33" s="27"/>
      <c r="S33" s="27"/>
      <c r="T33" s="28"/>
      <c r="U33" s="29"/>
      <c r="V33" s="32"/>
      <c r="W33" s="318"/>
      <c r="X33" s="319"/>
      <c r="Y33" s="160">
        <f t="shared" si="19"/>
        <v>0</v>
      </c>
      <c r="Z33" s="159">
        <f t="shared" si="87"/>
        <v>0</v>
      </c>
      <c r="AA33" s="327"/>
      <c r="AB33" s="400">
        <f t="shared" si="35"/>
        <v>0</v>
      </c>
      <c r="AC33" s="371"/>
      <c r="AD33" s="226" t="str">
        <f t="shared" si="21"/>
        <v/>
      </c>
      <c r="AE33" s="368">
        <f t="shared" si="36"/>
        <v>0</v>
      </c>
      <c r="AF33" s="339"/>
      <c r="AG33" s="338"/>
      <c r="AH33" s="336"/>
      <c r="AI33" s="161">
        <f t="shared" si="37"/>
        <v>0</v>
      </c>
      <c r="AJ33" s="162">
        <f t="shared" si="22"/>
        <v>0</v>
      </c>
      <c r="AK33" s="163">
        <f t="shared" si="38"/>
        <v>0</v>
      </c>
      <c r="AL33" s="164">
        <f t="shared" si="39"/>
        <v>0</v>
      </c>
      <c r="AM33" s="164">
        <f t="shared" si="40"/>
        <v>0</v>
      </c>
      <c r="AN33" s="164">
        <f t="shared" si="41"/>
        <v>0</v>
      </c>
      <c r="AO33" s="164">
        <f t="shared" si="42"/>
        <v>0</v>
      </c>
      <c r="AP33" s="610" t="str">
        <f t="shared" si="43"/>
        <v xml:space="preserve"> </v>
      </c>
      <c r="AQ33" s="613" t="str">
        <f t="shared" si="44"/>
        <v xml:space="preserve"> </v>
      </c>
      <c r="AR33" s="613" t="str">
        <f t="shared" si="45"/>
        <v xml:space="preserve"> </v>
      </c>
      <c r="AS33" s="613" t="str">
        <f t="shared" si="46"/>
        <v xml:space="preserve"> </v>
      </c>
      <c r="AT33" s="613" t="str">
        <f t="shared" si="47"/>
        <v xml:space="preserve"> </v>
      </c>
      <c r="AU33" s="613" t="str">
        <f t="shared" si="48"/>
        <v xml:space="preserve"> </v>
      </c>
      <c r="AV33" s="614" t="str">
        <f t="shared" si="49"/>
        <v xml:space="preserve"> </v>
      </c>
      <c r="AW33" s="196" t="str">
        <f t="shared" si="23"/>
        <v/>
      </c>
      <c r="AX33" s="165" t="str">
        <f t="shared" si="24"/>
        <v/>
      </c>
      <c r="AY33" s="193" t="str">
        <f t="shared" si="25"/>
        <v/>
      </c>
      <c r="AZ33" s="183" t="str">
        <f t="shared" si="26"/>
        <v/>
      </c>
      <c r="BA33" s="173" t="str">
        <f t="shared" si="27"/>
        <v/>
      </c>
      <c r="BB33" s="174" t="str">
        <f t="shared" si="28"/>
        <v/>
      </c>
      <c r="BC33" s="186" t="str">
        <f t="shared" si="103"/>
        <v/>
      </c>
      <c r="BD33" s="174" t="str">
        <f t="shared" si="29"/>
        <v/>
      </c>
      <c r="BE33" s="201" t="str">
        <f t="shared" si="30"/>
        <v/>
      </c>
      <c r="BF33" s="174" t="str">
        <f t="shared" si="31"/>
        <v/>
      </c>
      <c r="BG33" s="186" t="str">
        <f t="shared" si="32"/>
        <v/>
      </c>
      <c r="BH33" s="175" t="str">
        <f t="shared" si="33"/>
        <v/>
      </c>
      <c r="BI33" s="632"/>
      <c r="BJ33" s="57" t="s">
        <v>2770</v>
      </c>
      <c r="BK33" s="57" t="s">
        <v>2771</v>
      </c>
      <c r="BL33" s="57" t="s">
        <v>2772</v>
      </c>
      <c r="BM33" s="57" t="s">
        <v>378</v>
      </c>
      <c r="BN33" s="70" t="s">
        <v>392</v>
      </c>
      <c r="BO33" s="57" t="s">
        <v>380</v>
      </c>
      <c r="BP33" s="57" t="s">
        <v>381</v>
      </c>
      <c r="BQ33" s="57" t="s">
        <v>382</v>
      </c>
      <c r="BR33" s="66"/>
      <c r="BS33" s="57" t="s">
        <v>383</v>
      </c>
      <c r="BT33" s="356" t="s">
        <v>3301</v>
      </c>
      <c r="BU33" s="66"/>
      <c r="BV33" s="57" t="s">
        <v>384</v>
      </c>
      <c r="BW33" s="57" t="s">
        <v>385</v>
      </c>
      <c r="BX33" s="57" t="s">
        <v>358</v>
      </c>
      <c r="BY33" s="57" t="s">
        <v>386</v>
      </c>
      <c r="BZ33" s="66"/>
      <c r="CA33" s="57" t="s">
        <v>387</v>
      </c>
      <c r="CB33" s="57" t="s">
        <v>388</v>
      </c>
      <c r="CC33" s="57" t="s">
        <v>389</v>
      </c>
      <c r="CD33" s="57" t="s">
        <v>390</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350000000000001" x14ac:dyDescent="0.35">
      <c r="A34" s="221"/>
      <c r="B34" s="222"/>
      <c r="C34" s="213">
        <v>24</v>
      </c>
      <c r="D34" s="207"/>
      <c r="E34" s="18"/>
      <c r="F34" s="17"/>
      <c r="G34" s="131"/>
      <c r="H34" s="133"/>
      <c r="I34" s="140"/>
      <c r="J34" s="78"/>
      <c r="K34" s="144"/>
      <c r="L34" s="119"/>
      <c r="M34" s="394"/>
      <c r="N34" s="158" t="str">
        <f t="shared" si="34"/>
        <v/>
      </c>
      <c r="O34" s="27"/>
      <c r="P34" s="27"/>
      <c r="Q34" s="27"/>
      <c r="R34" s="27"/>
      <c r="S34" s="27"/>
      <c r="T34" s="28"/>
      <c r="U34" s="29"/>
      <c r="V34" s="32"/>
      <c r="W34" s="318"/>
      <c r="X34" s="319"/>
      <c r="Y34" s="160">
        <f t="shared" si="19"/>
        <v>0</v>
      </c>
      <c r="Z34" s="159">
        <f t="shared" si="87"/>
        <v>0</v>
      </c>
      <c r="AA34" s="327"/>
      <c r="AB34" s="400">
        <f t="shared" si="35"/>
        <v>0</v>
      </c>
      <c r="AC34" s="371"/>
      <c r="AD34" s="226" t="str">
        <f t="shared" si="21"/>
        <v/>
      </c>
      <c r="AE34" s="368">
        <f t="shared" si="36"/>
        <v>0</v>
      </c>
      <c r="AF34" s="339"/>
      <c r="AG34" s="338"/>
      <c r="AH34" s="336"/>
      <c r="AI34" s="161">
        <f t="shared" si="37"/>
        <v>0</v>
      </c>
      <c r="AJ34" s="162">
        <f t="shared" si="22"/>
        <v>0</v>
      </c>
      <c r="AK34" s="163">
        <f t="shared" si="38"/>
        <v>0</v>
      </c>
      <c r="AL34" s="164">
        <f t="shared" si="39"/>
        <v>0</v>
      </c>
      <c r="AM34" s="164">
        <f t="shared" si="40"/>
        <v>0</v>
      </c>
      <c r="AN34" s="164">
        <f t="shared" si="41"/>
        <v>0</v>
      </c>
      <c r="AO34" s="164">
        <f t="shared" si="42"/>
        <v>0</v>
      </c>
      <c r="AP34" s="610" t="str">
        <f t="shared" si="43"/>
        <v xml:space="preserve"> </v>
      </c>
      <c r="AQ34" s="613" t="str">
        <f t="shared" si="44"/>
        <v xml:space="preserve"> </v>
      </c>
      <c r="AR34" s="613" t="str">
        <f t="shared" si="45"/>
        <v xml:space="preserve"> </v>
      </c>
      <c r="AS34" s="613" t="str">
        <f t="shared" si="46"/>
        <v xml:space="preserve"> </v>
      </c>
      <c r="AT34" s="613" t="str">
        <f t="shared" si="47"/>
        <v xml:space="preserve"> </v>
      </c>
      <c r="AU34" s="613" t="str">
        <f t="shared" si="48"/>
        <v xml:space="preserve"> </v>
      </c>
      <c r="AV34" s="614" t="str">
        <f t="shared" si="49"/>
        <v xml:space="preserve"> </v>
      </c>
      <c r="AW34" s="196" t="str">
        <f t="shared" si="23"/>
        <v/>
      </c>
      <c r="AX34" s="165" t="str">
        <f t="shared" si="24"/>
        <v/>
      </c>
      <c r="AY34" s="193" t="str">
        <f t="shared" si="25"/>
        <v/>
      </c>
      <c r="AZ34" s="183" t="str">
        <f t="shared" si="26"/>
        <v/>
      </c>
      <c r="BA34" s="173" t="str">
        <f t="shared" si="27"/>
        <v/>
      </c>
      <c r="BB34" s="174" t="str">
        <f t="shared" si="28"/>
        <v/>
      </c>
      <c r="BC34" s="186" t="str">
        <f t="shared" si="103"/>
        <v/>
      </c>
      <c r="BD34" s="174" t="str">
        <f t="shared" si="29"/>
        <v/>
      </c>
      <c r="BE34" s="201" t="str">
        <f t="shared" si="30"/>
        <v/>
      </c>
      <c r="BF34" s="174" t="str">
        <f t="shared" si="31"/>
        <v/>
      </c>
      <c r="BG34" s="186" t="str">
        <f t="shared" si="32"/>
        <v/>
      </c>
      <c r="BH34" s="175" t="str">
        <f t="shared" si="33"/>
        <v/>
      </c>
      <c r="BI34" s="632"/>
      <c r="BJ34" s="57" t="s">
        <v>2773</v>
      </c>
      <c r="BK34" s="57" t="s">
        <v>2774</v>
      </c>
      <c r="BL34" s="57" t="s">
        <v>2775</v>
      </c>
      <c r="BM34" s="57" t="s">
        <v>391</v>
      </c>
      <c r="BN34" s="70" t="s">
        <v>406</v>
      </c>
      <c r="BO34" s="57" t="s">
        <v>393</v>
      </c>
      <c r="BP34" s="57" t="s">
        <v>394</v>
      </c>
      <c r="BQ34" s="57" t="s">
        <v>395</v>
      </c>
      <c r="BR34" s="66"/>
      <c r="BS34" s="57" t="s">
        <v>396</v>
      </c>
      <c r="BT34" s="356" t="s">
        <v>3302</v>
      </c>
      <c r="BU34" s="66"/>
      <c r="BV34" s="57" t="s">
        <v>397</v>
      </c>
      <c r="BW34" s="57" t="s">
        <v>398</v>
      </c>
      <c r="BX34" s="57" t="s">
        <v>399</v>
      </c>
      <c r="BY34" s="57" t="s">
        <v>400</v>
      </c>
      <c r="BZ34" s="66"/>
      <c r="CA34" s="57" t="s">
        <v>401</v>
      </c>
      <c r="CB34" s="57" t="s">
        <v>402</v>
      </c>
      <c r="CC34" s="57" t="s">
        <v>403</v>
      </c>
      <c r="CD34" s="57" t="s">
        <v>404</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350000000000001" x14ac:dyDescent="0.35">
      <c r="A35" s="221"/>
      <c r="B35" s="222"/>
      <c r="C35" s="214">
        <v>25</v>
      </c>
      <c r="D35" s="205"/>
      <c r="E35" s="16"/>
      <c r="F35" s="17"/>
      <c r="G35" s="134"/>
      <c r="H35" s="135"/>
      <c r="I35" s="141"/>
      <c r="J35" s="25"/>
      <c r="K35" s="145"/>
      <c r="L35" s="28"/>
      <c r="M35" s="395"/>
      <c r="N35" s="158" t="str">
        <f t="shared" si="34"/>
        <v/>
      </c>
      <c r="O35" s="27"/>
      <c r="P35" s="27"/>
      <c r="Q35" s="27"/>
      <c r="R35" s="27"/>
      <c r="S35" s="27"/>
      <c r="T35" s="28"/>
      <c r="U35" s="29"/>
      <c r="V35" s="32"/>
      <c r="W35" s="318"/>
      <c r="X35" s="319"/>
      <c r="Y35" s="160">
        <f t="shared" si="19"/>
        <v>0</v>
      </c>
      <c r="Z35" s="159">
        <f t="shared" si="87"/>
        <v>0</v>
      </c>
      <c r="AA35" s="327"/>
      <c r="AB35" s="400">
        <f t="shared" si="35"/>
        <v>0</v>
      </c>
      <c r="AC35" s="371"/>
      <c r="AD35" s="226" t="str">
        <f t="shared" si="21"/>
        <v/>
      </c>
      <c r="AE35" s="368">
        <f t="shared" si="36"/>
        <v>0</v>
      </c>
      <c r="AF35" s="339"/>
      <c r="AG35" s="338"/>
      <c r="AH35" s="336"/>
      <c r="AI35" s="161">
        <f t="shared" si="37"/>
        <v>0</v>
      </c>
      <c r="AJ35" s="162">
        <f t="shared" si="22"/>
        <v>0</v>
      </c>
      <c r="AK35" s="163">
        <f t="shared" si="38"/>
        <v>0</v>
      </c>
      <c r="AL35" s="164">
        <f t="shared" si="39"/>
        <v>0</v>
      </c>
      <c r="AM35" s="164">
        <f t="shared" si="40"/>
        <v>0</v>
      </c>
      <c r="AN35" s="164">
        <f t="shared" si="41"/>
        <v>0</v>
      </c>
      <c r="AO35" s="164">
        <f t="shared" si="42"/>
        <v>0</v>
      </c>
      <c r="AP35" s="610" t="str">
        <f t="shared" si="43"/>
        <v xml:space="preserve"> </v>
      </c>
      <c r="AQ35" s="613" t="str">
        <f t="shared" si="44"/>
        <v xml:space="preserve"> </v>
      </c>
      <c r="AR35" s="613" t="str">
        <f t="shared" si="45"/>
        <v xml:space="preserve"> </v>
      </c>
      <c r="AS35" s="613" t="str">
        <f t="shared" si="46"/>
        <v xml:space="preserve"> </v>
      </c>
      <c r="AT35" s="613" t="str">
        <f t="shared" si="47"/>
        <v xml:space="preserve"> </v>
      </c>
      <c r="AU35" s="613" t="str">
        <f t="shared" si="48"/>
        <v xml:space="preserve"> </v>
      </c>
      <c r="AV35" s="614" t="str">
        <f t="shared" si="49"/>
        <v xml:space="preserve"> </v>
      </c>
      <c r="AW35" s="196" t="str">
        <f t="shared" si="23"/>
        <v/>
      </c>
      <c r="AX35" s="165" t="str">
        <f t="shared" si="24"/>
        <v/>
      </c>
      <c r="AY35" s="193" t="str">
        <f t="shared" si="25"/>
        <v/>
      </c>
      <c r="AZ35" s="183" t="str">
        <f t="shared" si="26"/>
        <v/>
      </c>
      <c r="BA35" s="173" t="str">
        <f t="shared" si="27"/>
        <v/>
      </c>
      <c r="BB35" s="174" t="str">
        <f t="shared" si="28"/>
        <v/>
      </c>
      <c r="BC35" s="186" t="str">
        <f t="shared" si="103"/>
        <v/>
      </c>
      <c r="BD35" s="174" t="str">
        <f t="shared" si="29"/>
        <v/>
      </c>
      <c r="BE35" s="201" t="str">
        <f t="shared" si="30"/>
        <v/>
      </c>
      <c r="BF35" s="174" t="str">
        <f t="shared" si="31"/>
        <v/>
      </c>
      <c r="BG35" s="186" t="str">
        <f t="shared" si="32"/>
        <v/>
      </c>
      <c r="BH35" s="175" t="str">
        <f t="shared" si="33"/>
        <v/>
      </c>
      <c r="BI35" s="632"/>
      <c r="BJ35" s="57" t="s">
        <v>2776</v>
      </c>
      <c r="BK35" s="57" t="s">
        <v>2777</v>
      </c>
      <c r="BL35" s="57" t="s">
        <v>2778</v>
      </c>
      <c r="BM35" s="57" t="s">
        <v>405</v>
      </c>
      <c r="BN35" s="70" t="s">
        <v>418</v>
      </c>
      <c r="BO35" s="57" t="s">
        <v>407</v>
      </c>
      <c r="BP35" s="57" t="s">
        <v>408</v>
      </c>
      <c r="BQ35" s="57" t="s">
        <v>409</v>
      </c>
      <c r="BR35" s="66"/>
      <c r="BS35" s="57" t="s">
        <v>410</v>
      </c>
      <c r="BT35" s="354" t="s">
        <v>3303</v>
      </c>
      <c r="BU35" s="66"/>
      <c r="BV35" s="57" t="s">
        <v>411</v>
      </c>
      <c r="BW35" s="57" t="s">
        <v>412</v>
      </c>
      <c r="BX35" s="57" t="s">
        <v>358</v>
      </c>
      <c r="BY35" s="57" t="s">
        <v>413</v>
      </c>
      <c r="BZ35" s="66"/>
      <c r="CA35" s="57" t="s">
        <v>414</v>
      </c>
      <c r="CB35" s="57" t="s">
        <v>402</v>
      </c>
      <c r="CC35" s="57" t="s">
        <v>415</v>
      </c>
      <c r="CD35" s="57" t="s">
        <v>416</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customHeight="1" x14ac:dyDescent="0.35">
      <c r="A36" s="221"/>
      <c r="B36" s="222"/>
      <c r="C36" s="213">
        <v>26</v>
      </c>
      <c r="D36" s="205"/>
      <c r="E36" s="16"/>
      <c r="F36" s="17"/>
      <c r="G36" s="134"/>
      <c r="H36" s="135"/>
      <c r="I36" s="141"/>
      <c r="J36" s="25"/>
      <c r="K36" s="145"/>
      <c r="L36" s="28"/>
      <c r="M36" s="395"/>
      <c r="N36" s="158" t="str">
        <f t="shared" si="34"/>
        <v/>
      </c>
      <c r="O36" s="27"/>
      <c r="P36" s="27"/>
      <c r="Q36" s="27"/>
      <c r="R36" s="27"/>
      <c r="S36" s="27"/>
      <c r="T36" s="28"/>
      <c r="U36" s="29"/>
      <c r="V36" s="32"/>
      <c r="W36" s="318"/>
      <c r="X36" s="319"/>
      <c r="Y36" s="160">
        <f t="shared" si="19"/>
        <v>0</v>
      </c>
      <c r="Z36" s="159">
        <f t="shared" si="87"/>
        <v>0</v>
      </c>
      <c r="AA36" s="327"/>
      <c r="AB36" s="400">
        <f t="shared" si="35"/>
        <v>0</v>
      </c>
      <c r="AC36" s="371"/>
      <c r="AD36" s="226" t="str">
        <f t="shared" si="21"/>
        <v/>
      </c>
      <c r="AE36" s="368">
        <f t="shared" si="36"/>
        <v>0</v>
      </c>
      <c r="AF36" s="339"/>
      <c r="AG36" s="338"/>
      <c r="AH36" s="336"/>
      <c r="AI36" s="161">
        <f t="shared" si="37"/>
        <v>0</v>
      </c>
      <c r="AJ36" s="162">
        <f t="shared" si="22"/>
        <v>0</v>
      </c>
      <c r="AK36" s="163">
        <f t="shared" si="38"/>
        <v>0</v>
      </c>
      <c r="AL36" s="164">
        <f t="shared" si="39"/>
        <v>0</v>
      </c>
      <c r="AM36" s="164">
        <f t="shared" si="40"/>
        <v>0</v>
      </c>
      <c r="AN36" s="164">
        <f t="shared" si="41"/>
        <v>0</v>
      </c>
      <c r="AO36" s="164">
        <f t="shared" si="42"/>
        <v>0</v>
      </c>
      <c r="AP36" s="610" t="str">
        <f t="shared" si="43"/>
        <v xml:space="preserve"> </v>
      </c>
      <c r="AQ36" s="613" t="str">
        <f t="shared" si="44"/>
        <v xml:space="preserve"> </v>
      </c>
      <c r="AR36" s="613" t="str">
        <f t="shared" si="45"/>
        <v xml:space="preserve"> </v>
      </c>
      <c r="AS36" s="613" t="str">
        <f t="shared" si="46"/>
        <v xml:space="preserve"> </v>
      </c>
      <c r="AT36" s="613" t="str">
        <f t="shared" si="47"/>
        <v xml:space="preserve"> </v>
      </c>
      <c r="AU36" s="613" t="str">
        <f t="shared" si="48"/>
        <v xml:space="preserve"> </v>
      </c>
      <c r="AV36" s="614" t="str">
        <f t="shared" si="49"/>
        <v xml:space="preserve"> </v>
      </c>
      <c r="AW36" s="196" t="str">
        <f t="shared" si="23"/>
        <v/>
      </c>
      <c r="AX36" s="165" t="str">
        <f t="shared" si="24"/>
        <v/>
      </c>
      <c r="AY36" s="193" t="str">
        <f t="shared" si="25"/>
        <v/>
      </c>
      <c r="AZ36" s="183" t="str">
        <f t="shared" si="26"/>
        <v/>
      </c>
      <c r="BA36" s="173" t="str">
        <f t="shared" si="27"/>
        <v/>
      </c>
      <c r="BB36" s="174" t="str">
        <f t="shared" si="28"/>
        <v/>
      </c>
      <c r="BC36" s="186" t="str">
        <f t="shared" si="103"/>
        <v/>
      </c>
      <c r="BD36" s="174" t="str">
        <f t="shared" si="29"/>
        <v/>
      </c>
      <c r="BE36" s="201" t="str">
        <f t="shared" si="30"/>
        <v/>
      </c>
      <c r="BF36" s="174" t="str">
        <f t="shared" si="31"/>
        <v/>
      </c>
      <c r="BG36" s="186" t="str">
        <f t="shared" si="32"/>
        <v/>
      </c>
      <c r="BH36" s="175" t="str">
        <f t="shared" si="33"/>
        <v/>
      </c>
      <c r="BI36" s="632"/>
      <c r="BJ36" s="57" t="s">
        <v>2779</v>
      </c>
      <c r="BK36" s="57" t="s">
        <v>2780</v>
      </c>
      <c r="BL36" s="57" t="s">
        <v>2781</v>
      </c>
      <c r="BM36" s="57" t="s">
        <v>417</v>
      </c>
      <c r="BN36" s="70" t="s">
        <v>432</v>
      </c>
      <c r="BO36" s="57" t="s">
        <v>419</v>
      </c>
      <c r="BP36" s="57" t="s">
        <v>420</v>
      </c>
      <c r="BQ36" s="57" t="s">
        <v>421</v>
      </c>
      <c r="BR36" s="66"/>
      <c r="BS36" s="57" t="s">
        <v>422</v>
      </c>
      <c r="BT36" s="354" t="s">
        <v>3304</v>
      </c>
      <c r="BU36" s="66"/>
      <c r="BV36" s="57" t="s">
        <v>423</v>
      </c>
      <c r="BW36" s="57" t="s">
        <v>424</v>
      </c>
      <c r="BX36" s="57" t="s">
        <v>425</v>
      </c>
      <c r="BY36" s="57" t="s">
        <v>426</v>
      </c>
      <c r="BZ36" s="66"/>
      <c r="CA36" s="57" t="s">
        <v>427</v>
      </c>
      <c r="CB36" s="57" t="s">
        <v>428</v>
      </c>
      <c r="CC36" s="57" t="s">
        <v>429</v>
      </c>
      <c r="CD36" s="57" t="s">
        <v>430</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350000000000001" x14ac:dyDescent="0.35">
      <c r="A37" s="221"/>
      <c r="B37" s="222"/>
      <c r="C37" s="214">
        <v>27</v>
      </c>
      <c r="D37" s="205"/>
      <c r="E37" s="16"/>
      <c r="F37" s="17"/>
      <c r="G37" s="134"/>
      <c r="H37" s="135"/>
      <c r="I37" s="141"/>
      <c r="J37" s="25"/>
      <c r="K37" s="145"/>
      <c r="L37" s="28"/>
      <c r="M37" s="395"/>
      <c r="N37" s="158" t="str">
        <f t="shared" si="34"/>
        <v/>
      </c>
      <c r="O37" s="27"/>
      <c r="P37" s="27"/>
      <c r="Q37" s="27"/>
      <c r="R37" s="27"/>
      <c r="S37" s="27"/>
      <c r="T37" s="28"/>
      <c r="U37" s="29"/>
      <c r="V37" s="32"/>
      <c r="W37" s="318"/>
      <c r="X37" s="319"/>
      <c r="Y37" s="160">
        <f t="shared" si="19"/>
        <v>0</v>
      </c>
      <c r="Z37" s="159">
        <f t="shared" si="87"/>
        <v>0</v>
      </c>
      <c r="AA37" s="327"/>
      <c r="AB37" s="400">
        <f t="shared" si="35"/>
        <v>0</v>
      </c>
      <c r="AC37" s="371"/>
      <c r="AD37" s="226" t="str">
        <f t="shared" si="21"/>
        <v/>
      </c>
      <c r="AE37" s="368">
        <f t="shared" si="36"/>
        <v>0</v>
      </c>
      <c r="AF37" s="339"/>
      <c r="AG37" s="338"/>
      <c r="AH37" s="336"/>
      <c r="AI37" s="161">
        <f t="shared" si="37"/>
        <v>0</v>
      </c>
      <c r="AJ37" s="162">
        <f t="shared" si="22"/>
        <v>0</v>
      </c>
      <c r="AK37" s="163">
        <f t="shared" si="38"/>
        <v>0</v>
      </c>
      <c r="AL37" s="164">
        <f t="shared" si="39"/>
        <v>0</v>
      </c>
      <c r="AM37" s="164">
        <f t="shared" si="40"/>
        <v>0</v>
      </c>
      <c r="AN37" s="164">
        <f t="shared" si="41"/>
        <v>0</v>
      </c>
      <c r="AO37" s="164">
        <f t="shared" si="42"/>
        <v>0</v>
      </c>
      <c r="AP37" s="610" t="str">
        <f t="shared" si="43"/>
        <v xml:space="preserve"> </v>
      </c>
      <c r="AQ37" s="613" t="str">
        <f t="shared" si="44"/>
        <v xml:space="preserve"> </v>
      </c>
      <c r="AR37" s="613" t="str">
        <f t="shared" si="45"/>
        <v xml:space="preserve"> </v>
      </c>
      <c r="AS37" s="613" t="str">
        <f t="shared" si="46"/>
        <v xml:space="preserve"> </v>
      </c>
      <c r="AT37" s="613" t="str">
        <f t="shared" si="47"/>
        <v xml:space="preserve"> </v>
      </c>
      <c r="AU37" s="613" t="str">
        <f t="shared" si="48"/>
        <v xml:space="preserve"> </v>
      </c>
      <c r="AV37" s="614" t="str">
        <f t="shared" si="49"/>
        <v xml:space="preserve"> </v>
      </c>
      <c r="AW37" s="196" t="str">
        <f t="shared" si="23"/>
        <v/>
      </c>
      <c r="AX37" s="165" t="str">
        <f t="shared" si="24"/>
        <v/>
      </c>
      <c r="AY37" s="193" t="str">
        <f t="shared" si="25"/>
        <v/>
      </c>
      <c r="AZ37" s="183" t="str">
        <f t="shared" si="26"/>
        <v/>
      </c>
      <c r="BA37" s="173" t="str">
        <f t="shared" si="27"/>
        <v/>
      </c>
      <c r="BB37" s="174" t="str">
        <f t="shared" si="28"/>
        <v/>
      </c>
      <c r="BC37" s="186" t="str">
        <f t="shared" si="103"/>
        <v/>
      </c>
      <c r="BD37" s="174" t="str">
        <f t="shared" si="29"/>
        <v/>
      </c>
      <c r="BE37" s="201" t="str">
        <f t="shared" si="30"/>
        <v/>
      </c>
      <c r="BF37" s="174" t="str">
        <f t="shared" si="31"/>
        <v/>
      </c>
      <c r="BG37" s="186" t="str">
        <f t="shared" si="32"/>
        <v/>
      </c>
      <c r="BH37" s="175" t="str">
        <f t="shared" si="33"/>
        <v/>
      </c>
      <c r="BI37" s="632"/>
      <c r="BJ37" s="57" t="s">
        <v>2782</v>
      </c>
      <c r="BK37" s="57" t="s">
        <v>2783</v>
      </c>
      <c r="BL37" s="57" t="s">
        <v>2784</v>
      </c>
      <c r="BM37" s="57" t="s">
        <v>431</v>
      </c>
      <c r="BN37" s="70" t="s">
        <v>2590</v>
      </c>
      <c r="BO37" s="57" t="s">
        <v>433</v>
      </c>
      <c r="BP37" s="57" t="s">
        <v>434</v>
      </c>
      <c r="BQ37" s="57" t="s">
        <v>435</v>
      </c>
      <c r="BR37" s="66"/>
      <c r="BS37" s="57" t="s">
        <v>436</v>
      </c>
      <c r="BT37" s="354" t="s">
        <v>3305</v>
      </c>
      <c r="BU37" s="66"/>
      <c r="BV37" s="57" t="s">
        <v>437</v>
      </c>
      <c r="BW37" s="57" t="s">
        <v>438</v>
      </c>
      <c r="BX37" s="57" t="s">
        <v>358</v>
      </c>
      <c r="BY37" s="57" t="s">
        <v>439</v>
      </c>
      <c r="BZ37" s="66"/>
      <c r="CA37" s="57" t="s">
        <v>440</v>
      </c>
      <c r="CB37" s="57" t="s">
        <v>441</v>
      </c>
      <c r="CC37" s="57" t="s">
        <v>442</v>
      </c>
      <c r="CD37" s="57" t="s">
        <v>443</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350000000000001" x14ac:dyDescent="0.35">
      <c r="A38" s="221"/>
      <c r="B38" s="222"/>
      <c r="C38" s="214">
        <v>28</v>
      </c>
      <c r="D38" s="207"/>
      <c r="E38" s="18"/>
      <c r="F38" s="17"/>
      <c r="G38" s="134"/>
      <c r="H38" s="135"/>
      <c r="I38" s="141"/>
      <c r="J38" s="25"/>
      <c r="K38" s="145"/>
      <c r="L38" s="28"/>
      <c r="M38" s="395"/>
      <c r="N38" s="158" t="str">
        <f t="shared" si="34"/>
        <v/>
      </c>
      <c r="O38" s="27"/>
      <c r="P38" s="27"/>
      <c r="Q38" s="27"/>
      <c r="R38" s="27"/>
      <c r="S38" s="27"/>
      <c r="T38" s="28"/>
      <c r="U38" s="29"/>
      <c r="V38" s="32"/>
      <c r="W38" s="318"/>
      <c r="X38" s="319"/>
      <c r="Y38" s="160">
        <f t="shared" si="19"/>
        <v>0</v>
      </c>
      <c r="Z38" s="159">
        <f t="shared" si="87"/>
        <v>0</v>
      </c>
      <c r="AA38" s="327"/>
      <c r="AB38" s="400">
        <f t="shared" si="35"/>
        <v>0</v>
      </c>
      <c r="AC38" s="371"/>
      <c r="AD38" s="226" t="str">
        <f t="shared" si="21"/>
        <v/>
      </c>
      <c r="AE38" s="368">
        <f t="shared" si="36"/>
        <v>0</v>
      </c>
      <c r="AF38" s="339"/>
      <c r="AG38" s="338"/>
      <c r="AH38" s="336"/>
      <c r="AI38" s="161">
        <f t="shared" si="37"/>
        <v>0</v>
      </c>
      <c r="AJ38" s="162">
        <f t="shared" si="22"/>
        <v>0</v>
      </c>
      <c r="AK38" s="163">
        <f t="shared" si="38"/>
        <v>0</v>
      </c>
      <c r="AL38" s="164">
        <f t="shared" si="39"/>
        <v>0</v>
      </c>
      <c r="AM38" s="164">
        <f t="shared" si="40"/>
        <v>0</v>
      </c>
      <c r="AN38" s="164">
        <f t="shared" si="41"/>
        <v>0</v>
      </c>
      <c r="AO38" s="164">
        <f t="shared" si="42"/>
        <v>0</v>
      </c>
      <c r="AP38" s="610" t="str">
        <f t="shared" si="43"/>
        <v xml:space="preserve"> </v>
      </c>
      <c r="AQ38" s="613" t="str">
        <f t="shared" si="44"/>
        <v xml:space="preserve"> </v>
      </c>
      <c r="AR38" s="613" t="str">
        <f t="shared" si="45"/>
        <v xml:space="preserve"> </v>
      </c>
      <c r="AS38" s="613" t="str">
        <f t="shared" si="46"/>
        <v xml:space="preserve"> </v>
      </c>
      <c r="AT38" s="613" t="str">
        <f t="shared" si="47"/>
        <v xml:space="preserve"> </v>
      </c>
      <c r="AU38" s="613" t="str">
        <f t="shared" si="48"/>
        <v xml:space="preserve"> </v>
      </c>
      <c r="AV38" s="614" t="str">
        <f t="shared" si="49"/>
        <v xml:space="preserve"> </v>
      </c>
      <c r="AW38" s="196" t="str">
        <f t="shared" si="23"/>
        <v/>
      </c>
      <c r="AX38" s="165" t="str">
        <f t="shared" si="24"/>
        <v/>
      </c>
      <c r="AY38" s="193" t="str">
        <f t="shared" si="25"/>
        <v/>
      </c>
      <c r="AZ38" s="183" t="str">
        <f t="shared" si="26"/>
        <v/>
      </c>
      <c r="BA38" s="173" t="str">
        <f t="shared" si="27"/>
        <v/>
      </c>
      <c r="BB38" s="174" t="str">
        <f t="shared" si="28"/>
        <v/>
      </c>
      <c r="BC38" s="186" t="str">
        <f t="shared" si="103"/>
        <v/>
      </c>
      <c r="BD38" s="174" t="str">
        <f t="shared" si="29"/>
        <v/>
      </c>
      <c r="BE38" s="201" t="str">
        <f t="shared" si="30"/>
        <v/>
      </c>
      <c r="BF38" s="174" t="str">
        <f t="shared" si="31"/>
        <v/>
      </c>
      <c r="BG38" s="186" t="str">
        <f t="shared" si="32"/>
        <v/>
      </c>
      <c r="BH38" s="175" t="str">
        <f t="shared" si="33"/>
        <v/>
      </c>
      <c r="BI38" s="632"/>
      <c r="BJ38" s="57" t="s">
        <v>2785</v>
      </c>
      <c r="BK38" s="57" t="s">
        <v>2786</v>
      </c>
      <c r="BL38" s="57" t="s">
        <v>2787</v>
      </c>
      <c r="BM38" s="57" t="s">
        <v>444</v>
      </c>
      <c r="BN38" s="70" t="s">
        <v>445</v>
      </c>
      <c r="BO38" s="57" t="s">
        <v>446</v>
      </c>
      <c r="BP38" s="57" t="s">
        <v>447</v>
      </c>
      <c r="BQ38" s="57" t="s">
        <v>448</v>
      </c>
      <c r="BR38" s="66"/>
      <c r="BS38" s="57" t="s">
        <v>449</v>
      </c>
      <c r="BT38" s="354" t="s">
        <v>3445</v>
      </c>
      <c r="BU38" s="66"/>
      <c r="BV38" s="57" t="s">
        <v>450</v>
      </c>
      <c r="BW38" s="57" t="s">
        <v>451</v>
      </c>
      <c r="BX38" s="57" t="s">
        <v>452</v>
      </c>
      <c r="BY38" s="57" t="s">
        <v>453</v>
      </c>
      <c r="BZ38" s="66"/>
      <c r="CA38" s="57" t="s">
        <v>454</v>
      </c>
      <c r="CB38" s="57" t="s">
        <v>455</v>
      </c>
      <c r="CC38" s="57" t="s">
        <v>456</v>
      </c>
      <c r="CD38" s="57" t="s">
        <v>457</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350000000000001" x14ac:dyDescent="0.35">
      <c r="A39" s="221"/>
      <c r="B39" s="222"/>
      <c r="C39" s="213">
        <v>29</v>
      </c>
      <c r="D39" s="205"/>
      <c r="E39" s="16"/>
      <c r="F39" s="17"/>
      <c r="G39" s="134"/>
      <c r="H39" s="135"/>
      <c r="I39" s="141"/>
      <c r="J39" s="25"/>
      <c r="K39" s="145"/>
      <c r="L39" s="28"/>
      <c r="M39" s="395"/>
      <c r="N39" s="158" t="str">
        <f t="shared" si="34"/>
        <v/>
      </c>
      <c r="O39" s="27"/>
      <c r="P39" s="27"/>
      <c r="Q39" s="27"/>
      <c r="R39" s="27"/>
      <c r="S39" s="27"/>
      <c r="T39" s="28"/>
      <c r="U39" s="29"/>
      <c r="V39" s="32"/>
      <c r="W39" s="318"/>
      <c r="X39" s="319"/>
      <c r="Y39" s="160">
        <f t="shared" si="19"/>
        <v>0</v>
      </c>
      <c r="Z39" s="159">
        <f t="shared" si="87"/>
        <v>0</v>
      </c>
      <c r="AA39" s="327"/>
      <c r="AB39" s="400">
        <f t="shared" si="35"/>
        <v>0</v>
      </c>
      <c r="AC39" s="371"/>
      <c r="AD39" s="226" t="str">
        <f t="shared" si="21"/>
        <v/>
      </c>
      <c r="AE39" s="368">
        <f t="shared" si="36"/>
        <v>0</v>
      </c>
      <c r="AF39" s="339"/>
      <c r="AG39" s="338"/>
      <c r="AH39" s="336"/>
      <c r="AI39" s="161">
        <f t="shared" si="37"/>
        <v>0</v>
      </c>
      <c r="AJ39" s="162">
        <f t="shared" si="22"/>
        <v>0</v>
      </c>
      <c r="AK39" s="163">
        <f t="shared" si="38"/>
        <v>0</v>
      </c>
      <c r="AL39" s="164">
        <f t="shared" si="39"/>
        <v>0</v>
      </c>
      <c r="AM39" s="164">
        <f t="shared" si="40"/>
        <v>0</v>
      </c>
      <c r="AN39" s="164">
        <f t="shared" si="41"/>
        <v>0</v>
      </c>
      <c r="AO39" s="164">
        <f t="shared" si="42"/>
        <v>0</v>
      </c>
      <c r="AP39" s="610" t="str">
        <f t="shared" si="43"/>
        <v xml:space="preserve"> </v>
      </c>
      <c r="AQ39" s="613" t="str">
        <f t="shared" si="44"/>
        <v xml:space="preserve"> </v>
      </c>
      <c r="AR39" s="613" t="str">
        <f t="shared" si="45"/>
        <v xml:space="preserve"> </v>
      </c>
      <c r="AS39" s="613" t="str">
        <f t="shared" si="46"/>
        <v xml:space="preserve"> </v>
      </c>
      <c r="AT39" s="613" t="str">
        <f t="shared" si="47"/>
        <v xml:space="preserve"> </v>
      </c>
      <c r="AU39" s="613" t="str">
        <f t="shared" si="48"/>
        <v xml:space="preserve"> </v>
      </c>
      <c r="AV39" s="614" t="str">
        <f t="shared" si="49"/>
        <v xml:space="preserve"> </v>
      </c>
      <c r="AW39" s="196" t="str">
        <f t="shared" si="23"/>
        <v/>
      </c>
      <c r="AX39" s="165" t="str">
        <f t="shared" si="24"/>
        <v/>
      </c>
      <c r="AY39" s="193" t="str">
        <f t="shared" si="25"/>
        <v/>
      </c>
      <c r="AZ39" s="183" t="str">
        <f t="shared" si="26"/>
        <v/>
      </c>
      <c r="BA39" s="173" t="str">
        <f t="shared" si="27"/>
        <v/>
      </c>
      <c r="BB39" s="174" t="str">
        <f t="shared" si="28"/>
        <v/>
      </c>
      <c r="BC39" s="186" t="str">
        <f t="shared" si="103"/>
        <v/>
      </c>
      <c r="BD39" s="174" t="str">
        <f t="shared" si="29"/>
        <v/>
      </c>
      <c r="BE39" s="201" t="str">
        <f t="shared" si="30"/>
        <v/>
      </c>
      <c r="BF39" s="174" t="str">
        <f t="shared" si="31"/>
        <v/>
      </c>
      <c r="BG39" s="186" t="str">
        <f t="shared" si="32"/>
        <v/>
      </c>
      <c r="BH39" s="175" t="str">
        <f t="shared" si="33"/>
        <v/>
      </c>
      <c r="BI39" s="632"/>
      <c r="BJ39" s="57" t="s">
        <v>2788</v>
      </c>
      <c r="BK39" s="57" t="s">
        <v>2789</v>
      </c>
      <c r="BL39" s="57" t="s">
        <v>2790</v>
      </c>
      <c r="BM39" s="57" t="s">
        <v>458</v>
      </c>
      <c r="BN39" s="70" t="s">
        <v>459</v>
      </c>
      <c r="BO39" s="57" t="s">
        <v>460</v>
      </c>
      <c r="BP39" s="57" t="s">
        <v>461</v>
      </c>
      <c r="BQ39" s="57" t="s">
        <v>462</v>
      </c>
      <c r="BR39" s="66"/>
      <c r="BS39" s="57" t="s">
        <v>463</v>
      </c>
      <c r="BT39" s="354" t="s">
        <v>3307</v>
      </c>
      <c r="BU39" s="66"/>
      <c r="BV39" s="57" t="s">
        <v>464</v>
      </c>
      <c r="BW39" s="57" t="s">
        <v>465</v>
      </c>
      <c r="BX39" s="57" t="s">
        <v>466</v>
      </c>
      <c r="BY39" s="57" t="s">
        <v>467</v>
      </c>
      <c r="BZ39" s="66"/>
      <c r="CA39" s="57" t="s">
        <v>468</v>
      </c>
      <c r="CB39" s="57" t="s">
        <v>469</v>
      </c>
      <c r="CC39" s="57" t="s">
        <v>470</v>
      </c>
      <c r="CD39" s="57" t="s">
        <v>471</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350000000000001" x14ac:dyDescent="0.35">
      <c r="A40" s="221"/>
      <c r="B40" s="222"/>
      <c r="C40" s="214">
        <v>30</v>
      </c>
      <c r="D40" s="205"/>
      <c r="E40" s="16"/>
      <c r="F40" s="17"/>
      <c r="G40" s="134"/>
      <c r="H40" s="135"/>
      <c r="I40" s="141"/>
      <c r="J40" s="25"/>
      <c r="K40" s="145"/>
      <c r="L40" s="28"/>
      <c r="M40" s="395"/>
      <c r="N40" s="158" t="str">
        <f t="shared" si="34"/>
        <v/>
      </c>
      <c r="O40" s="27"/>
      <c r="P40" s="27"/>
      <c r="Q40" s="27"/>
      <c r="R40" s="27"/>
      <c r="S40" s="27"/>
      <c r="T40" s="28"/>
      <c r="U40" s="29"/>
      <c r="V40" s="32"/>
      <c r="W40" s="318"/>
      <c r="X40" s="319"/>
      <c r="Y40" s="160">
        <f t="shared" si="19"/>
        <v>0</v>
      </c>
      <c r="Z40" s="159">
        <f t="shared" si="87"/>
        <v>0</v>
      </c>
      <c r="AA40" s="327"/>
      <c r="AB40" s="400">
        <f t="shared" si="35"/>
        <v>0</v>
      </c>
      <c r="AC40" s="371"/>
      <c r="AD40" s="226" t="str">
        <f t="shared" si="21"/>
        <v/>
      </c>
      <c r="AE40" s="368">
        <f t="shared" si="36"/>
        <v>0</v>
      </c>
      <c r="AF40" s="339"/>
      <c r="AG40" s="338"/>
      <c r="AH40" s="336"/>
      <c r="AI40" s="161">
        <f t="shared" si="37"/>
        <v>0</v>
      </c>
      <c r="AJ40" s="162">
        <f t="shared" si="22"/>
        <v>0</v>
      </c>
      <c r="AK40" s="163">
        <f t="shared" si="38"/>
        <v>0</v>
      </c>
      <c r="AL40" s="164">
        <f t="shared" si="39"/>
        <v>0</v>
      </c>
      <c r="AM40" s="164">
        <f t="shared" si="40"/>
        <v>0</v>
      </c>
      <c r="AN40" s="164">
        <f t="shared" si="41"/>
        <v>0</v>
      </c>
      <c r="AO40" s="164">
        <f t="shared" si="42"/>
        <v>0</v>
      </c>
      <c r="AP40" s="610" t="str">
        <f t="shared" si="43"/>
        <v xml:space="preserve"> </v>
      </c>
      <c r="AQ40" s="613" t="str">
        <f t="shared" si="44"/>
        <v xml:space="preserve"> </v>
      </c>
      <c r="AR40" s="613" t="str">
        <f t="shared" si="45"/>
        <v xml:space="preserve"> </v>
      </c>
      <c r="AS40" s="613" t="str">
        <f t="shared" si="46"/>
        <v xml:space="preserve"> </v>
      </c>
      <c r="AT40" s="613" t="str">
        <f t="shared" si="47"/>
        <v xml:space="preserve"> </v>
      </c>
      <c r="AU40" s="613" t="str">
        <f t="shared" si="48"/>
        <v xml:space="preserve"> </v>
      </c>
      <c r="AV40" s="614" t="str">
        <f t="shared" si="49"/>
        <v xml:space="preserve"> </v>
      </c>
      <c r="AW40" s="196" t="str">
        <f t="shared" si="23"/>
        <v/>
      </c>
      <c r="AX40" s="165" t="str">
        <f t="shared" si="24"/>
        <v/>
      </c>
      <c r="AY40" s="193" t="str">
        <f t="shared" si="25"/>
        <v/>
      </c>
      <c r="AZ40" s="183" t="str">
        <f t="shared" si="26"/>
        <v/>
      </c>
      <c r="BA40" s="173" t="str">
        <f t="shared" si="27"/>
        <v/>
      </c>
      <c r="BB40" s="174" t="str">
        <f t="shared" si="28"/>
        <v/>
      </c>
      <c r="BC40" s="186" t="str">
        <f t="shared" si="103"/>
        <v/>
      </c>
      <c r="BD40" s="174" t="str">
        <f t="shared" si="29"/>
        <v/>
      </c>
      <c r="BE40" s="201" t="str">
        <f t="shared" si="30"/>
        <v/>
      </c>
      <c r="BF40" s="174" t="str">
        <f t="shared" si="31"/>
        <v/>
      </c>
      <c r="BG40" s="186" t="str">
        <f t="shared" si="32"/>
        <v/>
      </c>
      <c r="BH40" s="175" t="str">
        <f t="shared" si="33"/>
        <v/>
      </c>
      <c r="BI40" s="632"/>
      <c r="BJ40" s="57" t="s">
        <v>2791</v>
      </c>
      <c r="BK40" s="57" t="s">
        <v>2792</v>
      </c>
      <c r="BL40" s="57" t="s">
        <v>2793</v>
      </c>
      <c r="BM40" s="57" t="s">
        <v>472</v>
      </c>
      <c r="BN40" s="70" t="s">
        <v>473</v>
      </c>
      <c r="BO40" s="57" t="s">
        <v>474</v>
      </c>
      <c r="BP40" s="57" t="s">
        <v>475</v>
      </c>
      <c r="BQ40" s="57" t="s">
        <v>476</v>
      </c>
      <c r="BR40" s="66"/>
      <c r="BS40" s="57" t="s">
        <v>477</v>
      </c>
      <c r="BT40" s="354" t="s">
        <v>3308</v>
      </c>
      <c r="BU40" s="66"/>
      <c r="BV40" s="57" t="s">
        <v>478</v>
      </c>
      <c r="BW40" s="57" t="s">
        <v>479</v>
      </c>
      <c r="BX40" s="57" t="s">
        <v>480</v>
      </c>
      <c r="BY40" s="57" t="s">
        <v>481</v>
      </c>
      <c r="BZ40" s="66"/>
      <c r="CA40" s="57" t="s">
        <v>482</v>
      </c>
      <c r="CB40" s="57" t="s">
        <v>483</v>
      </c>
      <c r="CC40" s="57" t="s">
        <v>484</v>
      </c>
      <c r="CD40" s="57" t="s">
        <v>485</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350000000000001" x14ac:dyDescent="0.35">
      <c r="A41" s="221"/>
      <c r="B41" s="222"/>
      <c r="C41" s="213">
        <v>31</v>
      </c>
      <c r="D41" s="205"/>
      <c r="E41" s="16"/>
      <c r="F41" s="17"/>
      <c r="G41" s="134"/>
      <c r="H41" s="135"/>
      <c r="I41" s="141"/>
      <c r="J41" s="25"/>
      <c r="K41" s="145"/>
      <c r="L41" s="28"/>
      <c r="M41" s="395"/>
      <c r="N41" s="158" t="str">
        <f t="shared" si="34"/>
        <v/>
      </c>
      <c r="O41" s="27"/>
      <c r="P41" s="27"/>
      <c r="Q41" s="27"/>
      <c r="R41" s="27"/>
      <c r="S41" s="27"/>
      <c r="T41" s="28"/>
      <c r="U41" s="29"/>
      <c r="V41" s="32"/>
      <c r="W41" s="318"/>
      <c r="X41" s="319"/>
      <c r="Y41" s="160">
        <f t="shared" si="19"/>
        <v>0</v>
      </c>
      <c r="Z41" s="159">
        <f t="shared" si="87"/>
        <v>0</v>
      </c>
      <c r="AA41" s="327"/>
      <c r="AB41" s="400">
        <f t="shared" si="35"/>
        <v>0</v>
      </c>
      <c r="AC41" s="371"/>
      <c r="AD41" s="226" t="str">
        <f t="shared" si="21"/>
        <v/>
      </c>
      <c r="AE41" s="368">
        <f t="shared" si="36"/>
        <v>0</v>
      </c>
      <c r="AF41" s="339"/>
      <c r="AG41" s="338"/>
      <c r="AH41" s="336"/>
      <c r="AI41" s="161">
        <f t="shared" si="37"/>
        <v>0</v>
      </c>
      <c r="AJ41" s="162">
        <f t="shared" si="22"/>
        <v>0</v>
      </c>
      <c r="AK41" s="163">
        <f t="shared" si="38"/>
        <v>0</v>
      </c>
      <c r="AL41" s="164">
        <f t="shared" si="39"/>
        <v>0</v>
      </c>
      <c r="AM41" s="164">
        <f t="shared" si="40"/>
        <v>0</v>
      </c>
      <c r="AN41" s="164">
        <f t="shared" si="41"/>
        <v>0</v>
      </c>
      <c r="AO41" s="164">
        <f t="shared" si="42"/>
        <v>0</v>
      </c>
      <c r="AP41" s="610" t="str">
        <f t="shared" si="43"/>
        <v xml:space="preserve"> </v>
      </c>
      <c r="AQ41" s="613" t="str">
        <f t="shared" si="44"/>
        <v xml:space="preserve"> </v>
      </c>
      <c r="AR41" s="613" t="str">
        <f t="shared" si="45"/>
        <v xml:space="preserve"> </v>
      </c>
      <c r="AS41" s="613" t="str">
        <f t="shared" si="46"/>
        <v xml:space="preserve"> </v>
      </c>
      <c r="AT41" s="613" t="str">
        <f t="shared" si="47"/>
        <v xml:space="preserve"> </v>
      </c>
      <c r="AU41" s="613" t="str">
        <f t="shared" si="48"/>
        <v xml:space="preserve"> </v>
      </c>
      <c r="AV41" s="614" t="str">
        <f t="shared" si="49"/>
        <v xml:space="preserve"> </v>
      </c>
      <c r="AW41" s="196" t="str">
        <f t="shared" si="23"/>
        <v/>
      </c>
      <c r="AX41" s="165" t="str">
        <f t="shared" si="24"/>
        <v/>
      </c>
      <c r="AY41" s="193" t="str">
        <f t="shared" si="25"/>
        <v/>
      </c>
      <c r="AZ41" s="183" t="str">
        <f t="shared" si="26"/>
        <v/>
      </c>
      <c r="BA41" s="173" t="str">
        <f t="shared" si="27"/>
        <v/>
      </c>
      <c r="BB41" s="174" t="str">
        <f t="shared" si="28"/>
        <v/>
      </c>
      <c r="BC41" s="186" t="str">
        <f t="shared" si="103"/>
        <v/>
      </c>
      <c r="BD41" s="174" t="str">
        <f t="shared" si="29"/>
        <v/>
      </c>
      <c r="BE41" s="201" t="str">
        <f t="shared" si="30"/>
        <v/>
      </c>
      <c r="BF41" s="174" t="str">
        <f t="shared" si="31"/>
        <v/>
      </c>
      <c r="BG41" s="186" t="str">
        <f t="shared" si="32"/>
        <v/>
      </c>
      <c r="BH41" s="175" t="str">
        <f t="shared" si="33"/>
        <v/>
      </c>
      <c r="BI41" s="632"/>
      <c r="BJ41" s="57" t="s">
        <v>2794</v>
      </c>
      <c r="BK41" s="57" t="s">
        <v>2795</v>
      </c>
      <c r="BL41" s="57" t="s">
        <v>2796</v>
      </c>
      <c r="BM41" s="57" t="s">
        <v>486</v>
      </c>
      <c r="BN41" s="70" t="s">
        <v>499</v>
      </c>
      <c r="BO41" s="57" t="s">
        <v>488</v>
      </c>
      <c r="BP41" s="57" t="s">
        <v>489</v>
      </c>
      <c r="BQ41" s="57" t="s">
        <v>490</v>
      </c>
      <c r="BR41" s="66"/>
      <c r="BS41" s="57" t="s">
        <v>313</v>
      </c>
      <c r="BT41" s="354" t="s">
        <v>3309</v>
      </c>
      <c r="BU41" s="66"/>
      <c r="BV41" s="57" t="s">
        <v>491</v>
      </c>
      <c r="BW41" s="57" t="s">
        <v>492</v>
      </c>
      <c r="BX41" s="57" t="s">
        <v>493</v>
      </c>
      <c r="BY41" s="57" t="s">
        <v>494</v>
      </c>
      <c r="BZ41" s="66"/>
      <c r="CA41" s="57" t="s">
        <v>495</v>
      </c>
      <c r="CB41" s="57" t="s">
        <v>455</v>
      </c>
      <c r="CC41" s="57" t="s">
        <v>496</v>
      </c>
      <c r="CD41" s="57" t="s">
        <v>497</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350000000000001" x14ac:dyDescent="0.35">
      <c r="A42" s="221"/>
      <c r="B42" s="222"/>
      <c r="C42" s="214">
        <v>32</v>
      </c>
      <c r="D42" s="207"/>
      <c r="E42" s="18"/>
      <c r="F42" s="17"/>
      <c r="G42" s="134"/>
      <c r="H42" s="135"/>
      <c r="I42" s="141"/>
      <c r="J42" s="25"/>
      <c r="K42" s="145"/>
      <c r="L42" s="28"/>
      <c r="M42" s="395"/>
      <c r="N42" s="158" t="str">
        <f t="shared" si="34"/>
        <v/>
      </c>
      <c r="O42" s="27"/>
      <c r="P42" s="27"/>
      <c r="Q42" s="27"/>
      <c r="R42" s="27"/>
      <c r="S42" s="27"/>
      <c r="T42" s="28"/>
      <c r="U42" s="29"/>
      <c r="V42" s="32"/>
      <c r="W42" s="318"/>
      <c r="X42" s="319"/>
      <c r="Y42" s="160">
        <f t="shared" si="19"/>
        <v>0</v>
      </c>
      <c r="Z42" s="159">
        <f t="shared" si="87"/>
        <v>0</v>
      </c>
      <c r="AA42" s="327"/>
      <c r="AB42" s="400">
        <f t="shared" si="35"/>
        <v>0</v>
      </c>
      <c r="AC42" s="371"/>
      <c r="AD42" s="226" t="str">
        <f t="shared" si="21"/>
        <v/>
      </c>
      <c r="AE42" s="368">
        <f t="shared" si="36"/>
        <v>0</v>
      </c>
      <c r="AF42" s="339"/>
      <c r="AG42" s="338"/>
      <c r="AH42" s="336"/>
      <c r="AI42" s="161">
        <f t="shared" si="37"/>
        <v>0</v>
      </c>
      <c r="AJ42" s="162">
        <f t="shared" si="22"/>
        <v>0</v>
      </c>
      <c r="AK42" s="163">
        <f t="shared" si="38"/>
        <v>0</v>
      </c>
      <c r="AL42" s="164">
        <f t="shared" si="39"/>
        <v>0</v>
      </c>
      <c r="AM42" s="164">
        <f t="shared" si="40"/>
        <v>0</v>
      </c>
      <c r="AN42" s="164">
        <f t="shared" si="41"/>
        <v>0</v>
      </c>
      <c r="AO42" s="164">
        <f t="shared" si="42"/>
        <v>0</v>
      </c>
      <c r="AP42" s="610" t="str">
        <f t="shared" si="43"/>
        <v xml:space="preserve"> </v>
      </c>
      <c r="AQ42" s="613" t="str">
        <f t="shared" si="44"/>
        <v xml:space="preserve"> </v>
      </c>
      <c r="AR42" s="613" t="str">
        <f t="shared" si="45"/>
        <v xml:space="preserve"> </v>
      </c>
      <c r="AS42" s="613" t="str">
        <f t="shared" si="46"/>
        <v xml:space="preserve"> </v>
      </c>
      <c r="AT42" s="613" t="str">
        <f t="shared" si="47"/>
        <v xml:space="preserve"> </v>
      </c>
      <c r="AU42" s="613" t="str">
        <f t="shared" si="48"/>
        <v xml:space="preserve"> </v>
      </c>
      <c r="AV42" s="614" t="str">
        <f t="shared" si="49"/>
        <v xml:space="preserve"> </v>
      </c>
      <c r="AW42" s="196" t="str">
        <f t="shared" si="23"/>
        <v/>
      </c>
      <c r="AX42" s="165" t="str">
        <f t="shared" si="24"/>
        <v/>
      </c>
      <c r="AY42" s="193" t="str">
        <f t="shared" si="25"/>
        <v/>
      </c>
      <c r="AZ42" s="183" t="str">
        <f t="shared" si="26"/>
        <v/>
      </c>
      <c r="BA42" s="173" t="str">
        <f t="shared" si="27"/>
        <v/>
      </c>
      <c r="BB42" s="174" t="str">
        <f t="shared" si="28"/>
        <v/>
      </c>
      <c r="BC42" s="186" t="str">
        <f t="shared" si="103"/>
        <v/>
      </c>
      <c r="BD42" s="174" t="str">
        <f t="shared" si="29"/>
        <v/>
      </c>
      <c r="BE42" s="201" t="str">
        <f t="shared" si="30"/>
        <v/>
      </c>
      <c r="BF42" s="174" t="str">
        <f t="shared" si="31"/>
        <v/>
      </c>
      <c r="BG42" s="186" t="str">
        <f t="shared" si="32"/>
        <v/>
      </c>
      <c r="BH42" s="175" t="str">
        <f t="shared" si="33"/>
        <v/>
      </c>
      <c r="BI42" s="632"/>
      <c r="BJ42" s="57" t="s">
        <v>2797</v>
      </c>
      <c r="BK42" s="57" t="s">
        <v>2798</v>
      </c>
      <c r="BL42" s="57" t="s">
        <v>2799</v>
      </c>
      <c r="BM42" s="57" t="s">
        <v>498</v>
      </c>
      <c r="BN42" s="70" t="s">
        <v>512</v>
      </c>
      <c r="BO42" s="57" t="s">
        <v>500</v>
      </c>
      <c r="BP42" s="57" t="s">
        <v>501</v>
      </c>
      <c r="BQ42" s="57" t="s">
        <v>502</v>
      </c>
      <c r="BR42" s="66"/>
      <c r="BS42" s="57" t="s">
        <v>503</v>
      </c>
      <c r="BT42" s="354" t="s">
        <v>3310</v>
      </c>
      <c r="BU42" s="66"/>
      <c r="BV42" s="57" t="s">
        <v>504</v>
      </c>
      <c r="BW42" s="57" t="s">
        <v>505</v>
      </c>
      <c r="BX42" s="57" t="s">
        <v>506</v>
      </c>
      <c r="BY42" s="57" t="s">
        <v>507</v>
      </c>
      <c r="BZ42" s="66"/>
      <c r="CA42" s="57" t="s">
        <v>508</v>
      </c>
      <c r="CB42" s="57" t="s">
        <v>469</v>
      </c>
      <c r="CC42" s="57" t="s">
        <v>509</v>
      </c>
      <c r="CD42" s="57" t="s">
        <v>510</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350000000000001" x14ac:dyDescent="0.35">
      <c r="A43" s="221"/>
      <c r="B43" s="222"/>
      <c r="C43" s="214">
        <v>33</v>
      </c>
      <c r="D43" s="205"/>
      <c r="E43" s="16"/>
      <c r="F43" s="17"/>
      <c r="G43" s="134"/>
      <c r="H43" s="135"/>
      <c r="I43" s="141"/>
      <c r="J43" s="25"/>
      <c r="K43" s="145"/>
      <c r="L43" s="28"/>
      <c r="M43" s="395"/>
      <c r="N43" s="158" t="str">
        <f t="shared" si="34"/>
        <v/>
      </c>
      <c r="O43" s="27"/>
      <c r="P43" s="27"/>
      <c r="Q43" s="27"/>
      <c r="R43" s="27"/>
      <c r="S43" s="27"/>
      <c r="T43" s="28"/>
      <c r="U43" s="29"/>
      <c r="V43" s="32"/>
      <c r="W43" s="318"/>
      <c r="X43" s="319"/>
      <c r="Y43" s="160">
        <f t="shared" si="19"/>
        <v>0</v>
      </c>
      <c r="Z43" s="159">
        <f t="shared" si="87"/>
        <v>0</v>
      </c>
      <c r="AA43" s="327"/>
      <c r="AB43" s="400">
        <f t="shared" si="35"/>
        <v>0</v>
      </c>
      <c r="AC43" s="371"/>
      <c r="AD43" s="226" t="str">
        <f t="shared" si="21"/>
        <v/>
      </c>
      <c r="AE43" s="368">
        <f t="shared" si="36"/>
        <v>0</v>
      </c>
      <c r="AF43" s="339"/>
      <c r="AG43" s="338"/>
      <c r="AH43" s="336"/>
      <c r="AI43" s="161">
        <f t="shared" si="37"/>
        <v>0</v>
      </c>
      <c r="AJ43" s="162">
        <f t="shared" si="22"/>
        <v>0</v>
      </c>
      <c r="AK43" s="163">
        <f t="shared" si="38"/>
        <v>0</v>
      </c>
      <c r="AL43" s="164">
        <f t="shared" si="39"/>
        <v>0</v>
      </c>
      <c r="AM43" s="164">
        <f t="shared" si="40"/>
        <v>0</v>
      </c>
      <c r="AN43" s="164">
        <f t="shared" si="41"/>
        <v>0</v>
      </c>
      <c r="AO43" s="164">
        <f t="shared" si="42"/>
        <v>0</v>
      </c>
      <c r="AP43" s="610" t="str">
        <f t="shared" si="43"/>
        <v xml:space="preserve"> </v>
      </c>
      <c r="AQ43" s="613" t="str">
        <f t="shared" si="44"/>
        <v xml:space="preserve"> </v>
      </c>
      <c r="AR43" s="613" t="str">
        <f t="shared" si="45"/>
        <v xml:space="preserve"> </v>
      </c>
      <c r="AS43" s="613" t="str">
        <f t="shared" si="46"/>
        <v xml:space="preserve"> </v>
      </c>
      <c r="AT43" s="613" t="str">
        <f t="shared" si="47"/>
        <v xml:space="preserve"> </v>
      </c>
      <c r="AU43" s="613" t="str">
        <f t="shared" si="48"/>
        <v xml:space="preserve"> </v>
      </c>
      <c r="AV43" s="614" t="str">
        <f t="shared" si="49"/>
        <v xml:space="preserve"> </v>
      </c>
      <c r="AW43" s="196" t="str">
        <f t="shared" si="23"/>
        <v/>
      </c>
      <c r="AX43" s="165" t="str">
        <f t="shared" si="24"/>
        <v/>
      </c>
      <c r="AY43" s="193" t="str">
        <f t="shared" si="25"/>
        <v/>
      </c>
      <c r="AZ43" s="183" t="str">
        <f t="shared" si="26"/>
        <v/>
      </c>
      <c r="BA43" s="173" t="str">
        <f t="shared" si="27"/>
        <v/>
      </c>
      <c r="BB43" s="174" t="str">
        <f t="shared" si="28"/>
        <v/>
      </c>
      <c r="BC43" s="186" t="str">
        <f t="shared" si="103"/>
        <v/>
      </c>
      <c r="BD43" s="174" t="str">
        <f t="shared" si="29"/>
        <v/>
      </c>
      <c r="BE43" s="201" t="str">
        <f t="shared" si="30"/>
        <v/>
      </c>
      <c r="BF43" s="174" t="str">
        <f t="shared" si="31"/>
        <v/>
      </c>
      <c r="BG43" s="186" t="str">
        <f t="shared" si="32"/>
        <v/>
      </c>
      <c r="BH43" s="175" t="str">
        <f t="shared" si="33"/>
        <v/>
      </c>
      <c r="BI43" s="632"/>
      <c r="BJ43" s="57" t="s">
        <v>2800</v>
      </c>
      <c r="BK43" s="57" t="s">
        <v>2801</v>
      </c>
      <c r="BL43" s="57" t="s">
        <v>2802</v>
      </c>
      <c r="BM43" s="57" t="s">
        <v>511</v>
      </c>
      <c r="BN43" s="70" t="s">
        <v>525</v>
      </c>
      <c r="BO43" s="57" t="s">
        <v>513</v>
      </c>
      <c r="BP43" s="57" t="s">
        <v>514</v>
      </c>
      <c r="BQ43" s="57" t="s">
        <v>515</v>
      </c>
      <c r="BR43" s="66"/>
      <c r="BS43" s="57" t="s">
        <v>516</v>
      </c>
      <c r="BT43" s="354" t="s">
        <v>3311</v>
      </c>
      <c r="BU43" s="66"/>
      <c r="BV43" s="57" t="s">
        <v>517</v>
      </c>
      <c r="BW43" s="57" t="s">
        <v>343</v>
      </c>
      <c r="BX43" s="57" t="s">
        <v>518</v>
      </c>
      <c r="BY43" s="57" t="s">
        <v>519</v>
      </c>
      <c r="BZ43" s="66"/>
      <c r="CA43" s="57" t="s">
        <v>520</v>
      </c>
      <c r="CB43" s="57" t="s">
        <v>521</v>
      </c>
      <c r="CC43" s="57" t="s">
        <v>522</v>
      </c>
      <c r="CD43" s="57" t="s">
        <v>523</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350000000000001" x14ac:dyDescent="0.35">
      <c r="A44" s="221"/>
      <c r="B44" s="222"/>
      <c r="C44" s="213">
        <v>34</v>
      </c>
      <c r="D44" s="205"/>
      <c r="E44" s="16"/>
      <c r="F44" s="17"/>
      <c r="G44" s="134"/>
      <c r="H44" s="135"/>
      <c r="I44" s="141"/>
      <c r="J44" s="25"/>
      <c r="K44" s="145"/>
      <c r="L44" s="28"/>
      <c r="M44" s="395"/>
      <c r="N44" s="158" t="str">
        <f t="shared" si="34"/>
        <v/>
      </c>
      <c r="O44" s="27"/>
      <c r="P44" s="27"/>
      <c r="Q44" s="27"/>
      <c r="R44" s="27"/>
      <c r="S44" s="27"/>
      <c r="T44" s="28"/>
      <c r="U44" s="29"/>
      <c r="V44" s="32"/>
      <c r="W44" s="318"/>
      <c r="X44" s="319"/>
      <c r="Y44" s="160">
        <f t="shared" si="19"/>
        <v>0</v>
      </c>
      <c r="Z44" s="159">
        <f t="shared" si="87"/>
        <v>0</v>
      </c>
      <c r="AA44" s="327"/>
      <c r="AB44" s="400">
        <f t="shared" si="35"/>
        <v>0</v>
      </c>
      <c r="AC44" s="371"/>
      <c r="AD44" s="226" t="str">
        <f t="shared" si="21"/>
        <v/>
      </c>
      <c r="AE44" s="368">
        <f t="shared" si="36"/>
        <v>0</v>
      </c>
      <c r="AF44" s="339"/>
      <c r="AG44" s="338"/>
      <c r="AH44" s="336"/>
      <c r="AI44" s="161">
        <f t="shared" si="37"/>
        <v>0</v>
      </c>
      <c r="AJ44" s="162">
        <f t="shared" si="22"/>
        <v>0</v>
      </c>
      <c r="AK44" s="163">
        <f t="shared" si="38"/>
        <v>0</v>
      </c>
      <c r="AL44" s="164">
        <f t="shared" si="39"/>
        <v>0</v>
      </c>
      <c r="AM44" s="164">
        <f t="shared" si="40"/>
        <v>0</v>
      </c>
      <c r="AN44" s="164">
        <f t="shared" si="41"/>
        <v>0</v>
      </c>
      <c r="AO44" s="164">
        <f t="shared" si="42"/>
        <v>0</v>
      </c>
      <c r="AP44" s="610" t="str">
        <f t="shared" si="43"/>
        <v xml:space="preserve"> </v>
      </c>
      <c r="AQ44" s="613" t="str">
        <f t="shared" si="44"/>
        <v xml:space="preserve"> </v>
      </c>
      <c r="AR44" s="613" t="str">
        <f t="shared" si="45"/>
        <v xml:space="preserve"> </v>
      </c>
      <c r="AS44" s="613" t="str">
        <f t="shared" si="46"/>
        <v xml:space="preserve"> </v>
      </c>
      <c r="AT44" s="613" t="str">
        <f t="shared" si="47"/>
        <v xml:space="preserve"> </v>
      </c>
      <c r="AU44" s="613" t="str">
        <f t="shared" si="48"/>
        <v xml:space="preserve"> </v>
      </c>
      <c r="AV44" s="614" t="str">
        <f t="shared" si="49"/>
        <v xml:space="preserve"> </v>
      </c>
      <c r="AW44" s="196" t="str">
        <f t="shared" si="23"/>
        <v/>
      </c>
      <c r="AX44" s="165" t="str">
        <f t="shared" si="24"/>
        <v/>
      </c>
      <c r="AY44" s="193" t="str">
        <f t="shared" si="25"/>
        <v/>
      </c>
      <c r="AZ44" s="183" t="str">
        <f t="shared" si="26"/>
        <v/>
      </c>
      <c r="BA44" s="173" t="str">
        <f t="shared" si="27"/>
        <v/>
      </c>
      <c r="BB44" s="174" t="str">
        <f t="shared" si="28"/>
        <v/>
      </c>
      <c r="BC44" s="186" t="str">
        <f t="shared" si="103"/>
        <v/>
      </c>
      <c r="BD44" s="174" t="str">
        <f t="shared" si="29"/>
        <v/>
      </c>
      <c r="BE44" s="201" t="str">
        <f t="shared" si="30"/>
        <v/>
      </c>
      <c r="BF44" s="174" t="str">
        <f t="shared" si="31"/>
        <v/>
      </c>
      <c r="BG44" s="186" t="str">
        <f t="shared" si="32"/>
        <v/>
      </c>
      <c r="BH44" s="175" t="str">
        <f t="shared" si="33"/>
        <v/>
      </c>
      <c r="BI44" s="632"/>
      <c r="BJ44" s="57" t="s">
        <v>2803</v>
      </c>
      <c r="BK44" s="57" t="s">
        <v>2804</v>
      </c>
      <c r="BL44" s="57" t="s">
        <v>2805</v>
      </c>
      <c r="BM44" s="57" t="s">
        <v>524</v>
      </c>
      <c r="BN44" s="70" t="s">
        <v>539</v>
      </c>
      <c r="BO44" s="57" t="s">
        <v>526</v>
      </c>
      <c r="BP44" s="57" t="s">
        <v>527</v>
      </c>
      <c r="BQ44" s="57" t="s">
        <v>528</v>
      </c>
      <c r="BR44" s="66"/>
      <c r="BS44" s="57" t="s">
        <v>529</v>
      </c>
      <c r="BT44" s="354" t="s">
        <v>3312</v>
      </c>
      <c r="BU44" s="66"/>
      <c r="BV44" s="57" t="s">
        <v>530</v>
      </c>
      <c r="BW44" s="57" t="s">
        <v>531</v>
      </c>
      <c r="BX44" s="57" t="s">
        <v>532</v>
      </c>
      <c r="BY44" s="57" t="s">
        <v>533</v>
      </c>
      <c r="BZ44" s="66"/>
      <c r="CA44" s="57" t="s">
        <v>534</v>
      </c>
      <c r="CB44" s="57" t="s">
        <v>535</v>
      </c>
      <c r="CC44" s="57" t="s">
        <v>536</v>
      </c>
      <c r="CD44" s="57" t="s">
        <v>537</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350000000000001" x14ac:dyDescent="0.35">
      <c r="A45" s="221"/>
      <c r="B45" s="222"/>
      <c r="C45" s="214">
        <v>35</v>
      </c>
      <c r="D45" s="205"/>
      <c r="E45" s="16"/>
      <c r="F45" s="17"/>
      <c r="G45" s="134"/>
      <c r="H45" s="135"/>
      <c r="I45" s="141"/>
      <c r="J45" s="25"/>
      <c r="K45" s="145"/>
      <c r="L45" s="28"/>
      <c r="M45" s="395"/>
      <c r="N45" s="158" t="str">
        <f t="shared" si="34"/>
        <v/>
      </c>
      <c r="O45" s="27"/>
      <c r="P45" s="27"/>
      <c r="Q45" s="27"/>
      <c r="R45" s="27"/>
      <c r="S45" s="27"/>
      <c r="T45" s="28"/>
      <c r="U45" s="29"/>
      <c r="V45" s="32"/>
      <c r="W45" s="318"/>
      <c r="X45" s="319"/>
      <c r="Y45" s="160">
        <f t="shared" si="19"/>
        <v>0</v>
      </c>
      <c r="Z45" s="159">
        <f t="shared" si="87"/>
        <v>0</v>
      </c>
      <c r="AA45" s="327"/>
      <c r="AB45" s="400">
        <f t="shared" si="35"/>
        <v>0</v>
      </c>
      <c r="AC45" s="371"/>
      <c r="AD45" s="226" t="str">
        <f t="shared" si="21"/>
        <v/>
      </c>
      <c r="AE45" s="368">
        <f t="shared" si="36"/>
        <v>0</v>
      </c>
      <c r="AF45" s="339"/>
      <c r="AG45" s="338"/>
      <c r="AH45" s="336"/>
      <c r="AI45" s="161">
        <f t="shared" si="37"/>
        <v>0</v>
      </c>
      <c r="AJ45" s="162">
        <f t="shared" si="22"/>
        <v>0</v>
      </c>
      <c r="AK45" s="163">
        <f t="shared" si="38"/>
        <v>0</v>
      </c>
      <c r="AL45" s="164">
        <f t="shared" si="39"/>
        <v>0</v>
      </c>
      <c r="AM45" s="164">
        <f t="shared" si="40"/>
        <v>0</v>
      </c>
      <c r="AN45" s="164">
        <f t="shared" si="41"/>
        <v>0</v>
      </c>
      <c r="AO45" s="164">
        <f t="shared" si="42"/>
        <v>0</v>
      </c>
      <c r="AP45" s="610" t="str">
        <f t="shared" si="43"/>
        <v xml:space="preserve"> </v>
      </c>
      <c r="AQ45" s="613" t="str">
        <f t="shared" si="44"/>
        <v xml:space="preserve"> </v>
      </c>
      <c r="AR45" s="613" t="str">
        <f t="shared" si="45"/>
        <v xml:space="preserve"> </v>
      </c>
      <c r="AS45" s="613" t="str">
        <f t="shared" si="46"/>
        <v xml:space="preserve"> </v>
      </c>
      <c r="AT45" s="613" t="str">
        <f t="shared" si="47"/>
        <v xml:space="preserve"> </v>
      </c>
      <c r="AU45" s="613" t="str">
        <f t="shared" si="48"/>
        <v xml:space="preserve"> </v>
      </c>
      <c r="AV45" s="614" t="str">
        <f t="shared" si="49"/>
        <v xml:space="preserve"> </v>
      </c>
      <c r="AW45" s="196" t="str">
        <f t="shared" si="23"/>
        <v/>
      </c>
      <c r="AX45" s="165" t="str">
        <f t="shared" si="24"/>
        <v/>
      </c>
      <c r="AY45" s="193" t="str">
        <f t="shared" si="25"/>
        <v/>
      </c>
      <c r="AZ45" s="183" t="str">
        <f t="shared" si="26"/>
        <v/>
      </c>
      <c r="BA45" s="173" t="str">
        <f t="shared" si="27"/>
        <v/>
      </c>
      <c r="BB45" s="174" t="str">
        <f t="shared" si="28"/>
        <v/>
      </c>
      <c r="BC45" s="186" t="str">
        <f t="shared" si="103"/>
        <v/>
      </c>
      <c r="BD45" s="174" t="str">
        <f t="shared" si="29"/>
        <v/>
      </c>
      <c r="BE45" s="201" t="str">
        <f t="shared" si="30"/>
        <v/>
      </c>
      <c r="BF45" s="174" t="str">
        <f t="shared" si="31"/>
        <v/>
      </c>
      <c r="BG45" s="186" t="str">
        <f t="shared" si="32"/>
        <v/>
      </c>
      <c r="BH45" s="175" t="str">
        <f t="shared" si="33"/>
        <v/>
      </c>
      <c r="BI45" s="632"/>
      <c r="BJ45" s="57" t="s">
        <v>2806</v>
      </c>
      <c r="BK45" s="57" t="s">
        <v>2807</v>
      </c>
      <c r="BL45" s="57" t="s">
        <v>2808</v>
      </c>
      <c r="BM45" s="57" t="s">
        <v>538</v>
      </c>
      <c r="BN45" s="70" t="s">
        <v>552</v>
      </c>
      <c r="BO45" s="57" t="s">
        <v>540</v>
      </c>
      <c r="BP45" s="57" t="s">
        <v>541</v>
      </c>
      <c r="BQ45" s="57" t="s">
        <v>542</v>
      </c>
      <c r="BR45" s="66"/>
      <c r="BS45" s="57" t="s">
        <v>543</v>
      </c>
      <c r="BT45" s="354" t="s">
        <v>3313</v>
      </c>
      <c r="BU45" s="66"/>
      <c r="BV45" s="57" t="s">
        <v>544</v>
      </c>
      <c r="BW45" s="57" t="s">
        <v>545</v>
      </c>
      <c r="BX45" s="57" t="s">
        <v>546</v>
      </c>
      <c r="BY45" s="57" t="s">
        <v>547</v>
      </c>
      <c r="BZ45" s="66"/>
      <c r="CA45" s="57" t="s">
        <v>548</v>
      </c>
      <c r="CB45" s="57" t="s">
        <v>455</v>
      </c>
      <c r="CC45" s="57" t="s">
        <v>549</v>
      </c>
      <c r="CD45" s="57" t="s">
        <v>550</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350000000000001" x14ac:dyDescent="0.35">
      <c r="A46" s="221"/>
      <c r="B46" s="222"/>
      <c r="C46" s="213">
        <v>36</v>
      </c>
      <c r="D46" s="207"/>
      <c r="E46" s="18"/>
      <c r="F46" s="17"/>
      <c r="G46" s="134"/>
      <c r="H46" s="135"/>
      <c r="I46" s="141"/>
      <c r="J46" s="25"/>
      <c r="K46" s="145"/>
      <c r="L46" s="28"/>
      <c r="M46" s="395"/>
      <c r="N46" s="158" t="str">
        <f t="shared" si="34"/>
        <v/>
      </c>
      <c r="O46" s="27"/>
      <c r="P46" s="27"/>
      <c r="Q46" s="27"/>
      <c r="R46" s="27"/>
      <c r="S46" s="27"/>
      <c r="T46" s="28"/>
      <c r="U46" s="29"/>
      <c r="V46" s="32"/>
      <c r="W46" s="318"/>
      <c r="X46" s="319"/>
      <c r="Y46" s="160">
        <f t="shared" si="19"/>
        <v>0</v>
      </c>
      <c r="Z46" s="159">
        <f t="shared" si="87"/>
        <v>0</v>
      </c>
      <c r="AA46" s="327"/>
      <c r="AB46" s="400">
        <f t="shared" si="35"/>
        <v>0</v>
      </c>
      <c r="AC46" s="371"/>
      <c r="AD46" s="226" t="str">
        <f t="shared" si="21"/>
        <v/>
      </c>
      <c r="AE46" s="368">
        <f t="shared" si="36"/>
        <v>0</v>
      </c>
      <c r="AF46" s="339"/>
      <c r="AG46" s="338"/>
      <c r="AH46" s="336"/>
      <c r="AI46" s="161">
        <f t="shared" si="37"/>
        <v>0</v>
      </c>
      <c r="AJ46" s="162">
        <f t="shared" si="22"/>
        <v>0</v>
      </c>
      <c r="AK46" s="163">
        <f t="shared" si="38"/>
        <v>0</v>
      </c>
      <c r="AL46" s="164">
        <f t="shared" si="39"/>
        <v>0</v>
      </c>
      <c r="AM46" s="164">
        <f t="shared" si="40"/>
        <v>0</v>
      </c>
      <c r="AN46" s="164">
        <f t="shared" si="41"/>
        <v>0</v>
      </c>
      <c r="AO46" s="164">
        <f t="shared" si="42"/>
        <v>0</v>
      </c>
      <c r="AP46" s="610" t="str">
        <f t="shared" si="43"/>
        <v xml:space="preserve"> </v>
      </c>
      <c r="AQ46" s="613" t="str">
        <f t="shared" si="44"/>
        <v xml:space="preserve"> </v>
      </c>
      <c r="AR46" s="613" t="str">
        <f t="shared" si="45"/>
        <v xml:space="preserve"> </v>
      </c>
      <c r="AS46" s="613" t="str">
        <f t="shared" si="46"/>
        <v xml:space="preserve"> </v>
      </c>
      <c r="AT46" s="613" t="str">
        <f t="shared" si="47"/>
        <v xml:space="preserve"> </v>
      </c>
      <c r="AU46" s="613" t="str">
        <f t="shared" si="48"/>
        <v xml:space="preserve"> </v>
      </c>
      <c r="AV46" s="614" t="str">
        <f t="shared" si="49"/>
        <v xml:space="preserve"> </v>
      </c>
      <c r="AW46" s="196" t="str">
        <f t="shared" si="23"/>
        <v/>
      </c>
      <c r="AX46" s="165" t="str">
        <f t="shared" si="24"/>
        <v/>
      </c>
      <c r="AY46" s="193" t="str">
        <f t="shared" si="25"/>
        <v/>
      </c>
      <c r="AZ46" s="183" t="str">
        <f t="shared" si="26"/>
        <v/>
      </c>
      <c r="BA46" s="173" t="str">
        <f t="shared" si="27"/>
        <v/>
      </c>
      <c r="BB46" s="174" t="str">
        <f t="shared" si="28"/>
        <v/>
      </c>
      <c r="BC46" s="186" t="str">
        <f t="shared" si="103"/>
        <v/>
      </c>
      <c r="BD46" s="174" t="str">
        <f t="shared" si="29"/>
        <v/>
      </c>
      <c r="BE46" s="201" t="str">
        <f t="shared" si="30"/>
        <v/>
      </c>
      <c r="BF46" s="174" t="str">
        <f t="shared" si="31"/>
        <v/>
      </c>
      <c r="BG46" s="186" t="str">
        <f t="shared" si="32"/>
        <v/>
      </c>
      <c r="BH46" s="175" t="str">
        <f t="shared" si="33"/>
        <v/>
      </c>
      <c r="BI46" s="632"/>
      <c r="BJ46" s="57" t="s">
        <v>2809</v>
      </c>
      <c r="BK46" s="57" t="s">
        <v>2810</v>
      </c>
      <c r="BL46" s="57" t="s">
        <v>2811</v>
      </c>
      <c r="BM46" s="57" t="s">
        <v>551</v>
      </c>
      <c r="BN46" s="70" t="s">
        <v>579</v>
      </c>
      <c r="BO46" s="57" t="s">
        <v>553</v>
      </c>
      <c r="BP46" s="57" t="s">
        <v>554</v>
      </c>
      <c r="BQ46" s="57" t="s">
        <v>555</v>
      </c>
      <c r="BR46" s="66"/>
      <c r="BS46" s="57" t="s">
        <v>556</v>
      </c>
      <c r="BT46" s="357" t="s">
        <v>3314</v>
      </c>
      <c r="BU46" s="66"/>
      <c r="BV46" s="57" t="s">
        <v>557</v>
      </c>
      <c r="BW46" s="57" t="s">
        <v>558</v>
      </c>
      <c r="BX46" s="57" t="s">
        <v>559</v>
      </c>
      <c r="BY46" s="57" t="s">
        <v>560</v>
      </c>
      <c r="BZ46" s="66"/>
      <c r="CA46" s="57" t="s">
        <v>561</v>
      </c>
      <c r="CB46" s="57" t="s">
        <v>469</v>
      </c>
      <c r="CC46" s="57" t="s">
        <v>562</v>
      </c>
      <c r="CD46" s="57" t="s">
        <v>563</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350000000000001" x14ac:dyDescent="0.35">
      <c r="A47" s="221"/>
      <c r="B47" s="222"/>
      <c r="C47" s="214">
        <v>37</v>
      </c>
      <c r="D47" s="205"/>
      <c r="E47" s="16"/>
      <c r="F47" s="17"/>
      <c r="G47" s="134"/>
      <c r="H47" s="137"/>
      <c r="I47" s="143"/>
      <c r="J47" s="80"/>
      <c r="K47" s="147"/>
      <c r="L47" s="30"/>
      <c r="M47" s="395"/>
      <c r="N47" s="158" t="str">
        <f t="shared" si="34"/>
        <v/>
      </c>
      <c r="O47" s="27"/>
      <c r="P47" s="27"/>
      <c r="Q47" s="27"/>
      <c r="R47" s="27"/>
      <c r="S47" s="27"/>
      <c r="T47" s="28"/>
      <c r="U47" s="29"/>
      <c r="V47" s="32"/>
      <c r="W47" s="318"/>
      <c r="X47" s="319"/>
      <c r="Y47" s="160">
        <f t="shared" si="19"/>
        <v>0</v>
      </c>
      <c r="Z47" s="159">
        <f t="shared" si="87"/>
        <v>0</v>
      </c>
      <c r="AA47" s="327"/>
      <c r="AB47" s="400">
        <f t="shared" si="35"/>
        <v>0</v>
      </c>
      <c r="AC47" s="371"/>
      <c r="AD47" s="226" t="str">
        <f t="shared" si="21"/>
        <v/>
      </c>
      <c r="AE47" s="368">
        <f t="shared" si="36"/>
        <v>0</v>
      </c>
      <c r="AF47" s="339"/>
      <c r="AG47" s="338"/>
      <c r="AH47" s="336"/>
      <c r="AI47" s="161">
        <f t="shared" si="37"/>
        <v>0</v>
      </c>
      <c r="AJ47" s="162">
        <f t="shared" si="22"/>
        <v>0</v>
      </c>
      <c r="AK47" s="163">
        <f t="shared" si="38"/>
        <v>0</v>
      </c>
      <c r="AL47" s="164">
        <f t="shared" si="39"/>
        <v>0</v>
      </c>
      <c r="AM47" s="164">
        <f t="shared" si="40"/>
        <v>0</v>
      </c>
      <c r="AN47" s="164">
        <f t="shared" si="41"/>
        <v>0</v>
      </c>
      <c r="AO47" s="164">
        <f t="shared" si="42"/>
        <v>0</v>
      </c>
      <c r="AP47" s="610" t="str">
        <f t="shared" si="43"/>
        <v xml:space="preserve"> </v>
      </c>
      <c r="AQ47" s="613" t="str">
        <f t="shared" si="44"/>
        <v xml:space="preserve"> </v>
      </c>
      <c r="AR47" s="613" t="str">
        <f t="shared" si="45"/>
        <v xml:space="preserve"> </v>
      </c>
      <c r="AS47" s="613" t="str">
        <f t="shared" si="46"/>
        <v xml:space="preserve"> </v>
      </c>
      <c r="AT47" s="613" t="str">
        <f t="shared" si="47"/>
        <v xml:space="preserve"> </v>
      </c>
      <c r="AU47" s="613" t="str">
        <f t="shared" si="48"/>
        <v xml:space="preserve"> </v>
      </c>
      <c r="AV47" s="614" t="str">
        <f t="shared" si="49"/>
        <v xml:space="preserve"> </v>
      </c>
      <c r="AW47" s="196" t="str">
        <f t="shared" si="23"/>
        <v/>
      </c>
      <c r="AX47" s="165" t="str">
        <f t="shared" si="24"/>
        <v/>
      </c>
      <c r="AY47" s="193" t="str">
        <f t="shared" si="25"/>
        <v/>
      </c>
      <c r="AZ47" s="183" t="str">
        <f t="shared" si="26"/>
        <v/>
      </c>
      <c r="BA47" s="173" t="str">
        <f t="shared" si="27"/>
        <v/>
      </c>
      <c r="BB47" s="174" t="str">
        <f t="shared" si="28"/>
        <v/>
      </c>
      <c r="BC47" s="186" t="str">
        <f t="shared" si="103"/>
        <v/>
      </c>
      <c r="BD47" s="174" t="str">
        <f t="shared" si="29"/>
        <v/>
      </c>
      <c r="BE47" s="201" t="str">
        <f t="shared" si="30"/>
        <v/>
      </c>
      <c r="BF47" s="174" t="str">
        <f t="shared" si="31"/>
        <v/>
      </c>
      <c r="BG47" s="186" t="str">
        <f t="shared" si="32"/>
        <v/>
      </c>
      <c r="BH47" s="175" t="str">
        <f t="shared" si="33"/>
        <v/>
      </c>
      <c r="BI47" s="632"/>
      <c r="BJ47" s="57" t="s">
        <v>2812</v>
      </c>
      <c r="BK47" s="57" t="s">
        <v>2813</v>
      </c>
      <c r="BL47" s="57" t="s">
        <v>2814</v>
      </c>
      <c r="BM47" s="57" t="s">
        <v>564</v>
      </c>
      <c r="BN47" s="70" t="s">
        <v>593</v>
      </c>
      <c r="BO47" s="57" t="s">
        <v>566</v>
      </c>
      <c r="BP47" s="57" t="s">
        <v>567</v>
      </c>
      <c r="BQ47" s="57" t="s">
        <v>568</v>
      </c>
      <c r="BR47" s="66"/>
      <c r="BS47" s="57" t="s">
        <v>569</v>
      </c>
      <c r="BT47" s="354" t="s">
        <v>3315</v>
      </c>
      <c r="BU47" s="66"/>
      <c r="BV47" s="57" t="s">
        <v>570</v>
      </c>
      <c r="BW47" s="57" t="s">
        <v>571</v>
      </c>
      <c r="BX47" s="57" t="s">
        <v>572</v>
      </c>
      <c r="BY47" s="57" t="s">
        <v>573</v>
      </c>
      <c r="BZ47" s="66"/>
      <c r="CA47" s="57" t="s">
        <v>574</v>
      </c>
      <c r="CB47" s="57" t="s">
        <v>575</v>
      </c>
      <c r="CC47" s="57" t="s">
        <v>576</v>
      </c>
      <c r="CD47" s="57" t="s">
        <v>577</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350000000000001" x14ac:dyDescent="0.35">
      <c r="A48" s="221"/>
      <c r="B48" s="222"/>
      <c r="C48" s="214">
        <v>38</v>
      </c>
      <c r="D48" s="205"/>
      <c r="E48" s="16"/>
      <c r="F48" s="17"/>
      <c r="G48" s="134"/>
      <c r="H48" s="135"/>
      <c r="I48" s="141"/>
      <c r="J48" s="25"/>
      <c r="K48" s="145"/>
      <c r="L48" s="28"/>
      <c r="M48" s="395"/>
      <c r="N48" s="158" t="str">
        <f t="shared" si="34"/>
        <v/>
      </c>
      <c r="O48" s="27"/>
      <c r="P48" s="27"/>
      <c r="Q48" s="27"/>
      <c r="R48" s="27"/>
      <c r="S48" s="27"/>
      <c r="T48" s="28"/>
      <c r="U48" s="29"/>
      <c r="V48" s="32"/>
      <c r="W48" s="318"/>
      <c r="X48" s="319"/>
      <c r="Y48" s="160">
        <f t="shared" si="19"/>
        <v>0</v>
      </c>
      <c r="Z48" s="159">
        <f t="shared" si="87"/>
        <v>0</v>
      </c>
      <c r="AA48" s="327"/>
      <c r="AB48" s="400">
        <f t="shared" si="35"/>
        <v>0</v>
      </c>
      <c r="AC48" s="371"/>
      <c r="AD48" s="226" t="str">
        <f t="shared" si="21"/>
        <v/>
      </c>
      <c r="AE48" s="368">
        <f t="shared" si="36"/>
        <v>0</v>
      </c>
      <c r="AF48" s="339"/>
      <c r="AG48" s="338"/>
      <c r="AH48" s="336"/>
      <c r="AI48" s="161">
        <f t="shared" si="37"/>
        <v>0</v>
      </c>
      <c r="AJ48" s="162">
        <f t="shared" si="22"/>
        <v>0</v>
      </c>
      <c r="AK48" s="163">
        <f t="shared" si="38"/>
        <v>0</v>
      </c>
      <c r="AL48" s="164">
        <f t="shared" si="39"/>
        <v>0</v>
      </c>
      <c r="AM48" s="164">
        <f t="shared" si="40"/>
        <v>0</v>
      </c>
      <c r="AN48" s="164">
        <f t="shared" si="41"/>
        <v>0</v>
      </c>
      <c r="AO48" s="164">
        <f t="shared" si="42"/>
        <v>0</v>
      </c>
      <c r="AP48" s="610" t="str">
        <f t="shared" si="43"/>
        <v xml:space="preserve"> </v>
      </c>
      <c r="AQ48" s="613" t="str">
        <f t="shared" si="44"/>
        <v xml:space="preserve"> </v>
      </c>
      <c r="AR48" s="613" t="str">
        <f t="shared" si="45"/>
        <v xml:space="preserve"> </v>
      </c>
      <c r="AS48" s="613" t="str">
        <f t="shared" si="46"/>
        <v xml:space="preserve"> </v>
      </c>
      <c r="AT48" s="613" t="str">
        <f t="shared" si="47"/>
        <v xml:space="preserve"> </v>
      </c>
      <c r="AU48" s="613" t="str">
        <f t="shared" si="48"/>
        <v xml:space="preserve"> </v>
      </c>
      <c r="AV48" s="614" t="str">
        <f t="shared" si="49"/>
        <v xml:space="preserve"> </v>
      </c>
      <c r="AW48" s="196" t="str">
        <f t="shared" si="23"/>
        <v/>
      </c>
      <c r="AX48" s="165" t="str">
        <f t="shared" si="24"/>
        <v/>
      </c>
      <c r="AY48" s="193" t="str">
        <f t="shared" si="25"/>
        <v/>
      </c>
      <c r="AZ48" s="183" t="str">
        <f t="shared" si="26"/>
        <v/>
      </c>
      <c r="BA48" s="173" t="str">
        <f t="shared" si="27"/>
        <v/>
      </c>
      <c r="BB48" s="174" t="str">
        <f t="shared" si="28"/>
        <v/>
      </c>
      <c r="BC48" s="186" t="str">
        <f t="shared" si="103"/>
        <v/>
      </c>
      <c r="BD48" s="174" t="str">
        <f t="shared" si="29"/>
        <v/>
      </c>
      <c r="BE48" s="201" t="str">
        <f t="shared" si="30"/>
        <v/>
      </c>
      <c r="BF48" s="174" t="str">
        <f t="shared" si="31"/>
        <v/>
      </c>
      <c r="BG48" s="186" t="str">
        <f t="shared" si="32"/>
        <v/>
      </c>
      <c r="BH48" s="175" t="str">
        <f t="shared" si="33"/>
        <v/>
      </c>
      <c r="BI48" s="632"/>
      <c r="BJ48" s="57" t="s">
        <v>2815</v>
      </c>
      <c r="BK48" s="57" t="s">
        <v>2816</v>
      </c>
      <c r="BL48" s="57" t="s">
        <v>2817</v>
      </c>
      <c r="BM48" s="57" t="s">
        <v>578</v>
      </c>
      <c r="BN48" s="70" t="s">
        <v>607</v>
      </c>
      <c r="BO48" s="57" t="s">
        <v>580</v>
      </c>
      <c r="BP48" s="57" t="s">
        <v>581</v>
      </c>
      <c r="BQ48" s="57" t="s">
        <v>582</v>
      </c>
      <c r="BR48" s="66"/>
      <c r="BS48" s="57" t="s">
        <v>583</v>
      </c>
      <c r="BT48" s="354" t="s">
        <v>3316</v>
      </c>
      <c r="BU48" s="66"/>
      <c r="BV48" s="57" t="s">
        <v>584</v>
      </c>
      <c r="BW48" s="57" t="s">
        <v>585</v>
      </c>
      <c r="BX48" s="57" t="s">
        <v>586</v>
      </c>
      <c r="BY48" s="57" t="s">
        <v>587</v>
      </c>
      <c r="BZ48" s="66"/>
      <c r="CA48" s="57" t="s">
        <v>588</v>
      </c>
      <c r="CB48" s="57" t="s">
        <v>589</v>
      </c>
      <c r="CC48" s="57" t="s">
        <v>590</v>
      </c>
      <c r="CD48" s="57" t="s">
        <v>591</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customHeight="1" x14ac:dyDescent="0.35">
      <c r="A49" s="221"/>
      <c r="B49" s="222"/>
      <c r="C49" s="213">
        <v>39</v>
      </c>
      <c r="D49" s="205"/>
      <c r="E49" s="16"/>
      <c r="F49" s="17"/>
      <c r="G49" s="134"/>
      <c r="H49" s="135"/>
      <c r="I49" s="141"/>
      <c r="J49" s="25"/>
      <c r="K49" s="145"/>
      <c r="L49" s="28"/>
      <c r="M49" s="395"/>
      <c r="N49" s="158" t="str">
        <f t="shared" si="34"/>
        <v/>
      </c>
      <c r="O49" s="27"/>
      <c r="P49" s="27"/>
      <c r="Q49" s="27"/>
      <c r="R49" s="27"/>
      <c r="S49" s="27"/>
      <c r="T49" s="28"/>
      <c r="U49" s="29"/>
      <c r="V49" s="32"/>
      <c r="W49" s="318"/>
      <c r="X49" s="319"/>
      <c r="Y49" s="160">
        <f t="shared" si="19"/>
        <v>0</v>
      </c>
      <c r="Z49" s="159">
        <f t="shared" si="87"/>
        <v>0</v>
      </c>
      <c r="AA49" s="327"/>
      <c r="AB49" s="400">
        <f t="shared" si="35"/>
        <v>0</v>
      </c>
      <c r="AC49" s="371"/>
      <c r="AD49" s="226" t="str">
        <f t="shared" si="21"/>
        <v/>
      </c>
      <c r="AE49" s="368">
        <f t="shared" si="36"/>
        <v>0</v>
      </c>
      <c r="AF49" s="339"/>
      <c r="AG49" s="338"/>
      <c r="AH49" s="336"/>
      <c r="AI49" s="161">
        <f t="shared" si="37"/>
        <v>0</v>
      </c>
      <c r="AJ49" s="162">
        <f t="shared" si="22"/>
        <v>0</v>
      </c>
      <c r="AK49" s="163">
        <f t="shared" si="38"/>
        <v>0</v>
      </c>
      <c r="AL49" s="164">
        <f t="shared" si="39"/>
        <v>0</v>
      </c>
      <c r="AM49" s="164">
        <f t="shared" si="40"/>
        <v>0</v>
      </c>
      <c r="AN49" s="164">
        <f t="shared" si="41"/>
        <v>0</v>
      </c>
      <c r="AO49" s="164">
        <f t="shared" si="42"/>
        <v>0</v>
      </c>
      <c r="AP49" s="610" t="str">
        <f t="shared" si="43"/>
        <v xml:space="preserve"> </v>
      </c>
      <c r="AQ49" s="613" t="str">
        <f t="shared" si="44"/>
        <v xml:space="preserve"> </v>
      </c>
      <c r="AR49" s="613" t="str">
        <f t="shared" si="45"/>
        <v xml:space="preserve"> </v>
      </c>
      <c r="AS49" s="613" t="str">
        <f t="shared" si="46"/>
        <v xml:space="preserve"> </v>
      </c>
      <c r="AT49" s="613" t="str">
        <f t="shared" si="47"/>
        <v xml:space="preserve"> </v>
      </c>
      <c r="AU49" s="613" t="str">
        <f t="shared" si="48"/>
        <v xml:space="preserve"> </v>
      </c>
      <c r="AV49" s="614" t="str">
        <f t="shared" si="49"/>
        <v xml:space="preserve"> </v>
      </c>
      <c r="AW49" s="196" t="str">
        <f t="shared" si="23"/>
        <v/>
      </c>
      <c r="AX49" s="165" t="str">
        <f t="shared" si="24"/>
        <v/>
      </c>
      <c r="AY49" s="193" t="str">
        <f t="shared" si="25"/>
        <v/>
      </c>
      <c r="AZ49" s="183" t="str">
        <f t="shared" si="26"/>
        <v/>
      </c>
      <c r="BA49" s="173" t="str">
        <f t="shared" si="27"/>
        <v/>
      </c>
      <c r="BB49" s="174" t="str">
        <f t="shared" si="28"/>
        <v/>
      </c>
      <c r="BC49" s="186" t="str">
        <f t="shared" si="103"/>
        <v/>
      </c>
      <c r="BD49" s="174" t="str">
        <f t="shared" si="29"/>
        <v/>
      </c>
      <c r="BE49" s="201" t="str">
        <f t="shared" si="30"/>
        <v/>
      </c>
      <c r="BF49" s="174" t="str">
        <f t="shared" si="31"/>
        <v/>
      </c>
      <c r="BG49" s="186" t="str">
        <f t="shared" si="32"/>
        <v/>
      </c>
      <c r="BH49" s="175" t="str">
        <f t="shared" si="33"/>
        <v/>
      </c>
      <c r="BI49" s="632"/>
      <c r="BJ49" s="57" t="s">
        <v>2818</v>
      </c>
      <c r="BK49" s="57" t="s">
        <v>2819</v>
      </c>
      <c r="BL49" s="57" t="s">
        <v>2820</v>
      </c>
      <c r="BM49" s="57" t="s">
        <v>592</v>
      </c>
      <c r="BN49" s="70" t="s">
        <v>620</v>
      </c>
      <c r="BO49" s="57" t="s">
        <v>594</v>
      </c>
      <c r="BP49" s="57" t="s">
        <v>595</v>
      </c>
      <c r="BQ49" s="57" t="s">
        <v>596</v>
      </c>
      <c r="BR49" s="66"/>
      <c r="BS49" s="57" t="s">
        <v>597</v>
      </c>
      <c r="BT49" s="354" t="s">
        <v>3317</v>
      </c>
      <c r="BU49" s="66"/>
      <c r="BV49" s="57" t="s">
        <v>598</v>
      </c>
      <c r="BW49" s="57" t="s">
        <v>599</v>
      </c>
      <c r="BX49" s="57" t="s">
        <v>600</v>
      </c>
      <c r="BY49" s="57" t="s">
        <v>601</v>
      </c>
      <c r="BZ49" s="66"/>
      <c r="CA49" s="57" t="s">
        <v>602</v>
      </c>
      <c r="CB49" s="57" t="s">
        <v>603</v>
      </c>
      <c r="CC49" s="57" t="s">
        <v>604</v>
      </c>
      <c r="CD49" s="57" t="s">
        <v>605</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350000000000001" x14ac:dyDescent="0.35">
      <c r="A50" s="221"/>
      <c r="B50" s="222"/>
      <c r="C50" s="214">
        <v>40</v>
      </c>
      <c r="D50" s="207"/>
      <c r="E50" s="18"/>
      <c r="F50" s="17"/>
      <c r="G50" s="134"/>
      <c r="H50" s="135"/>
      <c r="I50" s="141"/>
      <c r="J50" s="25"/>
      <c r="K50" s="145"/>
      <c r="L50" s="28"/>
      <c r="M50" s="395"/>
      <c r="N50" s="158" t="str">
        <f t="shared" si="34"/>
        <v/>
      </c>
      <c r="O50" s="27"/>
      <c r="P50" s="27"/>
      <c r="Q50" s="27"/>
      <c r="R50" s="27"/>
      <c r="S50" s="27"/>
      <c r="T50" s="28"/>
      <c r="U50" s="29"/>
      <c r="V50" s="32"/>
      <c r="W50" s="318"/>
      <c r="X50" s="319"/>
      <c r="Y50" s="160">
        <f t="shared" si="19"/>
        <v>0</v>
      </c>
      <c r="Z50" s="159">
        <f t="shared" si="87"/>
        <v>0</v>
      </c>
      <c r="AA50" s="327"/>
      <c r="AB50" s="400">
        <f t="shared" si="35"/>
        <v>0</v>
      </c>
      <c r="AC50" s="371"/>
      <c r="AD50" s="226" t="str">
        <f t="shared" si="21"/>
        <v/>
      </c>
      <c r="AE50" s="368">
        <f t="shared" si="36"/>
        <v>0</v>
      </c>
      <c r="AF50" s="339"/>
      <c r="AG50" s="338"/>
      <c r="AH50" s="336"/>
      <c r="AI50" s="161">
        <f t="shared" si="37"/>
        <v>0</v>
      </c>
      <c r="AJ50" s="162">
        <f t="shared" si="22"/>
        <v>0</v>
      </c>
      <c r="AK50" s="163">
        <f t="shared" si="38"/>
        <v>0</v>
      </c>
      <c r="AL50" s="164">
        <f t="shared" si="39"/>
        <v>0</v>
      </c>
      <c r="AM50" s="164">
        <f t="shared" si="40"/>
        <v>0</v>
      </c>
      <c r="AN50" s="164">
        <f t="shared" si="41"/>
        <v>0</v>
      </c>
      <c r="AO50" s="164">
        <f t="shared" si="42"/>
        <v>0</v>
      </c>
      <c r="AP50" s="610" t="str">
        <f t="shared" si="43"/>
        <v xml:space="preserve"> </v>
      </c>
      <c r="AQ50" s="613" t="str">
        <f t="shared" si="44"/>
        <v xml:space="preserve"> </v>
      </c>
      <c r="AR50" s="613" t="str">
        <f t="shared" si="45"/>
        <v xml:space="preserve"> </v>
      </c>
      <c r="AS50" s="613" t="str">
        <f t="shared" si="46"/>
        <v xml:space="preserve"> </v>
      </c>
      <c r="AT50" s="613" t="str">
        <f t="shared" si="47"/>
        <v xml:space="preserve"> </v>
      </c>
      <c r="AU50" s="613" t="str">
        <f t="shared" si="48"/>
        <v xml:space="preserve"> </v>
      </c>
      <c r="AV50" s="614" t="str">
        <f t="shared" si="49"/>
        <v xml:space="preserve"> </v>
      </c>
      <c r="AW50" s="196" t="str">
        <f t="shared" si="23"/>
        <v/>
      </c>
      <c r="AX50" s="165" t="str">
        <f t="shared" si="24"/>
        <v/>
      </c>
      <c r="AY50" s="193" t="str">
        <f t="shared" si="25"/>
        <v/>
      </c>
      <c r="AZ50" s="183" t="str">
        <f t="shared" si="26"/>
        <v/>
      </c>
      <c r="BA50" s="173" t="str">
        <f t="shared" si="27"/>
        <v/>
      </c>
      <c r="BB50" s="174" t="str">
        <f t="shared" si="28"/>
        <v/>
      </c>
      <c r="BC50" s="186" t="str">
        <f t="shared" si="103"/>
        <v/>
      </c>
      <c r="BD50" s="174" t="str">
        <f t="shared" si="29"/>
        <v/>
      </c>
      <c r="BE50" s="201" t="str">
        <f t="shared" si="30"/>
        <v/>
      </c>
      <c r="BF50" s="174" t="str">
        <f t="shared" si="31"/>
        <v/>
      </c>
      <c r="BG50" s="186" t="str">
        <f t="shared" si="32"/>
        <v/>
      </c>
      <c r="BH50" s="175" t="str">
        <f t="shared" si="33"/>
        <v/>
      </c>
      <c r="BI50" s="632"/>
      <c r="BJ50" s="57" t="s">
        <v>2821</v>
      </c>
      <c r="BK50" s="57" t="s">
        <v>2822</v>
      </c>
      <c r="BL50" s="57" t="s">
        <v>2823</v>
      </c>
      <c r="BM50" s="57" t="s">
        <v>606</v>
      </c>
      <c r="BN50" s="70" t="s">
        <v>633</v>
      </c>
      <c r="BO50" s="57" t="s">
        <v>608</v>
      </c>
      <c r="BP50" s="57" t="s">
        <v>609</v>
      </c>
      <c r="BQ50" s="57" t="s">
        <v>610</v>
      </c>
      <c r="BR50" s="66"/>
      <c r="BS50" s="57" t="s">
        <v>313</v>
      </c>
      <c r="BT50" s="354" t="s">
        <v>3318</v>
      </c>
      <c r="BU50" s="66"/>
      <c r="BV50" s="57" t="s">
        <v>611</v>
      </c>
      <c r="BW50" s="57" t="s">
        <v>612</v>
      </c>
      <c r="BX50" s="57" t="s">
        <v>613</v>
      </c>
      <c r="BY50" s="57" t="s">
        <v>614</v>
      </c>
      <c r="BZ50" s="66"/>
      <c r="CA50" s="57" t="s">
        <v>615</v>
      </c>
      <c r="CB50" s="57" t="s">
        <v>616</v>
      </c>
      <c r="CC50" s="57" t="s">
        <v>617</v>
      </c>
      <c r="CD50" s="57" t="s">
        <v>618</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350000000000001" x14ac:dyDescent="0.35">
      <c r="A51" s="221"/>
      <c r="B51" s="222"/>
      <c r="C51" s="213">
        <v>41</v>
      </c>
      <c r="D51" s="205"/>
      <c r="E51" s="16"/>
      <c r="F51" s="17"/>
      <c r="G51" s="134"/>
      <c r="H51" s="135"/>
      <c r="I51" s="141"/>
      <c r="J51" s="25"/>
      <c r="K51" s="145"/>
      <c r="L51" s="28"/>
      <c r="M51" s="395"/>
      <c r="N51" s="158" t="str">
        <f t="shared" si="34"/>
        <v/>
      </c>
      <c r="O51" s="27"/>
      <c r="P51" s="27"/>
      <c r="Q51" s="27"/>
      <c r="R51" s="27"/>
      <c r="S51" s="27"/>
      <c r="T51" s="28"/>
      <c r="U51" s="29"/>
      <c r="V51" s="32"/>
      <c r="W51" s="318"/>
      <c r="X51" s="319"/>
      <c r="Y51" s="160">
        <f t="shared" si="19"/>
        <v>0</v>
      </c>
      <c r="Z51" s="159">
        <f t="shared" si="87"/>
        <v>0</v>
      </c>
      <c r="AA51" s="327"/>
      <c r="AB51" s="400">
        <f t="shared" si="35"/>
        <v>0</v>
      </c>
      <c r="AC51" s="371"/>
      <c r="AD51" s="226" t="str">
        <f t="shared" si="21"/>
        <v/>
      </c>
      <c r="AE51" s="368">
        <f t="shared" si="36"/>
        <v>0</v>
      </c>
      <c r="AF51" s="339"/>
      <c r="AG51" s="338"/>
      <c r="AH51" s="336"/>
      <c r="AI51" s="161">
        <f t="shared" si="37"/>
        <v>0</v>
      </c>
      <c r="AJ51" s="162">
        <f t="shared" si="22"/>
        <v>0</v>
      </c>
      <c r="AK51" s="163">
        <f t="shared" si="38"/>
        <v>0</v>
      </c>
      <c r="AL51" s="164">
        <f t="shared" si="39"/>
        <v>0</v>
      </c>
      <c r="AM51" s="164">
        <f t="shared" si="40"/>
        <v>0</v>
      </c>
      <c r="AN51" s="164">
        <f t="shared" si="41"/>
        <v>0</v>
      </c>
      <c r="AO51" s="164">
        <f t="shared" si="42"/>
        <v>0</v>
      </c>
      <c r="AP51" s="610" t="str">
        <f t="shared" si="43"/>
        <v xml:space="preserve"> </v>
      </c>
      <c r="AQ51" s="613" t="str">
        <f t="shared" si="44"/>
        <v xml:space="preserve"> </v>
      </c>
      <c r="AR51" s="613" t="str">
        <f t="shared" si="45"/>
        <v xml:space="preserve"> </v>
      </c>
      <c r="AS51" s="613" t="str">
        <f t="shared" si="46"/>
        <v xml:space="preserve"> </v>
      </c>
      <c r="AT51" s="613" t="str">
        <f t="shared" si="47"/>
        <v xml:space="preserve"> </v>
      </c>
      <c r="AU51" s="613" t="str">
        <f t="shared" si="48"/>
        <v xml:space="preserve"> </v>
      </c>
      <c r="AV51" s="614" t="str">
        <f t="shared" si="49"/>
        <v xml:space="preserve"> </v>
      </c>
      <c r="AW51" s="196" t="str">
        <f t="shared" si="23"/>
        <v/>
      </c>
      <c r="AX51" s="165" t="str">
        <f t="shared" si="24"/>
        <v/>
      </c>
      <c r="AY51" s="193" t="str">
        <f t="shared" si="25"/>
        <v/>
      </c>
      <c r="AZ51" s="183" t="str">
        <f t="shared" si="26"/>
        <v/>
      </c>
      <c r="BA51" s="173" t="str">
        <f t="shared" si="27"/>
        <v/>
      </c>
      <c r="BB51" s="174" t="str">
        <f t="shared" si="28"/>
        <v/>
      </c>
      <c r="BC51" s="186" t="str">
        <f t="shared" si="103"/>
        <v/>
      </c>
      <c r="BD51" s="174" t="str">
        <f t="shared" si="29"/>
        <v/>
      </c>
      <c r="BE51" s="201" t="str">
        <f t="shared" si="30"/>
        <v/>
      </c>
      <c r="BF51" s="174" t="str">
        <f t="shared" si="31"/>
        <v/>
      </c>
      <c r="BG51" s="186" t="str">
        <f t="shared" si="32"/>
        <v/>
      </c>
      <c r="BH51" s="175" t="str">
        <f t="shared" si="33"/>
        <v/>
      </c>
      <c r="BI51" s="632"/>
      <c r="BJ51" s="57" t="s">
        <v>2824</v>
      </c>
      <c r="BK51" s="57" t="s">
        <v>2825</v>
      </c>
      <c r="BL51" s="57" t="s">
        <v>2826</v>
      </c>
      <c r="BM51" s="57" t="s">
        <v>619</v>
      </c>
      <c r="BN51" s="70" t="s">
        <v>646</v>
      </c>
      <c r="BO51" s="57" t="s">
        <v>621</v>
      </c>
      <c r="BP51" s="57" t="s">
        <v>622</v>
      </c>
      <c r="BQ51" s="57" t="s">
        <v>623</v>
      </c>
      <c r="BR51" s="66"/>
      <c r="BS51" s="66"/>
      <c r="BT51" s="354" t="s">
        <v>3319</v>
      </c>
      <c r="BU51" s="66"/>
      <c r="BV51" s="57" t="s">
        <v>624</v>
      </c>
      <c r="BW51" s="57" t="s">
        <v>625</v>
      </c>
      <c r="BX51" s="57" t="s">
        <v>626</v>
      </c>
      <c r="BY51" s="57" t="s">
        <v>627</v>
      </c>
      <c r="BZ51" s="66"/>
      <c r="CA51" s="57" t="s">
        <v>628</v>
      </c>
      <c r="CB51" s="57" t="s">
        <v>629</v>
      </c>
      <c r="CC51" s="57" t="s">
        <v>630</v>
      </c>
      <c r="CD51" s="57" t="s">
        <v>631</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customHeight="1" x14ac:dyDescent="0.35">
      <c r="A52" s="221"/>
      <c r="B52" s="222"/>
      <c r="C52" s="214">
        <v>42</v>
      </c>
      <c r="D52" s="205"/>
      <c r="E52" s="16"/>
      <c r="F52" s="17"/>
      <c r="G52" s="134"/>
      <c r="H52" s="135"/>
      <c r="I52" s="141"/>
      <c r="J52" s="25"/>
      <c r="K52" s="145"/>
      <c r="L52" s="28"/>
      <c r="M52" s="395"/>
      <c r="N52" s="158" t="str">
        <f t="shared" si="34"/>
        <v/>
      </c>
      <c r="O52" s="27"/>
      <c r="P52" s="27"/>
      <c r="Q52" s="27"/>
      <c r="R52" s="27"/>
      <c r="S52" s="27"/>
      <c r="T52" s="28"/>
      <c r="U52" s="29"/>
      <c r="V52" s="32"/>
      <c r="W52" s="318"/>
      <c r="X52" s="319"/>
      <c r="Y52" s="160">
        <f t="shared" si="19"/>
        <v>0</v>
      </c>
      <c r="Z52" s="159">
        <f t="shared" si="87"/>
        <v>0</v>
      </c>
      <c r="AA52" s="327"/>
      <c r="AB52" s="400">
        <f t="shared" si="35"/>
        <v>0</v>
      </c>
      <c r="AC52" s="371"/>
      <c r="AD52" s="226" t="str">
        <f t="shared" si="21"/>
        <v/>
      </c>
      <c r="AE52" s="368">
        <f t="shared" si="36"/>
        <v>0</v>
      </c>
      <c r="AF52" s="339"/>
      <c r="AG52" s="338"/>
      <c r="AH52" s="336"/>
      <c r="AI52" s="161">
        <f t="shared" si="37"/>
        <v>0</v>
      </c>
      <c r="AJ52" s="162">
        <f t="shared" si="22"/>
        <v>0</v>
      </c>
      <c r="AK52" s="163">
        <f t="shared" si="38"/>
        <v>0</v>
      </c>
      <c r="AL52" s="164">
        <f t="shared" si="39"/>
        <v>0</v>
      </c>
      <c r="AM52" s="164">
        <f t="shared" si="40"/>
        <v>0</v>
      </c>
      <c r="AN52" s="164">
        <f t="shared" si="41"/>
        <v>0</v>
      </c>
      <c r="AO52" s="164">
        <f t="shared" si="42"/>
        <v>0</v>
      </c>
      <c r="AP52" s="610" t="str">
        <f t="shared" si="43"/>
        <v xml:space="preserve"> </v>
      </c>
      <c r="AQ52" s="613" t="str">
        <f t="shared" si="44"/>
        <v xml:space="preserve"> </v>
      </c>
      <c r="AR52" s="613" t="str">
        <f t="shared" si="45"/>
        <v xml:space="preserve"> </v>
      </c>
      <c r="AS52" s="613" t="str">
        <f t="shared" si="46"/>
        <v xml:space="preserve"> </v>
      </c>
      <c r="AT52" s="613" t="str">
        <f t="shared" si="47"/>
        <v xml:space="preserve"> </v>
      </c>
      <c r="AU52" s="613" t="str">
        <f t="shared" si="48"/>
        <v xml:space="preserve"> </v>
      </c>
      <c r="AV52" s="614" t="str">
        <f t="shared" si="49"/>
        <v xml:space="preserve"> </v>
      </c>
      <c r="AW52" s="196" t="str">
        <f t="shared" si="23"/>
        <v/>
      </c>
      <c r="AX52" s="165" t="str">
        <f t="shared" si="24"/>
        <v/>
      </c>
      <c r="AY52" s="193" t="str">
        <f t="shared" si="25"/>
        <v/>
      </c>
      <c r="AZ52" s="183" t="str">
        <f t="shared" si="26"/>
        <v/>
      </c>
      <c r="BA52" s="173" t="str">
        <f t="shared" si="27"/>
        <v/>
      </c>
      <c r="BB52" s="174" t="str">
        <f t="shared" si="28"/>
        <v/>
      </c>
      <c r="BC52" s="186" t="str">
        <f t="shared" si="103"/>
        <v/>
      </c>
      <c r="BD52" s="174" t="str">
        <f t="shared" si="29"/>
        <v/>
      </c>
      <c r="BE52" s="201" t="str">
        <f t="shared" si="30"/>
        <v/>
      </c>
      <c r="BF52" s="174" t="str">
        <f t="shared" si="31"/>
        <v/>
      </c>
      <c r="BG52" s="186" t="str">
        <f t="shared" si="32"/>
        <v/>
      </c>
      <c r="BH52" s="175" t="str">
        <f t="shared" si="33"/>
        <v/>
      </c>
      <c r="BI52" s="632"/>
      <c r="BJ52" s="57" t="s">
        <v>2827</v>
      </c>
      <c r="BK52" s="57" t="s">
        <v>2828</v>
      </c>
      <c r="BL52" s="57" t="s">
        <v>2829</v>
      </c>
      <c r="BM52" s="57" t="s">
        <v>632</v>
      </c>
      <c r="BN52" s="70" t="s">
        <v>659</v>
      </c>
      <c r="BO52" s="57" t="s">
        <v>634</v>
      </c>
      <c r="BP52" s="57" t="s">
        <v>635</v>
      </c>
      <c r="BQ52" s="57" t="s">
        <v>636</v>
      </c>
      <c r="BR52" s="66"/>
      <c r="BS52" s="66"/>
      <c r="BT52" s="354" t="s">
        <v>3320</v>
      </c>
      <c r="BU52" s="66"/>
      <c r="BV52" s="57" t="s">
        <v>637</v>
      </c>
      <c r="BW52" s="57" t="s">
        <v>638</v>
      </c>
      <c r="BX52" s="57" t="s">
        <v>639</v>
      </c>
      <c r="BY52" s="57" t="s">
        <v>640</v>
      </c>
      <c r="BZ52" s="66"/>
      <c r="CA52" s="57" t="s">
        <v>641</v>
      </c>
      <c r="CB52" s="57" t="s">
        <v>642</v>
      </c>
      <c r="CC52" s="57" t="s">
        <v>643</v>
      </c>
      <c r="CD52" s="57" t="s">
        <v>644</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350000000000001" x14ac:dyDescent="0.35">
      <c r="A53" s="221"/>
      <c r="B53" s="222"/>
      <c r="C53" s="214">
        <v>43</v>
      </c>
      <c r="D53" s="205"/>
      <c r="E53" s="16"/>
      <c r="F53" s="17"/>
      <c r="G53" s="134"/>
      <c r="H53" s="135"/>
      <c r="I53" s="141"/>
      <c r="J53" s="25"/>
      <c r="K53" s="145"/>
      <c r="L53" s="28"/>
      <c r="M53" s="395"/>
      <c r="N53" s="158" t="str">
        <f t="shared" si="34"/>
        <v/>
      </c>
      <c r="O53" s="27"/>
      <c r="P53" s="27"/>
      <c r="Q53" s="27"/>
      <c r="R53" s="27"/>
      <c r="S53" s="27"/>
      <c r="T53" s="28"/>
      <c r="U53" s="29"/>
      <c r="V53" s="32"/>
      <c r="W53" s="318"/>
      <c r="X53" s="319"/>
      <c r="Y53" s="160">
        <f t="shared" si="19"/>
        <v>0</v>
      </c>
      <c r="Z53" s="159">
        <f t="shared" si="87"/>
        <v>0</v>
      </c>
      <c r="AA53" s="327"/>
      <c r="AB53" s="400">
        <f t="shared" si="35"/>
        <v>0</v>
      </c>
      <c r="AC53" s="371"/>
      <c r="AD53" s="226" t="str">
        <f t="shared" si="21"/>
        <v/>
      </c>
      <c r="AE53" s="368">
        <f t="shared" si="36"/>
        <v>0</v>
      </c>
      <c r="AF53" s="339"/>
      <c r="AG53" s="338"/>
      <c r="AH53" s="336"/>
      <c r="AI53" s="161">
        <f t="shared" si="37"/>
        <v>0</v>
      </c>
      <c r="AJ53" s="162">
        <f t="shared" si="22"/>
        <v>0</v>
      </c>
      <c r="AK53" s="163">
        <f t="shared" si="38"/>
        <v>0</v>
      </c>
      <c r="AL53" s="164">
        <f t="shared" si="39"/>
        <v>0</v>
      </c>
      <c r="AM53" s="164">
        <f t="shared" si="40"/>
        <v>0</v>
      </c>
      <c r="AN53" s="164">
        <f t="shared" si="41"/>
        <v>0</v>
      </c>
      <c r="AO53" s="164">
        <f t="shared" si="42"/>
        <v>0</v>
      </c>
      <c r="AP53" s="610" t="str">
        <f t="shared" si="43"/>
        <v xml:space="preserve"> </v>
      </c>
      <c r="AQ53" s="613" t="str">
        <f t="shared" si="44"/>
        <v xml:space="preserve"> </v>
      </c>
      <c r="AR53" s="613" t="str">
        <f t="shared" si="45"/>
        <v xml:space="preserve"> </v>
      </c>
      <c r="AS53" s="613" t="str">
        <f t="shared" si="46"/>
        <v xml:space="preserve"> </v>
      </c>
      <c r="AT53" s="613" t="str">
        <f t="shared" si="47"/>
        <v xml:space="preserve"> </v>
      </c>
      <c r="AU53" s="613" t="str">
        <f t="shared" si="48"/>
        <v xml:space="preserve"> </v>
      </c>
      <c r="AV53" s="614" t="str">
        <f t="shared" si="49"/>
        <v xml:space="preserve"> </v>
      </c>
      <c r="AW53" s="196" t="str">
        <f t="shared" si="23"/>
        <v/>
      </c>
      <c r="AX53" s="165" t="str">
        <f t="shared" si="24"/>
        <v/>
      </c>
      <c r="AY53" s="193" t="str">
        <f t="shared" si="25"/>
        <v/>
      </c>
      <c r="AZ53" s="183" t="str">
        <f t="shared" si="26"/>
        <v/>
      </c>
      <c r="BA53" s="173" t="str">
        <f t="shared" si="27"/>
        <v/>
      </c>
      <c r="BB53" s="174" t="str">
        <f t="shared" si="28"/>
        <v/>
      </c>
      <c r="BC53" s="186" t="str">
        <f t="shared" si="103"/>
        <v/>
      </c>
      <c r="BD53" s="174" t="str">
        <f t="shared" si="29"/>
        <v/>
      </c>
      <c r="BE53" s="201" t="str">
        <f t="shared" si="30"/>
        <v/>
      </c>
      <c r="BF53" s="174" t="str">
        <f t="shared" si="31"/>
        <v/>
      </c>
      <c r="BG53" s="186" t="str">
        <f t="shared" si="32"/>
        <v/>
      </c>
      <c r="BH53" s="175" t="str">
        <f t="shared" si="33"/>
        <v/>
      </c>
      <c r="BI53" s="632"/>
      <c r="BJ53" s="57" t="s">
        <v>2830</v>
      </c>
      <c r="BK53" s="57" t="s">
        <v>2831</v>
      </c>
      <c r="BL53" s="57" t="s">
        <v>2832</v>
      </c>
      <c r="BM53" s="57" t="s">
        <v>645</v>
      </c>
      <c r="BN53" s="70" t="s">
        <v>672</v>
      </c>
      <c r="BO53" s="57" t="s">
        <v>647</v>
      </c>
      <c r="BP53" s="57" t="s">
        <v>648</v>
      </c>
      <c r="BQ53" s="57" t="s">
        <v>649</v>
      </c>
      <c r="BR53" s="66"/>
      <c r="BS53" s="66"/>
      <c r="BT53" s="354" t="s">
        <v>3321</v>
      </c>
      <c r="BU53" s="66"/>
      <c r="BV53" s="57" t="s">
        <v>650</v>
      </c>
      <c r="BW53" s="57" t="s">
        <v>651</v>
      </c>
      <c r="BX53" s="57" t="s">
        <v>652</v>
      </c>
      <c r="BY53" s="57" t="s">
        <v>653</v>
      </c>
      <c r="BZ53" s="66"/>
      <c r="CA53" s="57" t="s">
        <v>654</v>
      </c>
      <c r="CB53" s="57" t="s">
        <v>655</v>
      </c>
      <c r="CC53" s="57" t="s">
        <v>656</v>
      </c>
      <c r="CD53" s="57" t="s">
        <v>657</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350000000000001" x14ac:dyDescent="0.35">
      <c r="A54" s="221"/>
      <c r="B54" s="222"/>
      <c r="C54" s="213">
        <v>44</v>
      </c>
      <c r="D54" s="207"/>
      <c r="E54" s="18"/>
      <c r="F54" s="17"/>
      <c r="G54" s="134"/>
      <c r="H54" s="135"/>
      <c r="I54" s="141"/>
      <c r="J54" s="25"/>
      <c r="K54" s="145"/>
      <c r="L54" s="28"/>
      <c r="M54" s="395"/>
      <c r="N54" s="158" t="str">
        <f t="shared" si="34"/>
        <v/>
      </c>
      <c r="O54" s="27"/>
      <c r="P54" s="27"/>
      <c r="Q54" s="27"/>
      <c r="R54" s="27"/>
      <c r="S54" s="27"/>
      <c r="T54" s="28"/>
      <c r="U54" s="29"/>
      <c r="V54" s="32"/>
      <c r="W54" s="318"/>
      <c r="X54" s="319"/>
      <c r="Y54" s="160">
        <f t="shared" si="19"/>
        <v>0</v>
      </c>
      <c r="Z54" s="159">
        <f t="shared" si="87"/>
        <v>0</v>
      </c>
      <c r="AA54" s="327"/>
      <c r="AB54" s="400">
        <f t="shared" si="35"/>
        <v>0</v>
      </c>
      <c r="AC54" s="371"/>
      <c r="AD54" s="226" t="str">
        <f t="shared" si="21"/>
        <v/>
      </c>
      <c r="AE54" s="368">
        <f t="shared" si="36"/>
        <v>0</v>
      </c>
      <c r="AF54" s="339"/>
      <c r="AG54" s="338"/>
      <c r="AH54" s="336"/>
      <c r="AI54" s="161">
        <f t="shared" si="37"/>
        <v>0</v>
      </c>
      <c r="AJ54" s="162">
        <f t="shared" si="22"/>
        <v>0</v>
      </c>
      <c r="AK54" s="163">
        <f t="shared" si="38"/>
        <v>0</v>
      </c>
      <c r="AL54" s="164">
        <f t="shared" si="39"/>
        <v>0</v>
      </c>
      <c r="AM54" s="164">
        <f t="shared" si="40"/>
        <v>0</v>
      </c>
      <c r="AN54" s="164">
        <f t="shared" si="41"/>
        <v>0</v>
      </c>
      <c r="AO54" s="164">
        <f t="shared" si="42"/>
        <v>0</v>
      </c>
      <c r="AP54" s="610" t="str">
        <f t="shared" si="43"/>
        <v xml:space="preserve"> </v>
      </c>
      <c r="AQ54" s="613" t="str">
        <f t="shared" si="44"/>
        <v xml:space="preserve"> </v>
      </c>
      <c r="AR54" s="613" t="str">
        <f t="shared" si="45"/>
        <v xml:space="preserve"> </v>
      </c>
      <c r="AS54" s="613" t="str">
        <f t="shared" si="46"/>
        <v xml:space="preserve"> </v>
      </c>
      <c r="AT54" s="613" t="str">
        <f t="shared" si="47"/>
        <v xml:space="preserve"> </v>
      </c>
      <c r="AU54" s="613" t="str">
        <f t="shared" si="48"/>
        <v xml:space="preserve"> </v>
      </c>
      <c r="AV54" s="614" t="str">
        <f t="shared" si="49"/>
        <v xml:space="preserve"> </v>
      </c>
      <c r="AW54" s="196" t="str">
        <f t="shared" si="23"/>
        <v/>
      </c>
      <c r="AX54" s="165" t="str">
        <f t="shared" si="24"/>
        <v/>
      </c>
      <c r="AY54" s="193" t="str">
        <f t="shared" si="25"/>
        <v/>
      </c>
      <c r="AZ54" s="183" t="str">
        <f t="shared" si="26"/>
        <v/>
      </c>
      <c r="BA54" s="173" t="str">
        <f t="shared" si="27"/>
        <v/>
      </c>
      <c r="BB54" s="174" t="str">
        <f t="shared" si="28"/>
        <v/>
      </c>
      <c r="BC54" s="186" t="str">
        <f t="shared" si="103"/>
        <v/>
      </c>
      <c r="BD54" s="174" t="str">
        <f t="shared" si="29"/>
        <v/>
      </c>
      <c r="BE54" s="201" t="str">
        <f t="shared" si="30"/>
        <v/>
      </c>
      <c r="BF54" s="174" t="str">
        <f t="shared" si="31"/>
        <v/>
      </c>
      <c r="BG54" s="186" t="str">
        <f t="shared" si="32"/>
        <v/>
      </c>
      <c r="BH54" s="175" t="str">
        <f t="shared" si="33"/>
        <v/>
      </c>
      <c r="BI54" s="632"/>
      <c r="BJ54" s="57" t="s">
        <v>2833</v>
      </c>
      <c r="BK54" s="57" t="s">
        <v>2834</v>
      </c>
      <c r="BL54" s="57" t="s">
        <v>2835</v>
      </c>
      <c r="BM54" s="57" t="s">
        <v>658</v>
      </c>
      <c r="BN54" s="70" t="s">
        <v>565</v>
      </c>
      <c r="BO54" s="57" t="s">
        <v>660</v>
      </c>
      <c r="BP54" s="57" t="s">
        <v>661</v>
      </c>
      <c r="BQ54" s="57" t="s">
        <v>662</v>
      </c>
      <c r="BR54" s="66"/>
      <c r="BS54" s="66"/>
      <c r="BT54" s="354" t="s">
        <v>3322</v>
      </c>
      <c r="BU54" s="66"/>
      <c r="BV54" s="57" t="s">
        <v>663</v>
      </c>
      <c r="BW54" s="57" t="s">
        <v>664</v>
      </c>
      <c r="BX54" s="57" t="s">
        <v>665</v>
      </c>
      <c r="BY54" s="57" t="s">
        <v>666</v>
      </c>
      <c r="BZ54" s="66"/>
      <c r="CA54" s="57" t="s">
        <v>667</v>
      </c>
      <c r="CB54" s="57" t="s">
        <v>668</v>
      </c>
      <c r="CC54" s="57" t="s">
        <v>669</v>
      </c>
      <c r="CD54" s="57" t="s">
        <v>670</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350000000000001" x14ac:dyDescent="0.35">
      <c r="A55" s="221"/>
      <c r="B55" s="222"/>
      <c r="C55" s="214">
        <v>45</v>
      </c>
      <c r="D55" s="205"/>
      <c r="E55" s="16"/>
      <c r="F55" s="17"/>
      <c r="G55" s="134"/>
      <c r="H55" s="135"/>
      <c r="I55" s="141"/>
      <c r="J55" s="25"/>
      <c r="K55" s="145"/>
      <c r="L55" s="28"/>
      <c r="M55" s="395"/>
      <c r="N55" s="158" t="str">
        <f t="shared" si="34"/>
        <v/>
      </c>
      <c r="O55" s="27"/>
      <c r="P55" s="27"/>
      <c r="Q55" s="27"/>
      <c r="R55" s="27"/>
      <c r="S55" s="27"/>
      <c r="T55" s="28"/>
      <c r="U55" s="29"/>
      <c r="V55" s="32"/>
      <c r="W55" s="318"/>
      <c r="X55" s="319"/>
      <c r="Y55" s="160">
        <f t="shared" si="19"/>
        <v>0</v>
      </c>
      <c r="Z55" s="159">
        <f t="shared" si="87"/>
        <v>0</v>
      </c>
      <c r="AA55" s="327"/>
      <c r="AB55" s="400">
        <f t="shared" si="35"/>
        <v>0</v>
      </c>
      <c r="AC55" s="371"/>
      <c r="AD55" s="226" t="str">
        <f t="shared" si="21"/>
        <v/>
      </c>
      <c r="AE55" s="368">
        <f t="shared" si="36"/>
        <v>0</v>
      </c>
      <c r="AF55" s="339"/>
      <c r="AG55" s="338"/>
      <c r="AH55" s="336"/>
      <c r="AI55" s="161">
        <f t="shared" si="37"/>
        <v>0</v>
      </c>
      <c r="AJ55" s="162">
        <f t="shared" si="22"/>
        <v>0</v>
      </c>
      <c r="AK55" s="163">
        <f t="shared" si="38"/>
        <v>0</v>
      </c>
      <c r="AL55" s="164">
        <f t="shared" si="39"/>
        <v>0</v>
      </c>
      <c r="AM55" s="164">
        <f t="shared" si="40"/>
        <v>0</v>
      </c>
      <c r="AN55" s="164">
        <f t="shared" si="41"/>
        <v>0</v>
      </c>
      <c r="AO55" s="164">
        <f t="shared" si="42"/>
        <v>0</v>
      </c>
      <c r="AP55" s="610" t="str">
        <f t="shared" si="43"/>
        <v xml:space="preserve"> </v>
      </c>
      <c r="AQ55" s="613" t="str">
        <f t="shared" si="44"/>
        <v xml:space="preserve"> </v>
      </c>
      <c r="AR55" s="613" t="str">
        <f t="shared" si="45"/>
        <v xml:space="preserve"> </v>
      </c>
      <c r="AS55" s="613" t="str">
        <f t="shared" si="46"/>
        <v xml:space="preserve"> </v>
      </c>
      <c r="AT55" s="613" t="str">
        <f t="shared" si="47"/>
        <v xml:space="preserve"> </v>
      </c>
      <c r="AU55" s="613" t="str">
        <f t="shared" si="48"/>
        <v xml:space="preserve"> </v>
      </c>
      <c r="AV55" s="614" t="str">
        <f t="shared" si="49"/>
        <v xml:space="preserve"> </v>
      </c>
      <c r="AW55" s="196" t="str">
        <f t="shared" si="23"/>
        <v/>
      </c>
      <c r="AX55" s="165" t="str">
        <f t="shared" si="24"/>
        <v/>
      </c>
      <c r="AY55" s="193" t="str">
        <f t="shared" si="25"/>
        <v/>
      </c>
      <c r="AZ55" s="183" t="str">
        <f t="shared" si="26"/>
        <v/>
      </c>
      <c r="BA55" s="173" t="str">
        <f t="shared" si="27"/>
        <v/>
      </c>
      <c r="BB55" s="174" t="str">
        <f t="shared" si="28"/>
        <v/>
      </c>
      <c r="BC55" s="186" t="str">
        <f t="shared" si="103"/>
        <v/>
      </c>
      <c r="BD55" s="174" t="str">
        <f t="shared" si="29"/>
        <v/>
      </c>
      <c r="BE55" s="201" t="str">
        <f t="shared" si="30"/>
        <v/>
      </c>
      <c r="BF55" s="174" t="str">
        <f t="shared" si="31"/>
        <v/>
      </c>
      <c r="BG55" s="186" t="str">
        <f t="shared" si="32"/>
        <v/>
      </c>
      <c r="BH55" s="175" t="str">
        <f t="shared" si="33"/>
        <v/>
      </c>
      <c r="BI55" s="632"/>
      <c r="BJ55" s="57" t="s">
        <v>2836</v>
      </c>
      <c r="BK55" s="57" t="s">
        <v>2837</v>
      </c>
      <c r="BL55" s="57" t="s">
        <v>2838</v>
      </c>
      <c r="BM55" s="57" t="s">
        <v>671</v>
      </c>
      <c r="BN55" s="70" t="s">
        <v>487</v>
      </c>
      <c r="BO55" s="57" t="s">
        <v>673</v>
      </c>
      <c r="BP55" s="57" t="s">
        <v>661</v>
      </c>
      <c r="BQ55" s="57" t="s">
        <v>674</v>
      </c>
      <c r="BR55" s="66"/>
      <c r="BS55" s="66"/>
      <c r="BT55" s="354" t="s">
        <v>3323</v>
      </c>
      <c r="BU55" s="66"/>
      <c r="BV55" s="57" t="s">
        <v>675</v>
      </c>
      <c r="BW55" s="57" t="s">
        <v>676</v>
      </c>
      <c r="BX55" s="57" t="s">
        <v>677</v>
      </c>
      <c r="BY55" s="57" t="s">
        <v>678</v>
      </c>
      <c r="BZ55" s="66"/>
      <c r="CA55" s="57" t="s">
        <v>679</v>
      </c>
      <c r="CB55" s="57" t="s">
        <v>680</v>
      </c>
      <c r="CC55" s="57" t="s">
        <v>681</v>
      </c>
      <c r="CD55" s="57" t="s">
        <v>682</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350000000000001" x14ac:dyDescent="0.35">
      <c r="A56" s="221"/>
      <c r="B56" s="222"/>
      <c r="C56" s="213">
        <v>46</v>
      </c>
      <c r="D56" s="205"/>
      <c r="E56" s="22"/>
      <c r="F56" s="17"/>
      <c r="G56" s="134"/>
      <c r="H56" s="135"/>
      <c r="I56" s="141"/>
      <c r="J56" s="25"/>
      <c r="K56" s="145"/>
      <c r="L56" s="28"/>
      <c r="M56" s="395"/>
      <c r="N56" s="158" t="str">
        <f t="shared" si="34"/>
        <v/>
      </c>
      <c r="O56" s="27"/>
      <c r="P56" s="27"/>
      <c r="Q56" s="27"/>
      <c r="R56" s="27"/>
      <c r="S56" s="27"/>
      <c r="T56" s="28"/>
      <c r="U56" s="29"/>
      <c r="V56" s="32"/>
      <c r="W56" s="318"/>
      <c r="X56" s="319"/>
      <c r="Y56" s="160">
        <f t="shared" si="19"/>
        <v>0</v>
      </c>
      <c r="Z56" s="159">
        <f t="shared" si="87"/>
        <v>0</v>
      </c>
      <c r="AA56" s="327"/>
      <c r="AB56" s="400">
        <f t="shared" si="35"/>
        <v>0</v>
      </c>
      <c r="AC56" s="371"/>
      <c r="AD56" s="226" t="str">
        <f t="shared" si="21"/>
        <v/>
      </c>
      <c r="AE56" s="368">
        <f t="shared" si="36"/>
        <v>0</v>
      </c>
      <c r="AF56" s="339"/>
      <c r="AG56" s="338"/>
      <c r="AH56" s="336"/>
      <c r="AI56" s="161">
        <f t="shared" si="37"/>
        <v>0</v>
      </c>
      <c r="AJ56" s="162">
        <f t="shared" si="22"/>
        <v>0</v>
      </c>
      <c r="AK56" s="163">
        <f t="shared" si="38"/>
        <v>0</v>
      </c>
      <c r="AL56" s="164">
        <f t="shared" si="39"/>
        <v>0</v>
      </c>
      <c r="AM56" s="164">
        <f t="shared" si="40"/>
        <v>0</v>
      </c>
      <c r="AN56" s="164">
        <f t="shared" si="41"/>
        <v>0</v>
      </c>
      <c r="AO56" s="164">
        <f t="shared" si="42"/>
        <v>0</v>
      </c>
      <c r="AP56" s="610" t="str">
        <f t="shared" si="43"/>
        <v xml:space="preserve"> </v>
      </c>
      <c r="AQ56" s="613" t="str">
        <f t="shared" si="44"/>
        <v xml:space="preserve"> </v>
      </c>
      <c r="AR56" s="613" t="str">
        <f t="shared" si="45"/>
        <v xml:space="preserve"> </v>
      </c>
      <c r="AS56" s="613" t="str">
        <f t="shared" si="46"/>
        <v xml:space="preserve"> </v>
      </c>
      <c r="AT56" s="613" t="str">
        <f t="shared" si="47"/>
        <v xml:space="preserve"> </v>
      </c>
      <c r="AU56" s="613" t="str">
        <f t="shared" si="48"/>
        <v xml:space="preserve"> </v>
      </c>
      <c r="AV56" s="614" t="str">
        <f t="shared" si="49"/>
        <v xml:space="preserve"> </v>
      </c>
      <c r="AW56" s="196" t="str">
        <f t="shared" si="23"/>
        <v/>
      </c>
      <c r="AX56" s="165" t="str">
        <f t="shared" si="24"/>
        <v/>
      </c>
      <c r="AY56" s="193" t="str">
        <f t="shared" si="25"/>
        <v/>
      </c>
      <c r="AZ56" s="183" t="str">
        <f t="shared" si="26"/>
        <v/>
      </c>
      <c r="BA56" s="173" t="str">
        <f t="shared" si="27"/>
        <v/>
      </c>
      <c r="BB56" s="174" t="str">
        <f t="shared" si="28"/>
        <v/>
      </c>
      <c r="BC56" s="186" t="str">
        <f t="shared" si="103"/>
        <v/>
      </c>
      <c r="BD56" s="174" t="str">
        <f t="shared" si="29"/>
        <v/>
      </c>
      <c r="BE56" s="201" t="str">
        <f t="shared" si="30"/>
        <v/>
      </c>
      <c r="BF56" s="174" t="str">
        <f t="shared" si="31"/>
        <v/>
      </c>
      <c r="BG56" s="186" t="str">
        <f t="shared" si="32"/>
        <v/>
      </c>
      <c r="BH56" s="175" t="str">
        <f t="shared" si="33"/>
        <v/>
      </c>
      <c r="BI56" s="632"/>
      <c r="BJ56" s="57" t="s">
        <v>2839</v>
      </c>
      <c r="BK56" s="57" t="s">
        <v>2840</v>
      </c>
      <c r="BL56" s="57" t="s">
        <v>2841</v>
      </c>
      <c r="BM56" s="57" t="s">
        <v>683</v>
      </c>
      <c r="BN56" s="70" t="s">
        <v>268</v>
      </c>
      <c r="BO56" s="57" t="s">
        <v>685</v>
      </c>
      <c r="BP56" s="57" t="s">
        <v>686</v>
      </c>
      <c r="BQ56" s="57" t="s">
        <v>687</v>
      </c>
      <c r="BR56" s="66"/>
      <c r="BS56" s="66"/>
      <c r="BT56" s="354" t="s">
        <v>3324</v>
      </c>
      <c r="BU56" s="66"/>
      <c r="BV56" s="57" t="s">
        <v>688</v>
      </c>
      <c r="BW56" s="57" t="s">
        <v>689</v>
      </c>
      <c r="BX56" s="57" t="s">
        <v>690</v>
      </c>
      <c r="BY56" s="57" t="s">
        <v>691</v>
      </c>
      <c r="BZ56" s="66"/>
      <c r="CA56" s="57" t="s">
        <v>692</v>
      </c>
      <c r="CB56" s="57" t="s">
        <v>693</v>
      </c>
      <c r="CC56" s="57" t="s">
        <v>694</v>
      </c>
      <c r="CD56" s="57" t="s">
        <v>695</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350000000000001" x14ac:dyDescent="0.35">
      <c r="A57" s="221"/>
      <c r="B57" s="222"/>
      <c r="C57" s="214">
        <v>47</v>
      </c>
      <c r="D57" s="205"/>
      <c r="E57" s="16"/>
      <c r="F57" s="17"/>
      <c r="G57" s="134"/>
      <c r="H57" s="135"/>
      <c r="I57" s="141"/>
      <c r="J57" s="25"/>
      <c r="K57" s="145"/>
      <c r="L57" s="28"/>
      <c r="M57" s="395"/>
      <c r="N57" s="158" t="str">
        <f t="shared" si="34"/>
        <v/>
      </c>
      <c r="O57" s="27"/>
      <c r="P57" s="27"/>
      <c r="Q57" s="27"/>
      <c r="R57" s="27"/>
      <c r="S57" s="27"/>
      <c r="T57" s="28"/>
      <c r="U57" s="29"/>
      <c r="V57" s="32"/>
      <c r="W57" s="318"/>
      <c r="X57" s="319"/>
      <c r="Y57" s="160">
        <f t="shared" si="19"/>
        <v>0</v>
      </c>
      <c r="Z57" s="159">
        <f t="shared" si="87"/>
        <v>0</v>
      </c>
      <c r="AA57" s="327"/>
      <c r="AB57" s="400">
        <f t="shared" si="35"/>
        <v>0</v>
      </c>
      <c r="AC57" s="371"/>
      <c r="AD57" s="226" t="str">
        <f t="shared" si="21"/>
        <v/>
      </c>
      <c r="AE57" s="368">
        <f t="shared" si="36"/>
        <v>0</v>
      </c>
      <c r="AF57" s="339"/>
      <c r="AG57" s="338"/>
      <c r="AH57" s="336"/>
      <c r="AI57" s="161">
        <f t="shared" si="37"/>
        <v>0</v>
      </c>
      <c r="AJ57" s="162">
        <f t="shared" si="22"/>
        <v>0</v>
      </c>
      <c r="AK57" s="163">
        <f t="shared" si="38"/>
        <v>0</v>
      </c>
      <c r="AL57" s="164">
        <f t="shared" si="39"/>
        <v>0</v>
      </c>
      <c r="AM57" s="164">
        <f t="shared" si="40"/>
        <v>0</v>
      </c>
      <c r="AN57" s="164">
        <f t="shared" si="41"/>
        <v>0</v>
      </c>
      <c r="AO57" s="164">
        <f t="shared" si="42"/>
        <v>0</v>
      </c>
      <c r="AP57" s="610" t="str">
        <f t="shared" si="43"/>
        <v xml:space="preserve"> </v>
      </c>
      <c r="AQ57" s="613" t="str">
        <f t="shared" si="44"/>
        <v xml:space="preserve"> </v>
      </c>
      <c r="AR57" s="613" t="str">
        <f t="shared" si="45"/>
        <v xml:space="preserve"> </v>
      </c>
      <c r="AS57" s="613" t="str">
        <f t="shared" si="46"/>
        <v xml:space="preserve"> </v>
      </c>
      <c r="AT57" s="613" t="str">
        <f t="shared" si="47"/>
        <v xml:space="preserve"> </v>
      </c>
      <c r="AU57" s="613" t="str">
        <f t="shared" si="48"/>
        <v xml:space="preserve"> </v>
      </c>
      <c r="AV57" s="614" t="str">
        <f t="shared" si="49"/>
        <v xml:space="preserve"> </v>
      </c>
      <c r="AW57" s="196" t="str">
        <f t="shared" si="23"/>
        <v/>
      </c>
      <c r="AX57" s="165" t="str">
        <f t="shared" si="24"/>
        <v/>
      </c>
      <c r="AY57" s="193" t="str">
        <f t="shared" si="25"/>
        <v/>
      </c>
      <c r="AZ57" s="183" t="str">
        <f t="shared" si="26"/>
        <v/>
      </c>
      <c r="BA57" s="173" t="str">
        <f t="shared" si="27"/>
        <v/>
      </c>
      <c r="BB57" s="174" t="str">
        <f t="shared" si="28"/>
        <v/>
      </c>
      <c r="BC57" s="186" t="str">
        <f t="shared" si="103"/>
        <v/>
      </c>
      <c r="BD57" s="174" t="str">
        <f t="shared" si="29"/>
        <v/>
      </c>
      <c r="BE57" s="201" t="str">
        <f t="shared" si="30"/>
        <v/>
      </c>
      <c r="BF57" s="174" t="str">
        <f t="shared" si="31"/>
        <v/>
      </c>
      <c r="BG57" s="186" t="str">
        <f t="shared" si="32"/>
        <v/>
      </c>
      <c r="BH57" s="175" t="str">
        <f t="shared" si="33"/>
        <v/>
      </c>
      <c r="BI57" s="632"/>
      <c r="BJ57" s="57" t="s">
        <v>2842</v>
      </c>
      <c r="BK57" s="57" t="s">
        <v>2843</v>
      </c>
      <c r="BL57" s="57" t="s">
        <v>2844</v>
      </c>
      <c r="BM57" s="57" t="s">
        <v>3371</v>
      </c>
      <c r="BN57" s="70" t="s">
        <v>684</v>
      </c>
      <c r="BO57" s="57" t="s">
        <v>697</v>
      </c>
      <c r="BP57" s="57" t="s">
        <v>698</v>
      </c>
      <c r="BQ57" s="57" t="s">
        <v>699</v>
      </c>
      <c r="BR57" s="66"/>
      <c r="BS57" s="66"/>
      <c r="BT57" s="354" t="s">
        <v>3325</v>
      </c>
      <c r="BU57" s="66"/>
      <c r="BV57" s="57" t="s">
        <v>700</v>
      </c>
      <c r="BW57" s="57" t="s">
        <v>701</v>
      </c>
      <c r="BX57" s="57" t="s">
        <v>702</v>
      </c>
      <c r="BY57" s="57" t="s">
        <v>703</v>
      </c>
      <c r="BZ57" s="66"/>
      <c r="CA57" s="57" t="s">
        <v>704</v>
      </c>
      <c r="CB57" s="57" t="s">
        <v>705</v>
      </c>
      <c r="CC57" s="57" t="s">
        <v>706</v>
      </c>
      <c r="CD57" s="57" t="s">
        <v>707</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350000000000001" x14ac:dyDescent="0.35">
      <c r="A58" s="221"/>
      <c r="B58" s="222"/>
      <c r="C58" s="214">
        <v>48</v>
      </c>
      <c r="D58" s="205"/>
      <c r="E58" s="16"/>
      <c r="F58" s="17"/>
      <c r="G58" s="134"/>
      <c r="H58" s="135"/>
      <c r="I58" s="141"/>
      <c r="J58" s="25"/>
      <c r="K58" s="145"/>
      <c r="L58" s="28"/>
      <c r="M58" s="395"/>
      <c r="N58" s="158" t="str">
        <f t="shared" si="34"/>
        <v/>
      </c>
      <c r="O58" s="27"/>
      <c r="P58" s="27"/>
      <c r="Q58" s="27"/>
      <c r="R58" s="27"/>
      <c r="S58" s="27"/>
      <c r="T58" s="28"/>
      <c r="U58" s="29"/>
      <c r="V58" s="32"/>
      <c r="W58" s="318"/>
      <c r="X58" s="319"/>
      <c r="Y58" s="160">
        <f t="shared" si="19"/>
        <v>0</v>
      </c>
      <c r="Z58" s="159">
        <f t="shared" si="87"/>
        <v>0</v>
      </c>
      <c r="AA58" s="327"/>
      <c r="AB58" s="400">
        <f t="shared" si="35"/>
        <v>0</v>
      </c>
      <c r="AC58" s="371"/>
      <c r="AD58" s="226" t="str">
        <f t="shared" si="21"/>
        <v/>
      </c>
      <c r="AE58" s="368">
        <f t="shared" si="36"/>
        <v>0</v>
      </c>
      <c r="AF58" s="339"/>
      <c r="AG58" s="338"/>
      <c r="AH58" s="336"/>
      <c r="AI58" s="161">
        <f t="shared" si="37"/>
        <v>0</v>
      </c>
      <c r="AJ58" s="162">
        <f t="shared" si="22"/>
        <v>0</v>
      </c>
      <c r="AK58" s="163">
        <f t="shared" si="38"/>
        <v>0</v>
      </c>
      <c r="AL58" s="164">
        <f t="shared" si="39"/>
        <v>0</v>
      </c>
      <c r="AM58" s="164">
        <f t="shared" si="40"/>
        <v>0</v>
      </c>
      <c r="AN58" s="164">
        <f t="shared" si="41"/>
        <v>0</v>
      </c>
      <c r="AO58" s="164">
        <f t="shared" si="42"/>
        <v>0</v>
      </c>
      <c r="AP58" s="610" t="str">
        <f t="shared" si="43"/>
        <v xml:space="preserve"> </v>
      </c>
      <c r="AQ58" s="613" t="str">
        <f t="shared" si="44"/>
        <v xml:space="preserve"> </v>
      </c>
      <c r="AR58" s="613" t="str">
        <f t="shared" si="45"/>
        <v xml:space="preserve"> </v>
      </c>
      <c r="AS58" s="613" t="str">
        <f t="shared" si="46"/>
        <v xml:space="preserve"> </v>
      </c>
      <c r="AT58" s="613" t="str">
        <f t="shared" si="47"/>
        <v xml:space="preserve"> </v>
      </c>
      <c r="AU58" s="613" t="str">
        <f t="shared" si="48"/>
        <v xml:space="preserve"> </v>
      </c>
      <c r="AV58" s="614" t="str">
        <f t="shared" si="49"/>
        <v xml:space="preserve"> </v>
      </c>
      <c r="AW58" s="196" t="str">
        <f t="shared" si="23"/>
        <v/>
      </c>
      <c r="AX58" s="165" t="str">
        <f t="shared" si="24"/>
        <v/>
      </c>
      <c r="AY58" s="193" t="str">
        <f t="shared" si="25"/>
        <v/>
      </c>
      <c r="AZ58" s="183" t="str">
        <f t="shared" si="26"/>
        <v/>
      </c>
      <c r="BA58" s="173" t="str">
        <f t="shared" si="27"/>
        <v/>
      </c>
      <c r="BB58" s="174" t="str">
        <f t="shared" si="28"/>
        <v/>
      </c>
      <c r="BC58" s="186" t="str">
        <f t="shared" si="103"/>
        <v/>
      </c>
      <c r="BD58" s="174" t="str">
        <f t="shared" si="29"/>
        <v/>
      </c>
      <c r="BE58" s="201" t="str">
        <f t="shared" si="30"/>
        <v/>
      </c>
      <c r="BF58" s="174" t="str">
        <f t="shared" si="31"/>
        <v/>
      </c>
      <c r="BG58" s="186" t="str">
        <f t="shared" si="32"/>
        <v/>
      </c>
      <c r="BH58" s="175" t="str">
        <f t="shared" si="33"/>
        <v/>
      </c>
      <c r="BI58" s="632"/>
      <c r="BJ58" s="57" t="s">
        <v>2845</v>
      </c>
      <c r="BK58" s="57" t="s">
        <v>2846</v>
      </c>
      <c r="BL58" s="66"/>
      <c r="BM58" s="57" t="s">
        <v>3372</v>
      </c>
      <c r="BN58" s="70" t="s">
        <v>696</v>
      </c>
      <c r="BO58" s="57" t="s">
        <v>708</v>
      </c>
      <c r="BP58" s="57" t="s">
        <v>709</v>
      </c>
      <c r="BQ58" s="57" t="s">
        <v>710</v>
      </c>
      <c r="BR58" s="66"/>
      <c r="BS58" s="66"/>
      <c r="BT58" s="354" t="s">
        <v>3326</v>
      </c>
      <c r="BU58" s="66"/>
      <c r="BV58" s="57" t="s">
        <v>711</v>
      </c>
      <c r="BW58" s="57" t="s">
        <v>712</v>
      </c>
      <c r="BX58" s="57" t="s">
        <v>713</v>
      </c>
      <c r="BY58" s="57" t="s">
        <v>714</v>
      </c>
      <c r="BZ58" s="66"/>
      <c r="CA58" s="57" t="s">
        <v>715</v>
      </c>
      <c r="CB58" s="57" t="s">
        <v>716</v>
      </c>
      <c r="CC58" s="57" t="s">
        <v>717</v>
      </c>
      <c r="CD58" s="57" t="s">
        <v>718</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350000000000001" x14ac:dyDescent="0.35">
      <c r="A59" s="221"/>
      <c r="B59" s="222"/>
      <c r="C59" s="213">
        <v>49</v>
      </c>
      <c r="D59" s="209"/>
      <c r="E59" s="19"/>
      <c r="F59" s="17"/>
      <c r="G59" s="138"/>
      <c r="H59" s="137"/>
      <c r="I59" s="143"/>
      <c r="J59" s="80"/>
      <c r="K59" s="147"/>
      <c r="L59" s="30"/>
      <c r="M59" s="396"/>
      <c r="N59" s="158" t="str">
        <f t="shared" si="34"/>
        <v/>
      </c>
      <c r="O59" s="27"/>
      <c r="P59" s="27"/>
      <c r="Q59" s="27"/>
      <c r="R59" s="27"/>
      <c r="S59" s="27"/>
      <c r="T59" s="30"/>
      <c r="U59" s="31"/>
      <c r="V59" s="32"/>
      <c r="W59" s="320"/>
      <c r="X59" s="318"/>
      <c r="Y59" s="160">
        <f t="shared" si="19"/>
        <v>0</v>
      </c>
      <c r="Z59" s="159">
        <f t="shared" si="87"/>
        <v>0</v>
      </c>
      <c r="AA59" s="328"/>
      <c r="AB59" s="400">
        <f t="shared" si="35"/>
        <v>0</v>
      </c>
      <c r="AC59" s="371"/>
      <c r="AD59" s="226" t="str">
        <f t="shared" si="21"/>
        <v/>
      </c>
      <c r="AE59" s="368">
        <f t="shared" si="36"/>
        <v>0</v>
      </c>
      <c r="AF59" s="340"/>
      <c r="AG59" s="341"/>
      <c r="AH59" s="339"/>
      <c r="AI59" s="161">
        <f t="shared" si="37"/>
        <v>0</v>
      </c>
      <c r="AJ59" s="162">
        <f t="shared" si="22"/>
        <v>0</v>
      </c>
      <c r="AK59" s="163">
        <f t="shared" si="38"/>
        <v>0</v>
      </c>
      <c r="AL59" s="164">
        <f t="shared" si="39"/>
        <v>0</v>
      </c>
      <c r="AM59" s="164">
        <f t="shared" si="40"/>
        <v>0</v>
      </c>
      <c r="AN59" s="164">
        <f t="shared" si="41"/>
        <v>0</v>
      </c>
      <c r="AO59" s="164">
        <f t="shared" si="42"/>
        <v>0</v>
      </c>
      <c r="AP59" s="610" t="str">
        <f t="shared" si="43"/>
        <v xml:space="preserve"> </v>
      </c>
      <c r="AQ59" s="613" t="str">
        <f t="shared" si="44"/>
        <v xml:space="preserve"> </v>
      </c>
      <c r="AR59" s="613" t="str">
        <f t="shared" si="45"/>
        <v xml:space="preserve"> </v>
      </c>
      <c r="AS59" s="613" t="str">
        <f t="shared" si="46"/>
        <v xml:space="preserve"> </v>
      </c>
      <c r="AT59" s="613" t="str">
        <f t="shared" si="47"/>
        <v xml:space="preserve"> </v>
      </c>
      <c r="AU59" s="613" t="str">
        <f t="shared" si="48"/>
        <v xml:space="preserve"> </v>
      </c>
      <c r="AV59" s="614" t="str">
        <f t="shared" si="49"/>
        <v xml:space="preserve"> </v>
      </c>
      <c r="AW59" s="196" t="str">
        <f t="shared" si="23"/>
        <v/>
      </c>
      <c r="AX59" s="165" t="str">
        <f t="shared" si="24"/>
        <v/>
      </c>
      <c r="AY59" s="193" t="str">
        <f t="shared" si="25"/>
        <v/>
      </c>
      <c r="AZ59" s="183" t="str">
        <f t="shared" si="26"/>
        <v/>
      </c>
      <c r="BA59" s="173" t="str">
        <f t="shared" si="27"/>
        <v/>
      </c>
      <c r="BB59" s="174" t="str">
        <f t="shared" si="28"/>
        <v/>
      </c>
      <c r="BC59" s="186" t="str">
        <f t="shared" si="103"/>
        <v/>
      </c>
      <c r="BD59" s="174" t="str">
        <f t="shared" si="29"/>
        <v/>
      </c>
      <c r="BE59" s="201" t="str">
        <f t="shared" si="30"/>
        <v/>
      </c>
      <c r="BF59" s="174" t="str">
        <f t="shared" si="31"/>
        <v/>
      </c>
      <c r="BG59" s="186" t="str">
        <f t="shared" si="32"/>
        <v/>
      </c>
      <c r="BH59" s="175" t="str">
        <f t="shared" si="33"/>
        <v/>
      </c>
      <c r="BI59" s="632"/>
      <c r="BJ59" s="57" t="s">
        <v>2847</v>
      </c>
      <c r="BK59" s="57" t="s">
        <v>2848</v>
      </c>
      <c r="BL59" s="66"/>
      <c r="BM59" s="57" t="s">
        <v>719</v>
      </c>
      <c r="BN59" s="70" t="s">
        <v>3089</v>
      </c>
      <c r="BO59" s="57" t="s">
        <v>720</v>
      </c>
      <c r="BP59" s="57" t="s">
        <v>721</v>
      </c>
      <c r="BQ59" s="57" t="s">
        <v>722</v>
      </c>
      <c r="BR59" s="66"/>
      <c r="BS59" s="66"/>
      <c r="BT59" s="354" t="s">
        <v>3327</v>
      </c>
      <c r="BU59" s="66"/>
      <c r="BV59" s="57" t="s">
        <v>723</v>
      </c>
      <c r="BW59" s="57" t="s">
        <v>724</v>
      </c>
      <c r="BX59" s="57" t="s">
        <v>358</v>
      </c>
      <c r="BY59" s="57" t="s">
        <v>725</v>
      </c>
      <c r="BZ59" s="66"/>
      <c r="CA59" s="57" t="s">
        <v>726</v>
      </c>
      <c r="CB59" s="57" t="s">
        <v>727</v>
      </c>
      <c r="CC59" s="57" t="s">
        <v>728</v>
      </c>
      <c r="CD59" s="57" t="s">
        <v>729</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350000000000001" x14ac:dyDescent="0.35">
      <c r="A60" s="221"/>
      <c r="B60" s="222"/>
      <c r="C60" s="214">
        <v>50</v>
      </c>
      <c r="D60" s="205"/>
      <c r="E60" s="24"/>
      <c r="F60" s="17"/>
      <c r="G60" s="134"/>
      <c r="H60" s="139"/>
      <c r="I60" s="141"/>
      <c r="J60" s="25"/>
      <c r="K60" s="145"/>
      <c r="L60" s="28"/>
      <c r="M60" s="395"/>
      <c r="N60" s="158" t="str">
        <f t="shared" si="34"/>
        <v/>
      </c>
      <c r="O60" s="27"/>
      <c r="P60" s="27"/>
      <c r="Q60" s="27"/>
      <c r="R60" s="27"/>
      <c r="S60" s="27"/>
      <c r="T60" s="27"/>
      <c r="U60" s="28"/>
      <c r="V60" s="32"/>
      <c r="W60" s="318"/>
      <c r="X60" s="318"/>
      <c r="Y60" s="160">
        <f t="shared" si="19"/>
        <v>0</v>
      </c>
      <c r="Z60" s="159">
        <f t="shared" si="87"/>
        <v>0</v>
      </c>
      <c r="AA60" s="327"/>
      <c r="AB60" s="400">
        <f t="shared" si="35"/>
        <v>0</v>
      </c>
      <c r="AC60" s="371"/>
      <c r="AD60" s="226" t="str">
        <f t="shared" si="21"/>
        <v/>
      </c>
      <c r="AE60" s="368">
        <f t="shared" si="36"/>
        <v>0</v>
      </c>
      <c r="AF60" s="339"/>
      <c r="AG60" s="342"/>
      <c r="AH60" s="339"/>
      <c r="AI60" s="161">
        <f t="shared" si="37"/>
        <v>0</v>
      </c>
      <c r="AJ60" s="162">
        <f t="shared" si="22"/>
        <v>0</v>
      </c>
      <c r="AK60" s="163">
        <f t="shared" si="38"/>
        <v>0</v>
      </c>
      <c r="AL60" s="164">
        <f t="shared" si="39"/>
        <v>0</v>
      </c>
      <c r="AM60" s="164">
        <f t="shared" si="40"/>
        <v>0</v>
      </c>
      <c r="AN60" s="164">
        <f t="shared" si="41"/>
        <v>0</v>
      </c>
      <c r="AO60" s="164">
        <f t="shared" si="42"/>
        <v>0</v>
      </c>
      <c r="AP60" s="610" t="str">
        <f t="shared" si="43"/>
        <v xml:space="preserve"> </v>
      </c>
      <c r="AQ60" s="613" t="str">
        <f t="shared" si="44"/>
        <v xml:space="preserve"> </v>
      </c>
      <c r="AR60" s="613" t="str">
        <f t="shared" si="45"/>
        <v xml:space="preserve"> </v>
      </c>
      <c r="AS60" s="613" t="str">
        <f t="shared" si="46"/>
        <v xml:space="preserve"> </v>
      </c>
      <c r="AT60" s="613" t="str">
        <f t="shared" si="47"/>
        <v xml:space="preserve"> </v>
      </c>
      <c r="AU60" s="613" t="str">
        <f t="shared" si="48"/>
        <v xml:space="preserve"> </v>
      </c>
      <c r="AV60" s="614" t="str">
        <f t="shared" si="49"/>
        <v xml:space="preserve"> </v>
      </c>
      <c r="AW60" s="196" t="str">
        <f t="shared" si="23"/>
        <v/>
      </c>
      <c r="AX60" s="165" t="str">
        <f t="shared" si="24"/>
        <v/>
      </c>
      <c r="AY60" s="193" t="str">
        <f t="shared" si="25"/>
        <v/>
      </c>
      <c r="AZ60" s="183" t="str">
        <f t="shared" si="26"/>
        <v/>
      </c>
      <c r="BA60" s="173" t="str">
        <f t="shared" si="27"/>
        <v/>
      </c>
      <c r="BB60" s="174" t="str">
        <f t="shared" si="28"/>
        <v/>
      </c>
      <c r="BC60" s="186" t="str">
        <f t="shared" si="103"/>
        <v/>
      </c>
      <c r="BD60" s="174" t="str">
        <f t="shared" si="29"/>
        <v/>
      </c>
      <c r="BE60" s="201" t="str">
        <f t="shared" si="30"/>
        <v/>
      </c>
      <c r="BF60" s="174" t="str">
        <f t="shared" si="31"/>
        <v/>
      </c>
      <c r="BG60" s="186" t="str">
        <f t="shared" si="32"/>
        <v/>
      </c>
      <c r="BH60" s="175" t="str">
        <f t="shared" si="33"/>
        <v/>
      </c>
      <c r="BI60" s="632"/>
      <c r="BJ60" s="57" t="s">
        <v>2849</v>
      </c>
      <c r="BK60" s="57" t="s">
        <v>2850</v>
      </c>
      <c r="BL60" s="66"/>
      <c r="BM60" s="57" t="s">
        <v>730</v>
      </c>
      <c r="BN60" s="66"/>
      <c r="BO60" s="57" t="s">
        <v>731</v>
      </c>
      <c r="BP60" s="57" t="s">
        <v>732</v>
      </c>
      <c r="BQ60" s="57" t="s">
        <v>733</v>
      </c>
      <c r="BR60" s="66"/>
      <c r="BS60" s="66"/>
      <c r="BT60" s="357" t="s">
        <v>3328</v>
      </c>
      <c r="BU60" s="66"/>
      <c r="BV60" s="57" t="s">
        <v>734</v>
      </c>
      <c r="BW60" s="57" t="s">
        <v>735</v>
      </c>
      <c r="BX60" s="57" t="s">
        <v>736</v>
      </c>
      <c r="BY60" s="57" t="s">
        <v>737</v>
      </c>
      <c r="BZ60" s="66"/>
      <c r="CA60" s="57" t="s">
        <v>738</v>
      </c>
      <c r="CB60" s="57" t="s">
        <v>739</v>
      </c>
      <c r="CC60" s="57" t="s">
        <v>740</v>
      </c>
      <c r="CD60" s="57" t="s">
        <v>741</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ht="18.350000000000001" x14ac:dyDescent="0.35">
      <c r="A61" s="219"/>
      <c r="B61" s="220"/>
      <c r="C61" s="213">
        <v>51</v>
      </c>
      <c r="D61" s="204"/>
      <c r="E61" s="35"/>
      <c r="F61" s="34"/>
      <c r="G61" s="131"/>
      <c r="H61" s="136"/>
      <c r="I61" s="140"/>
      <c r="J61" s="78"/>
      <c r="K61" s="144"/>
      <c r="L61" s="119"/>
      <c r="M61" s="395"/>
      <c r="N61" s="158" t="str">
        <f t="shared" si="34"/>
        <v/>
      </c>
      <c r="O61" s="321"/>
      <c r="P61" s="315"/>
      <c r="Q61" s="315"/>
      <c r="R61" s="315"/>
      <c r="S61" s="315"/>
      <c r="T61" s="315"/>
      <c r="U61" s="316"/>
      <c r="V61" s="167"/>
      <c r="W61" s="313"/>
      <c r="X61" s="313"/>
      <c r="Y61" s="160">
        <f t="shared" si="19"/>
        <v>0</v>
      </c>
      <c r="Z61" s="159">
        <f t="shared" si="87"/>
        <v>0</v>
      </c>
      <c r="AA61" s="326"/>
      <c r="AB61" s="400">
        <f t="shared" si="35"/>
        <v>0</v>
      </c>
      <c r="AC61" s="370"/>
      <c r="AD61" s="226" t="str">
        <f t="shared" si="21"/>
        <v/>
      </c>
      <c r="AE61" s="368">
        <f t="shared" si="36"/>
        <v>0</v>
      </c>
      <c r="AF61" s="331"/>
      <c r="AG61" s="332"/>
      <c r="AH61" s="331"/>
      <c r="AI61" s="161">
        <f t="shared" si="37"/>
        <v>0</v>
      </c>
      <c r="AJ61" s="162">
        <f t="shared" si="22"/>
        <v>0</v>
      </c>
      <c r="AK61" s="163">
        <f t="shared" si="38"/>
        <v>0</v>
      </c>
      <c r="AL61" s="164">
        <f t="shared" si="39"/>
        <v>0</v>
      </c>
      <c r="AM61" s="164">
        <f t="shared" si="40"/>
        <v>0</v>
      </c>
      <c r="AN61" s="164">
        <f t="shared" si="41"/>
        <v>0</v>
      </c>
      <c r="AO61" s="164">
        <f t="shared" si="42"/>
        <v>0</v>
      </c>
      <c r="AP61" s="610" t="str">
        <f t="shared" si="43"/>
        <v xml:space="preserve"> </v>
      </c>
      <c r="AQ61" s="613" t="str">
        <f t="shared" si="44"/>
        <v xml:space="preserve"> </v>
      </c>
      <c r="AR61" s="613" t="str">
        <f t="shared" si="45"/>
        <v xml:space="preserve"> </v>
      </c>
      <c r="AS61" s="613" t="str">
        <f t="shared" si="46"/>
        <v xml:space="preserve"> </v>
      </c>
      <c r="AT61" s="613" t="str">
        <f t="shared" si="47"/>
        <v xml:space="preserve"> </v>
      </c>
      <c r="AU61" s="613" t="str">
        <f t="shared" si="48"/>
        <v xml:space="preserve"> </v>
      </c>
      <c r="AV61" s="614" t="str">
        <f t="shared" si="49"/>
        <v xml:space="preserve"> </v>
      </c>
      <c r="AW61" s="196" t="str">
        <f t="shared" si="23"/>
        <v/>
      </c>
      <c r="AX61" s="165" t="str">
        <f t="shared" si="24"/>
        <v/>
      </c>
      <c r="AY61" s="193" t="str">
        <f t="shared" si="25"/>
        <v/>
      </c>
      <c r="AZ61" s="183" t="str">
        <f t="shared" si="26"/>
        <v/>
      </c>
      <c r="BA61" s="173" t="str">
        <f t="shared" si="27"/>
        <v/>
      </c>
      <c r="BB61" s="174" t="str">
        <f t="shared" si="28"/>
        <v/>
      </c>
      <c r="BC61" s="186" t="str">
        <f t="shared" si="103"/>
        <v/>
      </c>
      <c r="BD61" s="174" t="str">
        <f t="shared" si="29"/>
        <v/>
      </c>
      <c r="BE61" s="201" t="str">
        <f t="shared" si="30"/>
        <v/>
      </c>
      <c r="BF61" s="174" t="str">
        <f t="shared" si="31"/>
        <v/>
      </c>
      <c r="BG61" s="186" t="str">
        <f t="shared" si="32"/>
        <v/>
      </c>
      <c r="BH61" s="175" t="str">
        <f t="shared" si="33"/>
        <v/>
      </c>
      <c r="BI61" s="632"/>
      <c r="BJ61" s="57" t="s">
        <v>2851</v>
      </c>
      <c r="BK61" s="57" t="s">
        <v>2852</v>
      </c>
      <c r="BL61" s="58"/>
      <c r="BM61" s="57" t="s">
        <v>742</v>
      </c>
      <c r="BN61" s="58"/>
      <c r="BO61" s="57" t="s">
        <v>743</v>
      </c>
      <c r="BP61" s="57" t="s">
        <v>744</v>
      </c>
      <c r="BQ61" s="57" t="s">
        <v>745</v>
      </c>
      <c r="BR61" s="58"/>
      <c r="BS61" s="58"/>
      <c r="BT61" s="357" t="s">
        <v>3329</v>
      </c>
      <c r="BU61" s="58"/>
      <c r="BV61" s="57" t="s">
        <v>746</v>
      </c>
      <c r="BW61" s="57" t="s">
        <v>747</v>
      </c>
      <c r="BX61" s="57" t="s">
        <v>748</v>
      </c>
      <c r="BY61" s="57" t="s">
        <v>749</v>
      </c>
      <c r="BZ61" s="58"/>
      <c r="CA61" s="57" t="s">
        <v>750</v>
      </c>
      <c r="CB61" s="57" t="s">
        <v>705</v>
      </c>
      <c r="CC61" s="57" t="s">
        <v>751</v>
      </c>
      <c r="CD61" s="57" t="s">
        <v>752</v>
      </c>
    </row>
    <row r="62" spans="1:140" ht="18.350000000000001" x14ac:dyDescent="0.35">
      <c r="A62" s="219"/>
      <c r="B62" s="220"/>
      <c r="C62" s="213">
        <v>52</v>
      </c>
      <c r="D62" s="204"/>
      <c r="E62" s="33"/>
      <c r="F62" s="34"/>
      <c r="G62" s="131"/>
      <c r="H62" s="133"/>
      <c r="I62" s="140"/>
      <c r="J62" s="78"/>
      <c r="K62" s="144"/>
      <c r="L62" s="119"/>
      <c r="M62" s="394"/>
      <c r="N62" s="158" t="str">
        <f t="shared" si="34"/>
        <v/>
      </c>
      <c r="O62" s="315"/>
      <c r="P62" s="315"/>
      <c r="Q62" s="315"/>
      <c r="R62" s="315"/>
      <c r="S62" s="315"/>
      <c r="T62" s="316"/>
      <c r="U62" s="317"/>
      <c r="V62" s="167"/>
      <c r="W62" s="313"/>
      <c r="X62" s="313"/>
      <c r="Y62" s="160">
        <f t="shared" si="19"/>
        <v>0</v>
      </c>
      <c r="Z62" s="159">
        <f t="shared" si="87"/>
        <v>0</v>
      </c>
      <c r="AA62" s="326"/>
      <c r="AB62" s="400">
        <f t="shared" si="35"/>
        <v>0</v>
      </c>
      <c r="AC62" s="370"/>
      <c r="AD62" s="226" t="str">
        <f t="shared" si="21"/>
        <v/>
      </c>
      <c r="AE62" s="368">
        <f t="shared" si="36"/>
        <v>0</v>
      </c>
      <c r="AF62" s="331"/>
      <c r="AG62" s="333"/>
      <c r="AH62" s="334"/>
      <c r="AI62" s="161">
        <f t="shared" si="37"/>
        <v>0</v>
      </c>
      <c r="AJ62" s="162">
        <f t="shared" si="22"/>
        <v>0</v>
      </c>
      <c r="AK62" s="163">
        <f t="shared" si="38"/>
        <v>0</v>
      </c>
      <c r="AL62" s="164">
        <f t="shared" si="39"/>
        <v>0</v>
      </c>
      <c r="AM62" s="164">
        <f t="shared" si="40"/>
        <v>0</v>
      </c>
      <c r="AN62" s="164">
        <f t="shared" si="41"/>
        <v>0</v>
      </c>
      <c r="AO62" s="164">
        <f t="shared" si="42"/>
        <v>0</v>
      </c>
      <c r="AP62" s="610" t="str">
        <f t="shared" si="43"/>
        <v xml:space="preserve"> </v>
      </c>
      <c r="AQ62" s="613" t="str">
        <f t="shared" si="44"/>
        <v xml:space="preserve"> </v>
      </c>
      <c r="AR62" s="613" t="str">
        <f t="shared" si="45"/>
        <v xml:space="preserve"> </v>
      </c>
      <c r="AS62" s="613" t="str">
        <f t="shared" si="46"/>
        <v xml:space="preserve"> </v>
      </c>
      <c r="AT62" s="613" t="str">
        <f t="shared" si="47"/>
        <v xml:space="preserve"> </v>
      </c>
      <c r="AU62" s="613" t="str">
        <f t="shared" si="48"/>
        <v xml:space="preserve"> </v>
      </c>
      <c r="AV62" s="614" t="str">
        <f t="shared" si="49"/>
        <v xml:space="preserve"> </v>
      </c>
      <c r="AW62" s="196" t="str">
        <f t="shared" si="23"/>
        <v/>
      </c>
      <c r="AX62" s="165" t="str">
        <f t="shared" si="24"/>
        <v/>
      </c>
      <c r="AY62" s="193" t="str">
        <f t="shared" si="25"/>
        <v/>
      </c>
      <c r="AZ62" s="183" t="str">
        <f t="shared" si="26"/>
        <v/>
      </c>
      <c r="BA62" s="173" t="str">
        <f t="shared" si="27"/>
        <v/>
      </c>
      <c r="BB62" s="174" t="str">
        <f t="shared" si="28"/>
        <v/>
      </c>
      <c r="BC62" s="186" t="str">
        <f t="shared" si="103"/>
        <v/>
      </c>
      <c r="BD62" s="174" t="str">
        <f t="shared" si="29"/>
        <v/>
      </c>
      <c r="BE62" s="201" t="str">
        <f t="shared" si="30"/>
        <v/>
      </c>
      <c r="BF62" s="174" t="str">
        <f t="shared" si="31"/>
        <v/>
      </c>
      <c r="BG62" s="186" t="str">
        <f t="shared" si="32"/>
        <v/>
      </c>
      <c r="BH62" s="175" t="str">
        <f t="shared" si="33"/>
        <v/>
      </c>
      <c r="BI62" s="632"/>
      <c r="BJ62" s="57" t="s">
        <v>2853</v>
      </c>
      <c r="BK62" s="57" t="s">
        <v>2854</v>
      </c>
      <c r="BM62" s="57" t="s">
        <v>753</v>
      </c>
      <c r="BO62" s="57" t="s">
        <v>754</v>
      </c>
      <c r="BP62" s="57" t="s">
        <v>755</v>
      </c>
      <c r="BQ62" s="57" t="s">
        <v>756</v>
      </c>
      <c r="BT62" s="357" t="s">
        <v>3330</v>
      </c>
      <c r="BV62" s="57" t="s">
        <v>757</v>
      </c>
      <c r="BW62" s="57" t="s">
        <v>758</v>
      </c>
      <c r="BX62" s="57" t="s">
        <v>759</v>
      </c>
      <c r="BY62" s="57" t="s">
        <v>760</v>
      </c>
      <c r="CA62" s="57" t="s">
        <v>761</v>
      </c>
      <c r="CB62" s="57" t="s">
        <v>716</v>
      </c>
      <c r="CC62" s="57" t="s">
        <v>762</v>
      </c>
      <c r="CD62" s="57" t="s">
        <v>763</v>
      </c>
    </row>
    <row r="63" spans="1:140" ht="18.350000000000001" x14ac:dyDescent="0.35">
      <c r="A63" s="219"/>
      <c r="B63" s="220"/>
      <c r="C63" s="213">
        <v>53</v>
      </c>
      <c r="D63" s="204"/>
      <c r="E63" s="33"/>
      <c r="F63" s="34"/>
      <c r="G63" s="134"/>
      <c r="H63" s="135"/>
      <c r="I63" s="141"/>
      <c r="J63" s="25"/>
      <c r="K63" s="145"/>
      <c r="L63" s="28"/>
      <c r="M63" s="395"/>
      <c r="N63" s="158" t="str">
        <f t="shared" si="34"/>
        <v/>
      </c>
      <c r="O63" s="315"/>
      <c r="P63" s="315"/>
      <c r="Q63" s="315"/>
      <c r="R63" s="315"/>
      <c r="S63" s="315"/>
      <c r="T63" s="316"/>
      <c r="U63" s="317"/>
      <c r="V63" s="167"/>
      <c r="W63" s="313"/>
      <c r="X63" s="313"/>
      <c r="Y63" s="160">
        <f t="shared" si="19"/>
        <v>0</v>
      </c>
      <c r="Z63" s="159">
        <f t="shared" si="87"/>
        <v>0</v>
      </c>
      <c r="AA63" s="326"/>
      <c r="AB63" s="400">
        <f t="shared" si="35"/>
        <v>0</v>
      </c>
      <c r="AC63" s="370"/>
      <c r="AD63" s="226" t="str">
        <f t="shared" si="21"/>
        <v/>
      </c>
      <c r="AE63" s="368">
        <f t="shared" si="36"/>
        <v>0</v>
      </c>
      <c r="AF63" s="331"/>
      <c r="AG63" s="333"/>
      <c r="AH63" s="334"/>
      <c r="AI63" s="161">
        <f t="shared" si="37"/>
        <v>0</v>
      </c>
      <c r="AJ63" s="162">
        <f t="shared" si="22"/>
        <v>0</v>
      </c>
      <c r="AK63" s="163">
        <f t="shared" si="38"/>
        <v>0</v>
      </c>
      <c r="AL63" s="164">
        <f t="shared" si="39"/>
        <v>0</v>
      </c>
      <c r="AM63" s="164">
        <f t="shared" si="40"/>
        <v>0</v>
      </c>
      <c r="AN63" s="164">
        <f t="shared" si="41"/>
        <v>0</v>
      </c>
      <c r="AO63" s="164">
        <f t="shared" si="42"/>
        <v>0</v>
      </c>
      <c r="AP63" s="610" t="str">
        <f t="shared" si="43"/>
        <v xml:space="preserve"> </v>
      </c>
      <c r="AQ63" s="613" t="str">
        <f t="shared" si="44"/>
        <v xml:space="preserve"> </v>
      </c>
      <c r="AR63" s="613" t="str">
        <f t="shared" si="45"/>
        <v xml:space="preserve"> </v>
      </c>
      <c r="AS63" s="613" t="str">
        <f t="shared" si="46"/>
        <v xml:space="preserve"> </v>
      </c>
      <c r="AT63" s="613" t="str">
        <f t="shared" si="47"/>
        <v xml:space="preserve"> </v>
      </c>
      <c r="AU63" s="613" t="str">
        <f t="shared" si="48"/>
        <v xml:space="preserve"> </v>
      </c>
      <c r="AV63" s="614" t="str">
        <f t="shared" si="49"/>
        <v xml:space="preserve"> </v>
      </c>
      <c r="AW63" s="196" t="str">
        <f t="shared" si="23"/>
        <v/>
      </c>
      <c r="AX63" s="165" t="str">
        <f t="shared" si="24"/>
        <v/>
      </c>
      <c r="AY63" s="193" t="str">
        <f t="shared" si="25"/>
        <v/>
      </c>
      <c r="AZ63" s="183" t="str">
        <f t="shared" si="26"/>
        <v/>
      </c>
      <c r="BA63" s="173" t="str">
        <f t="shared" si="27"/>
        <v/>
      </c>
      <c r="BB63" s="174" t="str">
        <f t="shared" si="28"/>
        <v/>
      </c>
      <c r="BC63" s="186" t="str">
        <f t="shared" si="103"/>
        <v/>
      </c>
      <c r="BD63" s="174" t="str">
        <f t="shared" si="29"/>
        <v/>
      </c>
      <c r="BE63" s="201" t="str">
        <f t="shared" si="30"/>
        <v/>
      </c>
      <c r="BF63" s="174" t="str">
        <f t="shared" si="31"/>
        <v/>
      </c>
      <c r="BG63" s="186" t="str">
        <f t="shared" si="32"/>
        <v/>
      </c>
      <c r="BH63" s="175" t="str">
        <f t="shared" si="33"/>
        <v/>
      </c>
      <c r="BI63" s="632"/>
      <c r="BJ63" s="57" t="s">
        <v>2855</v>
      </c>
      <c r="BK63" s="57" t="s">
        <v>2856</v>
      </c>
      <c r="BM63" s="57" t="s">
        <v>764</v>
      </c>
      <c r="BO63" s="57" t="s">
        <v>765</v>
      </c>
      <c r="BP63" s="57" t="s">
        <v>766</v>
      </c>
      <c r="BQ63" s="57" t="s">
        <v>767</v>
      </c>
      <c r="BT63" s="354" t="s">
        <v>3331</v>
      </c>
      <c r="BV63" s="57" t="s">
        <v>768</v>
      </c>
      <c r="BW63" s="57" t="s">
        <v>769</v>
      </c>
      <c r="BX63" s="57" t="s">
        <v>770</v>
      </c>
      <c r="BY63" s="57" t="s">
        <v>771</v>
      </c>
      <c r="CA63" s="57" t="s">
        <v>772</v>
      </c>
      <c r="CB63" s="57" t="s">
        <v>773</v>
      </c>
      <c r="CC63" s="57" t="s">
        <v>774</v>
      </c>
      <c r="CD63" s="57" t="s">
        <v>775</v>
      </c>
    </row>
    <row r="64" spans="1:140" ht="18.350000000000001" x14ac:dyDescent="0.35">
      <c r="A64" s="219"/>
      <c r="B64" s="220"/>
      <c r="C64" s="213">
        <v>54</v>
      </c>
      <c r="D64" s="204"/>
      <c r="E64" s="33"/>
      <c r="F64" s="34"/>
      <c r="G64" s="134"/>
      <c r="H64" s="135"/>
      <c r="I64" s="141"/>
      <c r="J64" s="25"/>
      <c r="K64" s="145"/>
      <c r="L64" s="28"/>
      <c r="M64" s="395"/>
      <c r="N64" s="158" t="str">
        <f t="shared" si="34"/>
        <v/>
      </c>
      <c r="O64" s="315"/>
      <c r="P64" s="315"/>
      <c r="Q64" s="315"/>
      <c r="R64" s="315"/>
      <c r="S64" s="315"/>
      <c r="T64" s="316"/>
      <c r="U64" s="317"/>
      <c r="V64" s="167"/>
      <c r="W64" s="313"/>
      <c r="X64" s="313"/>
      <c r="Y64" s="160">
        <f t="shared" si="19"/>
        <v>0</v>
      </c>
      <c r="Z64" s="159">
        <f t="shared" si="87"/>
        <v>0</v>
      </c>
      <c r="AA64" s="326"/>
      <c r="AB64" s="400">
        <f t="shared" si="35"/>
        <v>0</v>
      </c>
      <c r="AC64" s="370"/>
      <c r="AD64" s="226" t="str">
        <f t="shared" si="21"/>
        <v/>
      </c>
      <c r="AE64" s="368">
        <f t="shared" si="36"/>
        <v>0</v>
      </c>
      <c r="AF64" s="331"/>
      <c r="AG64" s="333"/>
      <c r="AH64" s="334"/>
      <c r="AI64" s="161">
        <f t="shared" si="37"/>
        <v>0</v>
      </c>
      <c r="AJ64" s="162">
        <f t="shared" si="22"/>
        <v>0</v>
      </c>
      <c r="AK64" s="163">
        <f t="shared" si="38"/>
        <v>0</v>
      </c>
      <c r="AL64" s="164">
        <f t="shared" si="39"/>
        <v>0</v>
      </c>
      <c r="AM64" s="164">
        <f t="shared" si="40"/>
        <v>0</v>
      </c>
      <c r="AN64" s="164">
        <f t="shared" si="41"/>
        <v>0</v>
      </c>
      <c r="AO64" s="164">
        <f t="shared" si="42"/>
        <v>0</v>
      </c>
      <c r="AP64" s="610" t="str">
        <f t="shared" si="43"/>
        <v xml:space="preserve"> </v>
      </c>
      <c r="AQ64" s="613" t="str">
        <f t="shared" si="44"/>
        <v xml:space="preserve"> </v>
      </c>
      <c r="AR64" s="613" t="str">
        <f t="shared" si="45"/>
        <v xml:space="preserve"> </v>
      </c>
      <c r="AS64" s="613" t="str">
        <f t="shared" si="46"/>
        <v xml:space="preserve"> </v>
      </c>
      <c r="AT64" s="613" t="str">
        <f t="shared" si="47"/>
        <v xml:space="preserve"> </v>
      </c>
      <c r="AU64" s="613" t="str">
        <f t="shared" si="48"/>
        <v xml:space="preserve"> </v>
      </c>
      <c r="AV64" s="614" t="str">
        <f t="shared" si="49"/>
        <v xml:space="preserve"> </v>
      </c>
      <c r="AW64" s="196" t="str">
        <f t="shared" si="23"/>
        <v/>
      </c>
      <c r="AX64" s="165" t="str">
        <f t="shared" si="24"/>
        <v/>
      </c>
      <c r="AY64" s="193" t="str">
        <f t="shared" si="25"/>
        <v/>
      </c>
      <c r="AZ64" s="183" t="str">
        <f t="shared" si="26"/>
        <v/>
      </c>
      <c r="BA64" s="173" t="str">
        <f t="shared" si="27"/>
        <v/>
      </c>
      <c r="BB64" s="174" t="str">
        <f t="shared" si="28"/>
        <v/>
      </c>
      <c r="BC64" s="186" t="str">
        <f t="shared" si="103"/>
        <v/>
      </c>
      <c r="BD64" s="174" t="str">
        <f t="shared" si="29"/>
        <v/>
      </c>
      <c r="BE64" s="201" t="str">
        <f t="shared" si="30"/>
        <v/>
      </c>
      <c r="BF64" s="174" t="str">
        <f t="shared" si="31"/>
        <v/>
      </c>
      <c r="BG64" s="186" t="str">
        <f t="shared" si="32"/>
        <v/>
      </c>
      <c r="BH64" s="175" t="str">
        <f t="shared" si="33"/>
        <v/>
      </c>
      <c r="BI64" s="632"/>
      <c r="BJ64" s="57" t="s">
        <v>2857</v>
      </c>
      <c r="BK64" s="57" t="s">
        <v>2858</v>
      </c>
      <c r="BM64" s="57" t="s">
        <v>776</v>
      </c>
      <c r="BO64" s="57" t="s">
        <v>777</v>
      </c>
      <c r="BP64" s="57" t="s">
        <v>778</v>
      </c>
      <c r="BQ64" s="57" t="s">
        <v>779</v>
      </c>
      <c r="BT64" s="354" t="s">
        <v>3332</v>
      </c>
      <c r="BV64" s="57" t="s">
        <v>780</v>
      </c>
      <c r="BW64" s="57" t="s">
        <v>781</v>
      </c>
      <c r="BX64" s="57" t="s">
        <v>782</v>
      </c>
      <c r="BY64" s="57" t="s">
        <v>783</v>
      </c>
      <c r="CA64" s="57" t="s">
        <v>784</v>
      </c>
      <c r="CB64" s="57" t="s">
        <v>705</v>
      </c>
      <c r="CC64" s="57" t="s">
        <v>785</v>
      </c>
      <c r="CD64" s="57" t="s">
        <v>786</v>
      </c>
    </row>
    <row r="65" spans="1:82" ht="18.350000000000001" x14ac:dyDescent="0.35">
      <c r="A65" s="221"/>
      <c r="B65" s="222"/>
      <c r="C65" s="214">
        <v>55</v>
      </c>
      <c r="D65" s="205"/>
      <c r="E65" s="16"/>
      <c r="F65" s="17"/>
      <c r="G65" s="134"/>
      <c r="H65" s="135"/>
      <c r="I65" s="141"/>
      <c r="J65" s="25"/>
      <c r="K65" s="145"/>
      <c r="L65" s="28"/>
      <c r="M65" s="395"/>
      <c r="N65" s="158" t="str">
        <f t="shared" si="34"/>
        <v/>
      </c>
      <c r="O65" s="27"/>
      <c r="P65" s="27"/>
      <c r="Q65" s="27"/>
      <c r="R65" s="27"/>
      <c r="S65" s="27"/>
      <c r="T65" s="28"/>
      <c r="U65" s="29"/>
      <c r="V65" s="167"/>
      <c r="W65" s="313"/>
      <c r="X65" s="313"/>
      <c r="Y65" s="160">
        <f t="shared" si="19"/>
        <v>0</v>
      </c>
      <c r="Z65" s="159">
        <f t="shared" si="87"/>
        <v>0</v>
      </c>
      <c r="AA65" s="327"/>
      <c r="AB65" s="400">
        <f t="shared" si="35"/>
        <v>0</v>
      </c>
      <c r="AC65" s="371"/>
      <c r="AD65" s="226" t="str">
        <f t="shared" si="21"/>
        <v/>
      </c>
      <c r="AE65" s="368">
        <f t="shared" si="36"/>
        <v>0</v>
      </c>
      <c r="AF65" s="339"/>
      <c r="AG65" s="338"/>
      <c r="AH65" s="336"/>
      <c r="AI65" s="161">
        <f t="shared" si="37"/>
        <v>0</v>
      </c>
      <c r="AJ65" s="162">
        <f t="shared" si="22"/>
        <v>0</v>
      </c>
      <c r="AK65" s="163">
        <f t="shared" si="38"/>
        <v>0</v>
      </c>
      <c r="AL65" s="164">
        <f t="shared" si="39"/>
        <v>0</v>
      </c>
      <c r="AM65" s="164">
        <f t="shared" si="40"/>
        <v>0</v>
      </c>
      <c r="AN65" s="164">
        <f t="shared" si="41"/>
        <v>0</v>
      </c>
      <c r="AO65" s="164">
        <f t="shared" si="42"/>
        <v>0</v>
      </c>
      <c r="AP65" s="610" t="str">
        <f t="shared" si="43"/>
        <v xml:space="preserve"> </v>
      </c>
      <c r="AQ65" s="613" t="str">
        <f t="shared" si="44"/>
        <v xml:space="preserve"> </v>
      </c>
      <c r="AR65" s="613" t="str">
        <f t="shared" si="45"/>
        <v xml:space="preserve"> </v>
      </c>
      <c r="AS65" s="613" t="str">
        <f t="shared" si="46"/>
        <v xml:space="preserve"> </v>
      </c>
      <c r="AT65" s="613" t="str">
        <f t="shared" si="47"/>
        <v xml:space="preserve"> </v>
      </c>
      <c r="AU65" s="613" t="str">
        <f t="shared" si="48"/>
        <v xml:space="preserve"> </v>
      </c>
      <c r="AV65" s="614" t="str">
        <f t="shared" si="49"/>
        <v xml:space="preserve"> </v>
      </c>
      <c r="AW65" s="196" t="str">
        <f t="shared" si="23"/>
        <v/>
      </c>
      <c r="AX65" s="165" t="str">
        <f t="shared" si="24"/>
        <v/>
      </c>
      <c r="AY65" s="193" t="str">
        <f t="shared" si="25"/>
        <v/>
      </c>
      <c r="AZ65" s="183" t="str">
        <f t="shared" si="26"/>
        <v/>
      </c>
      <c r="BA65" s="173" t="str">
        <f t="shared" si="27"/>
        <v/>
      </c>
      <c r="BB65" s="174" t="str">
        <f t="shared" si="28"/>
        <v/>
      </c>
      <c r="BC65" s="186" t="str">
        <f t="shared" si="103"/>
        <v/>
      </c>
      <c r="BD65" s="174" t="str">
        <f t="shared" si="29"/>
        <v/>
      </c>
      <c r="BE65" s="201" t="str">
        <f t="shared" si="30"/>
        <v/>
      </c>
      <c r="BF65" s="174" t="str">
        <f t="shared" si="31"/>
        <v/>
      </c>
      <c r="BG65" s="186" t="str">
        <f t="shared" si="32"/>
        <v/>
      </c>
      <c r="BH65" s="175" t="str">
        <f t="shared" si="33"/>
        <v/>
      </c>
      <c r="BI65" s="632"/>
      <c r="BJ65" s="57" t="s">
        <v>2859</v>
      </c>
      <c r="BK65" s="57" t="s">
        <v>2860</v>
      </c>
      <c r="BM65" s="57" t="s">
        <v>787</v>
      </c>
      <c r="BO65" s="57" t="s">
        <v>788</v>
      </c>
      <c r="BP65" s="57" t="s">
        <v>789</v>
      </c>
      <c r="BQ65" s="57" t="s">
        <v>790</v>
      </c>
      <c r="BT65" s="354" t="s">
        <v>3333</v>
      </c>
      <c r="BV65" s="57" t="s">
        <v>791</v>
      </c>
      <c r="BW65" s="57" t="s">
        <v>792</v>
      </c>
      <c r="BX65" s="57" t="s">
        <v>793</v>
      </c>
      <c r="BY65" s="57" t="s">
        <v>794</v>
      </c>
      <c r="CA65" s="57" t="s">
        <v>795</v>
      </c>
      <c r="CB65" s="57" t="s">
        <v>716</v>
      </c>
      <c r="CC65" s="57" t="s">
        <v>796</v>
      </c>
      <c r="CD65" s="57" t="s">
        <v>797</v>
      </c>
    </row>
    <row r="66" spans="1:82" ht="18.350000000000001" x14ac:dyDescent="0.35">
      <c r="A66" s="221"/>
      <c r="B66" s="222"/>
      <c r="C66" s="213">
        <v>56</v>
      </c>
      <c r="D66" s="205"/>
      <c r="E66" s="16"/>
      <c r="F66" s="17"/>
      <c r="G66" s="134"/>
      <c r="H66" s="135"/>
      <c r="I66" s="141"/>
      <c r="J66" s="25"/>
      <c r="K66" s="145"/>
      <c r="L66" s="28"/>
      <c r="M66" s="395"/>
      <c r="N66" s="158" t="str">
        <f t="shared" si="34"/>
        <v/>
      </c>
      <c r="O66" s="27"/>
      <c r="P66" s="27"/>
      <c r="Q66" s="27"/>
      <c r="R66" s="27"/>
      <c r="S66" s="27"/>
      <c r="T66" s="28"/>
      <c r="U66" s="29"/>
      <c r="V66" s="32"/>
      <c r="W66" s="318"/>
      <c r="X66" s="319"/>
      <c r="Y66" s="160">
        <f t="shared" si="19"/>
        <v>0</v>
      </c>
      <c r="Z66" s="159">
        <f t="shared" si="87"/>
        <v>0</v>
      </c>
      <c r="AA66" s="327"/>
      <c r="AB66" s="400">
        <f t="shared" si="35"/>
        <v>0</v>
      </c>
      <c r="AC66" s="371"/>
      <c r="AD66" s="226" t="str">
        <f t="shared" si="21"/>
        <v/>
      </c>
      <c r="AE66" s="368">
        <f t="shared" si="36"/>
        <v>0</v>
      </c>
      <c r="AF66" s="339"/>
      <c r="AG66" s="338"/>
      <c r="AH66" s="336"/>
      <c r="AI66" s="161">
        <f t="shared" si="37"/>
        <v>0</v>
      </c>
      <c r="AJ66" s="162">
        <f t="shared" si="22"/>
        <v>0</v>
      </c>
      <c r="AK66" s="163">
        <f t="shared" si="38"/>
        <v>0</v>
      </c>
      <c r="AL66" s="164">
        <f t="shared" si="39"/>
        <v>0</v>
      </c>
      <c r="AM66" s="164">
        <f t="shared" si="40"/>
        <v>0</v>
      </c>
      <c r="AN66" s="164">
        <f t="shared" si="41"/>
        <v>0</v>
      </c>
      <c r="AO66" s="164">
        <f t="shared" si="42"/>
        <v>0</v>
      </c>
      <c r="AP66" s="610" t="str">
        <f t="shared" si="43"/>
        <v xml:space="preserve"> </v>
      </c>
      <c r="AQ66" s="613" t="str">
        <f t="shared" si="44"/>
        <v xml:space="preserve"> </v>
      </c>
      <c r="AR66" s="613" t="str">
        <f t="shared" si="45"/>
        <v xml:space="preserve"> </v>
      </c>
      <c r="AS66" s="613" t="str">
        <f t="shared" si="46"/>
        <v xml:space="preserve"> </v>
      </c>
      <c r="AT66" s="613" t="str">
        <f t="shared" si="47"/>
        <v xml:space="preserve"> </v>
      </c>
      <c r="AU66" s="613" t="str">
        <f t="shared" si="48"/>
        <v xml:space="preserve"> </v>
      </c>
      <c r="AV66" s="614" t="str">
        <f t="shared" si="49"/>
        <v xml:space="preserve"> </v>
      </c>
      <c r="AW66" s="196" t="str">
        <f t="shared" si="23"/>
        <v/>
      </c>
      <c r="AX66" s="165" t="str">
        <f t="shared" si="24"/>
        <v/>
      </c>
      <c r="AY66" s="193" t="str">
        <f t="shared" si="25"/>
        <v/>
      </c>
      <c r="AZ66" s="183" t="str">
        <f t="shared" si="26"/>
        <v/>
      </c>
      <c r="BA66" s="173" t="str">
        <f t="shared" si="27"/>
        <v/>
      </c>
      <c r="BB66" s="174" t="str">
        <f t="shared" si="28"/>
        <v/>
      </c>
      <c r="BC66" s="186" t="str">
        <f t="shared" si="103"/>
        <v/>
      </c>
      <c r="BD66" s="174" t="str">
        <f t="shared" si="29"/>
        <v/>
      </c>
      <c r="BE66" s="201" t="str">
        <f t="shared" si="30"/>
        <v/>
      </c>
      <c r="BF66" s="174" t="str">
        <f t="shared" si="31"/>
        <v/>
      </c>
      <c r="BG66" s="186" t="str">
        <f t="shared" si="32"/>
        <v/>
      </c>
      <c r="BH66" s="175" t="str">
        <f t="shared" si="33"/>
        <v/>
      </c>
      <c r="BI66" s="632"/>
      <c r="BJ66" s="57" t="s">
        <v>2861</v>
      </c>
      <c r="BK66" s="57" t="s">
        <v>2862</v>
      </c>
      <c r="BM66" s="57" t="s">
        <v>798</v>
      </c>
      <c r="BO66" s="71" t="s">
        <v>3382</v>
      </c>
      <c r="BP66" s="57" t="s">
        <v>799</v>
      </c>
      <c r="BQ66" s="57" t="s">
        <v>800</v>
      </c>
      <c r="BT66" s="354" t="s">
        <v>3334</v>
      </c>
      <c r="BV66" s="57" t="s">
        <v>801</v>
      </c>
      <c r="BW66" s="57" t="s">
        <v>802</v>
      </c>
      <c r="BX66" s="57" t="s">
        <v>803</v>
      </c>
      <c r="BY66" s="57" t="s">
        <v>804</v>
      </c>
      <c r="CA66" s="57" t="s">
        <v>805</v>
      </c>
      <c r="CB66" s="57" t="s">
        <v>806</v>
      </c>
      <c r="CC66" s="57" t="s">
        <v>807</v>
      </c>
      <c r="CD66" s="57" t="s">
        <v>808</v>
      </c>
    </row>
    <row r="67" spans="1:82" ht="18.350000000000001" x14ac:dyDescent="0.35">
      <c r="A67" s="221"/>
      <c r="B67" s="222"/>
      <c r="C67" s="214">
        <v>57</v>
      </c>
      <c r="D67" s="205"/>
      <c r="E67" s="16"/>
      <c r="F67" s="17"/>
      <c r="G67" s="134"/>
      <c r="H67" s="135"/>
      <c r="I67" s="141"/>
      <c r="J67" s="25"/>
      <c r="K67" s="145"/>
      <c r="L67" s="28"/>
      <c r="M67" s="395"/>
      <c r="N67" s="158" t="str">
        <f t="shared" si="34"/>
        <v/>
      </c>
      <c r="O67" s="27"/>
      <c r="P67" s="27"/>
      <c r="Q67" s="27"/>
      <c r="R67" s="27"/>
      <c r="S67" s="27"/>
      <c r="T67" s="28"/>
      <c r="U67" s="29"/>
      <c r="V67" s="32"/>
      <c r="W67" s="318"/>
      <c r="X67" s="319"/>
      <c r="Y67" s="160">
        <f t="shared" si="19"/>
        <v>0</v>
      </c>
      <c r="Z67" s="159">
        <f t="shared" si="87"/>
        <v>0</v>
      </c>
      <c r="AA67" s="327"/>
      <c r="AB67" s="400">
        <f t="shared" si="35"/>
        <v>0</v>
      </c>
      <c r="AC67" s="371"/>
      <c r="AD67" s="226" t="str">
        <f t="shared" si="21"/>
        <v/>
      </c>
      <c r="AE67" s="368">
        <f t="shared" si="36"/>
        <v>0</v>
      </c>
      <c r="AF67" s="339"/>
      <c r="AG67" s="338"/>
      <c r="AH67" s="336"/>
      <c r="AI67" s="161">
        <f t="shared" si="37"/>
        <v>0</v>
      </c>
      <c r="AJ67" s="162">
        <f t="shared" si="22"/>
        <v>0</v>
      </c>
      <c r="AK67" s="163">
        <f t="shared" si="38"/>
        <v>0</v>
      </c>
      <c r="AL67" s="164">
        <f t="shared" si="39"/>
        <v>0</v>
      </c>
      <c r="AM67" s="164">
        <f t="shared" si="40"/>
        <v>0</v>
      </c>
      <c r="AN67" s="164">
        <f t="shared" si="41"/>
        <v>0</v>
      </c>
      <c r="AO67" s="164">
        <f t="shared" si="42"/>
        <v>0</v>
      </c>
      <c r="AP67" s="610" t="str">
        <f t="shared" si="43"/>
        <v xml:space="preserve"> </v>
      </c>
      <c r="AQ67" s="613" t="str">
        <f t="shared" si="44"/>
        <v xml:space="preserve"> </v>
      </c>
      <c r="AR67" s="613" t="str">
        <f t="shared" si="45"/>
        <v xml:space="preserve"> </v>
      </c>
      <c r="AS67" s="613" t="str">
        <f t="shared" si="46"/>
        <v xml:space="preserve"> </v>
      </c>
      <c r="AT67" s="613" t="str">
        <f t="shared" si="47"/>
        <v xml:space="preserve"> </v>
      </c>
      <c r="AU67" s="613" t="str">
        <f t="shared" si="48"/>
        <v xml:space="preserve"> </v>
      </c>
      <c r="AV67" s="614" t="str">
        <f t="shared" si="49"/>
        <v xml:space="preserve"> </v>
      </c>
      <c r="AW67" s="196" t="str">
        <f t="shared" si="23"/>
        <v/>
      </c>
      <c r="AX67" s="165" t="str">
        <f t="shared" si="24"/>
        <v/>
      </c>
      <c r="AY67" s="193" t="str">
        <f t="shared" si="25"/>
        <v/>
      </c>
      <c r="AZ67" s="183" t="str">
        <f t="shared" si="26"/>
        <v/>
      </c>
      <c r="BA67" s="173" t="str">
        <f t="shared" si="27"/>
        <v/>
      </c>
      <c r="BB67" s="174" t="str">
        <f t="shared" si="28"/>
        <v/>
      </c>
      <c r="BC67" s="186" t="str">
        <f t="shared" si="103"/>
        <v/>
      </c>
      <c r="BD67" s="174" t="str">
        <f t="shared" si="29"/>
        <v/>
      </c>
      <c r="BE67" s="201" t="str">
        <f t="shared" si="30"/>
        <v/>
      </c>
      <c r="BF67" s="174" t="str">
        <f t="shared" si="31"/>
        <v/>
      </c>
      <c r="BG67" s="186" t="str">
        <f t="shared" si="32"/>
        <v/>
      </c>
      <c r="BH67" s="175" t="str">
        <f t="shared" si="33"/>
        <v/>
      </c>
      <c r="BI67" s="632"/>
      <c r="BJ67" s="57" t="s">
        <v>2863</v>
      </c>
      <c r="BK67" s="57" t="s">
        <v>2864</v>
      </c>
      <c r="BM67" s="57" t="s">
        <v>809</v>
      </c>
      <c r="BP67" s="57" t="s">
        <v>810</v>
      </c>
      <c r="BQ67" s="57" t="s">
        <v>811</v>
      </c>
      <c r="BT67" s="354" t="s">
        <v>3335</v>
      </c>
      <c r="BV67" s="57" t="s">
        <v>812</v>
      </c>
      <c r="BW67" s="57" t="s">
        <v>813</v>
      </c>
      <c r="BX67" s="57" t="s">
        <v>358</v>
      </c>
      <c r="BY67" s="57" t="s">
        <v>814</v>
      </c>
      <c r="CA67" s="57" t="s">
        <v>815</v>
      </c>
      <c r="CB67" s="57" t="s">
        <v>816</v>
      </c>
      <c r="CC67" s="57" t="s">
        <v>817</v>
      </c>
      <c r="CD67" s="57" t="s">
        <v>818</v>
      </c>
    </row>
    <row r="68" spans="1:82" ht="18.350000000000001" x14ac:dyDescent="0.35">
      <c r="A68" s="221"/>
      <c r="B68" s="222"/>
      <c r="C68" s="214">
        <v>58</v>
      </c>
      <c r="D68" s="207"/>
      <c r="E68" s="18"/>
      <c r="F68" s="17"/>
      <c r="G68" s="134"/>
      <c r="H68" s="135"/>
      <c r="I68" s="141"/>
      <c r="J68" s="25"/>
      <c r="K68" s="145"/>
      <c r="L68" s="28"/>
      <c r="M68" s="395"/>
      <c r="N68" s="158" t="str">
        <f t="shared" si="34"/>
        <v/>
      </c>
      <c r="O68" s="27"/>
      <c r="P68" s="27"/>
      <c r="Q68" s="27"/>
      <c r="R68" s="27"/>
      <c r="S68" s="27"/>
      <c r="T68" s="28"/>
      <c r="U68" s="29"/>
      <c r="V68" s="32"/>
      <c r="W68" s="318"/>
      <c r="X68" s="319"/>
      <c r="Y68" s="160">
        <f t="shared" si="19"/>
        <v>0</v>
      </c>
      <c r="Z68" s="159">
        <f t="shared" si="87"/>
        <v>0</v>
      </c>
      <c r="AA68" s="327"/>
      <c r="AB68" s="400">
        <f t="shared" si="35"/>
        <v>0</v>
      </c>
      <c r="AC68" s="371"/>
      <c r="AD68" s="226" t="str">
        <f t="shared" si="21"/>
        <v/>
      </c>
      <c r="AE68" s="368">
        <f t="shared" si="36"/>
        <v>0</v>
      </c>
      <c r="AF68" s="339"/>
      <c r="AG68" s="338"/>
      <c r="AH68" s="336"/>
      <c r="AI68" s="161">
        <f t="shared" si="37"/>
        <v>0</v>
      </c>
      <c r="AJ68" s="162">
        <f t="shared" si="22"/>
        <v>0</v>
      </c>
      <c r="AK68" s="163">
        <f t="shared" si="38"/>
        <v>0</v>
      </c>
      <c r="AL68" s="164">
        <f t="shared" si="39"/>
        <v>0</v>
      </c>
      <c r="AM68" s="164">
        <f t="shared" si="40"/>
        <v>0</v>
      </c>
      <c r="AN68" s="164">
        <f t="shared" si="41"/>
        <v>0</v>
      </c>
      <c r="AO68" s="164">
        <f t="shared" si="42"/>
        <v>0</v>
      </c>
      <c r="AP68" s="610" t="str">
        <f t="shared" si="43"/>
        <v xml:space="preserve"> </v>
      </c>
      <c r="AQ68" s="613" t="str">
        <f t="shared" si="44"/>
        <v xml:space="preserve"> </v>
      </c>
      <c r="AR68" s="613" t="str">
        <f t="shared" si="45"/>
        <v xml:space="preserve"> </v>
      </c>
      <c r="AS68" s="613" t="str">
        <f t="shared" si="46"/>
        <v xml:space="preserve"> </v>
      </c>
      <c r="AT68" s="613" t="str">
        <f t="shared" si="47"/>
        <v xml:space="preserve"> </v>
      </c>
      <c r="AU68" s="613" t="str">
        <f t="shared" si="48"/>
        <v xml:space="preserve"> </v>
      </c>
      <c r="AV68" s="614" t="str">
        <f t="shared" si="49"/>
        <v xml:space="preserve"> </v>
      </c>
      <c r="AW68" s="196" t="str">
        <f t="shared" si="23"/>
        <v/>
      </c>
      <c r="AX68" s="165" t="str">
        <f t="shared" si="24"/>
        <v/>
      </c>
      <c r="AY68" s="193" t="str">
        <f t="shared" si="25"/>
        <v/>
      </c>
      <c r="AZ68" s="183" t="str">
        <f t="shared" si="26"/>
        <v/>
      </c>
      <c r="BA68" s="173" t="str">
        <f t="shared" si="27"/>
        <v/>
      </c>
      <c r="BB68" s="174" t="str">
        <f t="shared" si="28"/>
        <v/>
      </c>
      <c r="BC68" s="186" t="str">
        <f t="shared" si="103"/>
        <v/>
      </c>
      <c r="BD68" s="174" t="str">
        <f t="shared" si="29"/>
        <v/>
      </c>
      <c r="BE68" s="201" t="str">
        <f t="shared" si="30"/>
        <v/>
      </c>
      <c r="BF68" s="174" t="str">
        <f t="shared" si="31"/>
        <v/>
      </c>
      <c r="BG68" s="186" t="str">
        <f t="shared" si="32"/>
        <v/>
      </c>
      <c r="BH68" s="175" t="str">
        <f t="shared" si="33"/>
        <v/>
      </c>
      <c r="BI68" s="632"/>
      <c r="BJ68" s="57" t="s">
        <v>2865</v>
      </c>
      <c r="BK68" s="57" t="s">
        <v>2866</v>
      </c>
      <c r="BM68" s="57" t="s">
        <v>819</v>
      </c>
      <c r="BP68" s="57" t="s">
        <v>820</v>
      </c>
      <c r="BQ68" s="57" t="s">
        <v>821</v>
      </c>
      <c r="BT68" s="354" t="s">
        <v>3336</v>
      </c>
      <c r="BV68" s="57" t="s">
        <v>822</v>
      </c>
      <c r="BW68" s="57" t="s">
        <v>823</v>
      </c>
      <c r="BX68" s="57" t="s">
        <v>824</v>
      </c>
      <c r="BY68" s="57" t="s">
        <v>825</v>
      </c>
      <c r="CA68" s="57" t="s">
        <v>826</v>
      </c>
      <c r="CB68" s="57" t="s">
        <v>827</v>
      </c>
      <c r="CC68" s="57" t="s">
        <v>828</v>
      </c>
      <c r="CD68" s="57" t="s">
        <v>829</v>
      </c>
    </row>
    <row r="69" spans="1:82" ht="18.350000000000001" x14ac:dyDescent="0.35">
      <c r="A69" s="221"/>
      <c r="B69" s="222"/>
      <c r="C69" s="213">
        <v>59</v>
      </c>
      <c r="D69" s="208"/>
      <c r="E69" s="16"/>
      <c r="F69" s="17"/>
      <c r="G69" s="134"/>
      <c r="H69" s="135"/>
      <c r="I69" s="141"/>
      <c r="J69" s="25"/>
      <c r="K69" s="145"/>
      <c r="L69" s="28"/>
      <c r="M69" s="395"/>
      <c r="N69" s="158" t="str">
        <f t="shared" si="34"/>
        <v/>
      </c>
      <c r="O69" s="27"/>
      <c r="P69" s="27"/>
      <c r="Q69" s="27"/>
      <c r="R69" s="27"/>
      <c r="S69" s="27"/>
      <c r="T69" s="28"/>
      <c r="U69" s="29"/>
      <c r="V69" s="32"/>
      <c r="W69" s="318"/>
      <c r="X69" s="319"/>
      <c r="Y69" s="160">
        <f t="shared" si="19"/>
        <v>0</v>
      </c>
      <c r="Z69" s="159">
        <f t="shared" si="87"/>
        <v>0</v>
      </c>
      <c r="AA69" s="327"/>
      <c r="AB69" s="400">
        <f t="shared" si="35"/>
        <v>0</v>
      </c>
      <c r="AC69" s="371"/>
      <c r="AD69" s="226" t="str">
        <f t="shared" si="21"/>
        <v/>
      </c>
      <c r="AE69" s="368">
        <f t="shared" si="36"/>
        <v>0</v>
      </c>
      <c r="AF69" s="339"/>
      <c r="AG69" s="338"/>
      <c r="AH69" s="336"/>
      <c r="AI69" s="161">
        <f t="shared" si="37"/>
        <v>0</v>
      </c>
      <c r="AJ69" s="162">
        <f t="shared" si="22"/>
        <v>0</v>
      </c>
      <c r="AK69" s="163">
        <f t="shared" si="38"/>
        <v>0</v>
      </c>
      <c r="AL69" s="164">
        <f t="shared" si="39"/>
        <v>0</v>
      </c>
      <c r="AM69" s="164">
        <f t="shared" si="40"/>
        <v>0</v>
      </c>
      <c r="AN69" s="164">
        <f t="shared" si="41"/>
        <v>0</v>
      </c>
      <c r="AO69" s="164">
        <f t="shared" si="42"/>
        <v>0</v>
      </c>
      <c r="AP69" s="610" t="str">
        <f t="shared" si="43"/>
        <v xml:space="preserve"> </v>
      </c>
      <c r="AQ69" s="613" t="str">
        <f t="shared" si="44"/>
        <v xml:space="preserve"> </v>
      </c>
      <c r="AR69" s="613" t="str">
        <f t="shared" si="45"/>
        <v xml:space="preserve"> </v>
      </c>
      <c r="AS69" s="613" t="str">
        <f t="shared" si="46"/>
        <v xml:space="preserve"> </v>
      </c>
      <c r="AT69" s="613" t="str">
        <f t="shared" si="47"/>
        <v xml:space="preserve"> </v>
      </c>
      <c r="AU69" s="613" t="str">
        <f t="shared" si="48"/>
        <v xml:space="preserve"> </v>
      </c>
      <c r="AV69" s="614" t="str">
        <f t="shared" si="49"/>
        <v xml:space="preserve"> </v>
      </c>
      <c r="AW69" s="196" t="str">
        <f t="shared" si="23"/>
        <v/>
      </c>
      <c r="AX69" s="165" t="str">
        <f t="shared" si="24"/>
        <v/>
      </c>
      <c r="AY69" s="193" t="str">
        <f t="shared" si="25"/>
        <v/>
      </c>
      <c r="AZ69" s="183" t="str">
        <f t="shared" si="26"/>
        <v/>
      </c>
      <c r="BA69" s="173" t="str">
        <f t="shared" si="27"/>
        <v/>
      </c>
      <c r="BB69" s="174" t="str">
        <f t="shared" si="28"/>
        <v/>
      </c>
      <c r="BC69" s="186" t="str">
        <f t="shared" si="103"/>
        <v/>
      </c>
      <c r="BD69" s="174" t="str">
        <f t="shared" si="29"/>
        <v/>
      </c>
      <c r="BE69" s="201" t="str">
        <f t="shared" si="30"/>
        <v/>
      </c>
      <c r="BF69" s="174" t="str">
        <f t="shared" si="31"/>
        <v/>
      </c>
      <c r="BG69" s="186" t="str">
        <f t="shared" si="32"/>
        <v/>
      </c>
      <c r="BH69" s="175" t="str">
        <f t="shared" si="33"/>
        <v/>
      </c>
      <c r="BI69" s="632"/>
      <c r="BJ69" s="57" t="s">
        <v>2867</v>
      </c>
      <c r="BK69" s="57" t="s">
        <v>2868</v>
      </c>
      <c r="BM69" s="57" t="s">
        <v>830</v>
      </c>
      <c r="BP69" s="57" t="s">
        <v>831</v>
      </c>
      <c r="BQ69" s="57" t="s">
        <v>832</v>
      </c>
      <c r="BT69" s="354" t="s">
        <v>3337</v>
      </c>
      <c r="BV69" s="57" t="s">
        <v>833</v>
      </c>
      <c r="BW69" s="57" t="s">
        <v>834</v>
      </c>
      <c r="BX69" s="57" t="s">
        <v>835</v>
      </c>
      <c r="BY69" s="57" t="s">
        <v>836</v>
      </c>
      <c r="CA69" s="57" t="s">
        <v>837</v>
      </c>
      <c r="CB69" s="57" t="s">
        <v>838</v>
      </c>
      <c r="CC69" s="57" t="s">
        <v>839</v>
      </c>
      <c r="CD69" s="57" t="s">
        <v>840</v>
      </c>
    </row>
    <row r="70" spans="1:82" ht="18.350000000000001" x14ac:dyDescent="0.35">
      <c r="A70" s="221"/>
      <c r="B70" s="222"/>
      <c r="C70" s="214">
        <v>60</v>
      </c>
      <c r="D70" s="205"/>
      <c r="E70" s="16"/>
      <c r="F70" s="17"/>
      <c r="G70" s="134"/>
      <c r="H70" s="137"/>
      <c r="I70" s="143"/>
      <c r="J70" s="80"/>
      <c r="K70" s="147"/>
      <c r="L70" s="30"/>
      <c r="M70" s="395"/>
      <c r="N70" s="158" t="str">
        <f t="shared" si="34"/>
        <v/>
      </c>
      <c r="O70" s="27"/>
      <c r="P70" s="27"/>
      <c r="Q70" s="27"/>
      <c r="R70" s="27"/>
      <c r="S70" s="27"/>
      <c r="T70" s="28"/>
      <c r="U70" s="29"/>
      <c r="V70" s="32"/>
      <c r="W70" s="318"/>
      <c r="X70" s="319"/>
      <c r="Y70" s="160">
        <f t="shared" si="19"/>
        <v>0</v>
      </c>
      <c r="Z70" s="159">
        <f t="shared" si="87"/>
        <v>0</v>
      </c>
      <c r="AA70" s="327"/>
      <c r="AB70" s="400">
        <f t="shared" si="35"/>
        <v>0</v>
      </c>
      <c r="AC70" s="371"/>
      <c r="AD70" s="226" t="str">
        <f t="shared" si="21"/>
        <v/>
      </c>
      <c r="AE70" s="368">
        <f t="shared" si="36"/>
        <v>0</v>
      </c>
      <c r="AF70" s="339"/>
      <c r="AG70" s="338"/>
      <c r="AH70" s="336"/>
      <c r="AI70" s="161">
        <f t="shared" si="37"/>
        <v>0</v>
      </c>
      <c r="AJ70" s="162">
        <f t="shared" si="22"/>
        <v>0</v>
      </c>
      <c r="AK70" s="163">
        <f t="shared" si="38"/>
        <v>0</v>
      </c>
      <c r="AL70" s="164">
        <f t="shared" si="39"/>
        <v>0</v>
      </c>
      <c r="AM70" s="164">
        <f t="shared" si="40"/>
        <v>0</v>
      </c>
      <c r="AN70" s="164">
        <f t="shared" si="41"/>
        <v>0</v>
      </c>
      <c r="AO70" s="164">
        <f t="shared" si="42"/>
        <v>0</v>
      </c>
      <c r="AP70" s="610" t="str">
        <f t="shared" si="43"/>
        <v xml:space="preserve"> </v>
      </c>
      <c r="AQ70" s="613" t="str">
        <f t="shared" si="44"/>
        <v xml:space="preserve"> </v>
      </c>
      <c r="AR70" s="613" t="str">
        <f t="shared" si="45"/>
        <v xml:space="preserve"> </v>
      </c>
      <c r="AS70" s="613" t="str">
        <f t="shared" si="46"/>
        <v xml:space="preserve"> </v>
      </c>
      <c r="AT70" s="613" t="str">
        <f t="shared" si="47"/>
        <v xml:space="preserve"> </v>
      </c>
      <c r="AU70" s="613" t="str">
        <f t="shared" si="48"/>
        <v xml:space="preserve"> </v>
      </c>
      <c r="AV70" s="614" t="str">
        <f t="shared" si="49"/>
        <v xml:space="preserve"> </v>
      </c>
      <c r="AW70" s="196" t="str">
        <f t="shared" si="23"/>
        <v/>
      </c>
      <c r="AX70" s="165" t="str">
        <f t="shared" si="24"/>
        <v/>
      </c>
      <c r="AY70" s="193" t="str">
        <f t="shared" si="25"/>
        <v/>
      </c>
      <c r="AZ70" s="183" t="str">
        <f t="shared" si="26"/>
        <v/>
      </c>
      <c r="BA70" s="173" t="str">
        <f t="shared" si="27"/>
        <v/>
      </c>
      <c r="BB70" s="174" t="str">
        <f t="shared" si="28"/>
        <v/>
      </c>
      <c r="BC70" s="186" t="str">
        <f t="shared" si="103"/>
        <v/>
      </c>
      <c r="BD70" s="174" t="str">
        <f t="shared" si="29"/>
        <v/>
      </c>
      <c r="BE70" s="201" t="str">
        <f t="shared" si="30"/>
        <v/>
      </c>
      <c r="BF70" s="174" t="str">
        <f t="shared" si="31"/>
        <v/>
      </c>
      <c r="BG70" s="186" t="str">
        <f t="shared" si="32"/>
        <v/>
      </c>
      <c r="BH70" s="175" t="str">
        <f t="shared" si="33"/>
        <v/>
      </c>
      <c r="BI70" s="632"/>
      <c r="BJ70" s="57" t="s">
        <v>2869</v>
      </c>
      <c r="BK70" s="57" t="s">
        <v>2870</v>
      </c>
      <c r="BM70" s="57" t="s">
        <v>841</v>
      </c>
      <c r="BP70" s="57" t="s">
        <v>842</v>
      </c>
      <c r="BQ70" s="57" t="s">
        <v>843</v>
      </c>
      <c r="BT70" s="354" t="s">
        <v>3338</v>
      </c>
      <c r="BV70" s="57" t="s">
        <v>844</v>
      </c>
      <c r="BW70" s="57" t="s">
        <v>845</v>
      </c>
      <c r="BX70" s="57" t="s">
        <v>846</v>
      </c>
      <c r="BY70" s="57" t="s">
        <v>847</v>
      </c>
      <c r="CA70" s="57" t="s">
        <v>848</v>
      </c>
      <c r="CB70" s="57" t="s">
        <v>849</v>
      </c>
      <c r="CC70" s="57" t="s">
        <v>850</v>
      </c>
      <c r="CD70" s="57" t="s">
        <v>851</v>
      </c>
    </row>
    <row r="71" spans="1:82" ht="18.350000000000001" x14ac:dyDescent="0.35">
      <c r="A71" s="221"/>
      <c r="B71" s="222"/>
      <c r="C71" s="213">
        <v>61</v>
      </c>
      <c r="D71" s="205"/>
      <c r="E71" s="16"/>
      <c r="F71" s="17"/>
      <c r="G71" s="134"/>
      <c r="H71" s="135"/>
      <c r="I71" s="141"/>
      <c r="J71" s="25"/>
      <c r="K71" s="145"/>
      <c r="L71" s="28"/>
      <c r="M71" s="395"/>
      <c r="N71" s="158" t="str">
        <f t="shared" si="34"/>
        <v/>
      </c>
      <c r="O71" s="27"/>
      <c r="P71" s="27"/>
      <c r="Q71" s="27"/>
      <c r="R71" s="27"/>
      <c r="S71" s="27"/>
      <c r="T71" s="28"/>
      <c r="U71" s="29"/>
      <c r="V71" s="32"/>
      <c r="W71" s="318"/>
      <c r="X71" s="319"/>
      <c r="Y71" s="160">
        <f t="shared" si="19"/>
        <v>0</v>
      </c>
      <c r="Z71" s="159">
        <f t="shared" si="87"/>
        <v>0</v>
      </c>
      <c r="AA71" s="327"/>
      <c r="AB71" s="400">
        <f t="shared" si="35"/>
        <v>0</v>
      </c>
      <c r="AC71" s="371"/>
      <c r="AD71" s="226" t="str">
        <f t="shared" si="21"/>
        <v/>
      </c>
      <c r="AE71" s="368">
        <f t="shared" si="36"/>
        <v>0</v>
      </c>
      <c r="AF71" s="339"/>
      <c r="AG71" s="338"/>
      <c r="AH71" s="336"/>
      <c r="AI71" s="161">
        <f t="shared" si="37"/>
        <v>0</v>
      </c>
      <c r="AJ71" s="162">
        <f t="shared" si="22"/>
        <v>0</v>
      </c>
      <c r="AK71" s="163">
        <f t="shared" si="38"/>
        <v>0</v>
      </c>
      <c r="AL71" s="164">
        <f t="shared" si="39"/>
        <v>0</v>
      </c>
      <c r="AM71" s="164">
        <f t="shared" si="40"/>
        <v>0</v>
      </c>
      <c r="AN71" s="164">
        <f t="shared" si="41"/>
        <v>0</v>
      </c>
      <c r="AO71" s="164">
        <f t="shared" si="42"/>
        <v>0</v>
      </c>
      <c r="AP71" s="610" t="str">
        <f t="shared" si="43"/>
        <v xml:space="preserve"> </v>
      </c>
      <c r="AQ71" s="613" t="str">
        <f t="shared" si="44"/>
        <v xml:space="preserve"> </v>
      </c>
      <c r="AR71" s="613" t="str">
        <f t="shared" si="45"/>
        <v xml:space="preserve"> </v>
      </c>
      <c r="AS71" s="613" t="str">
        <f t="shared" si="46"/>
        <v xml:space="preserve"> </v>
      </c>
      <c r="AT71" s="613" t="str">
        <f t="shared" si="47"/>
        <v xml:space="preserve"> </v>
      </c>
      <c r="AU71" s="613" t="str">
        <f t="shared" si="48"/>
        <v xml:space="preserve"> </v>
      </c>
      <c r="AV71" s="614" t="str">
        <f t="shared" si="49"/>
        <v xml:space="preserve"> </v>
      </c>
      <c r="AW71" s="196" t="str">
        <f t="shared" si="23"/>
        <v/>
      </c>
      <c r="AX71" s="165" t="str">
        <f t="shared" si="24"/>
        <v/>
      </c>
      <c r="AY71" s="193" t="str">
        <f t="shared" si="25"/>
        <v/>
      </c>
      <c r="AZ71" s="183" t="str">
        <f t="shared" si="26"/>
        <v/>
      </c>
      <c r="BA71" s="173" t="str">
        <f t="shared" si="27"/>
        <v/>
      </c>
      <c r="BB71" s="174" t="str">
        <f t="shared" si="28"/>
        <v/>
      </c>
      <c r="BC71" s="186" t="str">
        <f t="shared" si="103"/>
        <v/>
      </c>
      <c r="BD71" s="174" t="str">
        <f t="shared" si="29"/>
        <v/>
      </c>
      <c r="BE71" s="201" t="str">
        <f t="shared" si="30"/>
        <v/>
      </c>
      <c r="BF71" s="174" t="str">
        <f t="shared" si="31"/>
        <v/>
      </c>
      <c r="BG71" s="186" t="str">
        <f t="shared" si="32"/>
        <v/>
      </c>
      <c r="BH71" s="175" t="str">
        <f t="shared" si="33"/>
        <v/>
      </c>
      <c r="BI71" s="632"/>
      <c r="BJ71" s="57" t="s">
        <v>2871</v>
      </c>
      <c r="BK71" s="57" t="s">
        <v>2872</v>
      </c>
      <c r="BM71" s="57" t="s">
        <v>852</v>
      </c>
      <c r="BP71" s="57" t="s">
        <v>853</v>
      </c>
      <c r="BQ71" s="57" t="s">
        <v>854</v>
      </c>
      <c r="BT71" s="354" t="s">
        <v>3339</v>
      </c>
      <c r="BV71" s="57" t="s">
        <v>855</v>
      </c>
      <c r="BW71" s="57" t="s">
        <v>856</v>
      </c>
      <c r="BX71" s="57" t="s">
        <v>857</v>
      </c>
      <c r="BY71" s="57" t="s">
        <v>858</v>
      </c>
      <c r="CA71" s="57" t="s">
        <v>859</v>
      </c>
      <c r="CB71" s="57" t="s">
        <v>860</v>
      </c>
      <c r="CC71" s="57" t="s">
        <v>861</v>
      </c>
      <c r="CD71" s="57" t="s">
        <v>862</v>
      </c>
    </row>
    <row r="72" spans="1:82" ht="18.350000000000001" x14ac:dyDescent="0.35">
      <c r="A72" s="221"/>
      <c r="B72" s="222"/>
      <c r="C72" s="214">
        <v>62</v>
      </c>
      <c r="D72" s="207"/>
      <c r="E72" s="18"/>
      <c r="F72" s="17"/>
      <c r="G72" s="134"/>
      <c r="H72" s="135"/>
      <c r="I72" s="141"/>
      <c r="J72" s="25"/>
      <c r="K72" s="145"/>
      <c r="L72" s="28"/>
      <c r="M72" s="395"/>
      <c r="N72" s="158" t="str">
        <f t="shared" si="34"/>
        <v/>
      </c>
      <c r="O72" s="27"/>
      <c r="P72" s="27"/>
      <c r="Q72" s="27"/>
      <c r="R72" s="27"/>
      <c r="S72" s="27"/>
      <c r="T72" s="28"/>
      <c r="U72" s="29"/>
      <c r="V72" s="32"/>
      <c r="W72" s="318"/>
      <c r="X72" s="319"/>
      <c r="Y72" s="160">
        <f t="shared" si="19"/>
        <v>0</v>
      </c>
      <c r="Z72" s="159">
        <f t="shared" si="87"/>
        <v>0</v>
      </c>
      <c r="AA72" s="327"/>
      <c r="AB72" s="400">
        <f t="shared" si="35"/>
        <v>0</v>
      </c>
      <c r="AC72" s="371"/>
      <c r="AD72" s="226" t="str">
        <f t="shared" si="21"/>
        <v/>
      </c>
      <c r="AE72" s="368">
        <f t="shared" si="36"/>
        <v>0</v>
      </c>
      <c r="AF72" s="339"/>
      <c r="AG72" s="338"/>
      <c r="AH72" s="336"/>
      <c r="AI72" s="161">
        <f t="shared" si="37"/>
        <v>0</v>
      </c>
      <c r="AJ72" s="162">
        <f t="shared" si="22"/>
        <v>0</v>
      </c>
      <c r="AK72" s="163">
        <f t="shared" si="38"/>
        <v>0</v>
      </c>
      <c r="AL72" s="164">
        <f t="shared" si="39"/>
        <v>0</v>
      </c>
      <c r="AM72" s="164">
        <f t="shared" si="40"/>
        <v>0</v>
      </c>
      <c r="AN72" s="164">
        <f t="shared" si="41"/>
        <v>0</v>
      </c>
      <c r="AO72" s="164">
        <f t="shared" si="42"/>
        <v>0</v>
      </c>
      <c r="AP72" s="610" t="str">
        <f t="shared" si="43"/>
        <v xml:space="preserve"> </v>
      </c>
      <c r="AQ72" s="613" t="str">
        <f t="shared" si="44"/>
        <v xml:space="preserve"> </v>
      </c>
      <c r="AR72" s="613" t="str">
        <f t="shared" si="45"/>
        <v xml:space="preserve"> </v>
      </c>
      <c r="AS72" s="613" t="str">
        <f t="shared" si="46"/>
        <v xml:space="preserve"> </v>
      </c>
      <c r="AT72" s="613" t="str">
        <f t="shared" si="47"/>
        <v xml:space="preserve"> </v>
      </c>
      <c r="AU72" s="613" t="str">
        <f t="shared" si="48"/>
        <v xml:space="preserve"> </v>
      </c>
      <c r="AV72" s="614" t="str">
        <f t="shared" si="49"/>
        <v xml:space="preserve"> </v>
      </c>
      <c r="AW72" s="196" t="str">
        <f t="shared" si="23"/>
        <v/>
      </c>
      <c r="AX72" s="165" t="str">
        <f t="shared" si="24"/>
        <v/>
      </c>
      <c r="AY72" s="193" t="str">
        <f t="shared" si="25"/>
        <v/>
      </c>
      <c r="AZ72" s="183" t="str">
        <f t="shared" si="26"/>
        <v/>
      </c>
      <c r="BA72" s="173" t="str">
        <f t="shared" si="27"/>
        <v/>
      </c>
      <c r="BB72" s="174" t="str">
        <f t="shared" si="28"/>
        <v/>
      </c>
      <c r="BC72" s="186" t="str">
        <f t="shared" si="103"/>
        <v/>
      </c>
      <c r="BD72" s="174" t="str">
        <f t="shared" si="29"/>
        <v/>
      </c>
      <c r="BE72" s="201" t="str">
        <f t="shared" si="30"/>
        <v/>
      </c>
      <c r="BF72" s="174" t="str">
        <f t="shared" si="31"/>
        <v/>
      </c>
      <c r="BG72" s="186" t="str">
        <f t="shared" si="32"/>
        <v/>
      </c>
      <c r="BH72" s="175" t="str">
        <f t="shared" si="33"/>
        <v/>
      </c>
      <c r="BI72" s="632"/>
      <c r="BJ72" s="57" t="s">
        <v>2873</v>
      </c>
      <c r="BK72" s="57" t="s">
        <v>2874</v>
      </c>
      <c r="BM72" s="57" t="s">
        <v>863</v>
      </c>
      <c r="BP72" s="57" t="s">
        <v>864</v>
      </c>
      <c r="BQ72" s="57" t="s">
        <v>865</v>
      </c>
      <c r="BT72" s="354" t="s">
        <v>3340</v>
      </c>
      <c r="BV72" s="57" t="s">
        <v>866</v>
      </c>
      <c r="BW72" s="57" t="s">
        <v>867</v>
      </c>
      <c r="BX72" s="57" t="s">
        <v>835</v>
      </c>
      <c r="BY72" s="57" t="s">
        <v>868</v>
      </c>
      <c r="CA72" s="57" t="s">
        <v>869</v>
      </c>
      <c r="CB72" s="57" t="s">
        <v>870</v>
      </c>
      <c r="CC72" s="57" t="s">
        <v>871</v>
      </c>
      <c r="CD72" s="57" t="s">
        <v>872</v>
      </c>
    </row>
    <row r="73" spans="1:82" ht="18.350000000000001" x14ac:dyDescent="0.35">
      <c r="A73" s="221"/>
      <c r="B73" s="222"/>
      <c r="C73" s="214">
        <v>63</v>
      </c>
      <c r="D73" s="205"/>
      <c r="E73" s="16"/>
      <c r="F73" s="17"/>
      <c r="G73" s="134"/>
      <c r="H73" s="135"/>
      <c r="I73" s="141"/>
      <c r="J73" s="25"/>
      <c r="K73" s="145"/>
      <c r="L73" s="28"/>
      <c r="M73" s="395"/>
      <c r="N73" s="158" t="str">
        <f t="shared" si="34"/>
        <v/>
      </c>
      <c r="O73" s="27"/>
      <c r="P73" s="27"/>
      <c r="Q73" s="27"/>
      <c r="R73" s="27"/>
      <c r="S73" s="27"/>
      <c r="T73" s="28"/>
      <c r="U73" s="29"/>
      <c r="V73" s="32"/>
      <c r="W73" s="318"/>
      <c r="X73" s="319"/>
      <c r="Y73" s="160">
        <f t="shared" si="19"/>
        <v>0</v>
      </c>
      <c r="Z73" s="159">
        <f t="shared" si="87"/>
        <v>0</v>
      </c>
      <c r="AA73" s="327"/>
      <c r="AB73" s="400">
        <f t="shared" si="35"/>
        <v>0</v>
      </c>
      <c r="AC73" s="371"/>
      <c r="AD73" s="226" t="str">
        <f t="shared" si="21"/>
        <v/>
      </c>
      <c r="AE73" s="368">
        <f t="shared" si="36"/>
        <v>0</v>
      </c>
      <c r="AF73" s="339"/>
      <c r="AG73" s="338"/>
      <c r="AH73" s="336"/>
      <c r="AI73" s="161">
        <f t="shared" si="37"/>
        <v>0</v>
      </c>
      <c r="AJ73" s="162">
        <f t="shared" si="22"/>
        <v>0</v>
      </c>
      <c r="AK73" s="163">
        <f t="shared" si="38"/>
        <v>0</v>
      </c>
      <c r="AL73" s="164">
        <f t="shared" si="39"/>
        <v>0</v>
      </c>
      <c r="AM73" s="164">
        <f t="shared" si="40"/>
        <v>0</v>
      </c>
      <c r="AN73" s="164">
        <f t="shared" si="41"/>
        <v>0</v>
      </c>
      <c r="AO73" s="164">
        <f t="shared" si="42"/>
        <v>0</v>
      </c>
      <c r="AP73" s="610" t="str">
        <f t="shared" si="43"/>
        <v xml:space="preserve"> </v>
      </c>
      <c r="AQ73" s="613" t="str">
        <f t="shared" si="44"/>
        <v xml:space="preserve"> </v>
      </c>
      <c r="AR73" s="613" t="str">
        <f t="shared" si="45"/>
        <v xml:space="preserve"> </v>
      </c>
      <c r="AS73" s="613" t="str">
        <f t="shared" si="46"/>
        <v xml:space="preserve"> </v>
      </c>
      <c r="AT73" s="613" t="str">
        <f t="shared" si="47"/>
        <v xml:space="preserve"> </v>
      </c>
      <c r="AU73" s="613" t="str">
        <f t="shared" si="48"/>
        <v xml:space="preserve"> </v>
      </c>
      <c r="AV73" s="614" t="str">
        <f t="shared" si="49"/>
        <v xml:space="preserve"> </v>
      </c>
      <c r="AW73" s="196" t="str">
        <f t="shared" si="23"/>
        <v/>
      </c>
      <c r="AX73" s="165" t="str">
        <f t="shared" si="24"/>
        <v/>
      </c>
      <c r="AY73" s="193" t="str">
        <f t="shared" si="25"/>
        <v/>
      </c>
      <c r="AZ73" s="183" t="str">
        <f t="shared" si="26"/>
        <v/>
      </c>
      <c r="BA73" s="173" t="str">
        <f t="shared" si="27"/>
        <v/>
      </c>
      <c r="BB73" s="174" t="str">
        <f t="shared" si="28"/>
        <v/>
      </c>
      <c r="BC73" s="186" t="str">
        <f t="shared" si="103"/>
        <v/>
      </c>
      <c r="BD73" s="174" t="str">
        <f t="shared" si="29"/>
        <v/>
      </c>
      <c r="BE73" s="201" t="str">
        <f t="shared" si="30"/>
        <v/>
      </c>
      <c r="BF73" s="174" t="str">
        <f t="shared" si="31"/>
        <v/>
      </c>
      <c r="BG73" s="186" t="str">
        <f t="shared" si="32"/>
        <v/>
      </c>
      <c r="BH73" s="175" t="str">
        <f t="shared" si="33"/>
        <v/>
      </c>
      <c r="BI73" s="632"/>
      <c r="BJ73" s="57" t="s">
        <v>2875</v>
      </c>
      <c r="BK73" s="57" t="s">
        <v>2876</v>
      </c>
      <c r="BM73" s="57" t="s">
        <v>873</v>
      </c>
      <c r="BP73" s="57" t="s">
        <v>874</v>
      </c>
      <c r="BQ73" s="57" t="s">
        <v>875</v>
      </c>
      <c r="BT73" s="354" t="s">
        <v>3341</v>
      </c>
      <c r="BV73" s="57" t="s">
        <v>876</v>
      </c>
      <c r="BW73" s="57" t="s">
        <v>877</v>
      </c>
      <c r="BX73" s="57" t="s">
        <v>846</v>
      </c>
      <c r="BY73" s="57" t="s">
        <v>878</v>
      </c>
      <c r="CA73" s="57" t="s">
        <v>879</v>
      </c>
      <c r="CC73" s="57" t="s">
        <v>880</v>
      </c>
      <c r="CD73" s="57" t="s">
        <v>881</v>
      </c>
    </row>
    <row r="74" spans="1:82" ht="18.350000000000001" x14ac:dyDescent="0.35">
      <c r="A74" s="221"/>
      <c r="B74" s="222"/>
      <c r="C74" s="213">
        <v>64</v>
      </c>
      <c r="D74" s="205"/>
      <c r="E74" s="16"/>
      <c r="F74" s="17"/>
      <c r="G74" s="134"/>
      <c r="H74" s="135"/>
      <c r="I74" s="141"/>
      <c r="J74" s="25"/>
      <c r="K74" s="145"/>
      <c r="L74" s="28"/>
      <c r="M74" s="395"/>
      <c r="N74" s="158" t="str">
        <f t="shared" si="34"/>
        <v/>
      </c>
      <c r="O74" s="27"/>
      <c r="P74" s="27"/>
      <c r="Q74" s="27"/>
      <c r="R74" s="27"/>
      <c r="S74" s="27"/>
      <c r="T74" s="28"/>
      <c r="U74" s="29"/>
      <c r="V74" s="32"/>
      <c r="W74" s="318"/>
      <c r="X74" s="319"/>
      <c r="Y74" s="160">
        <f t="shared" si="19"/>
        <v>0</v>
      </c>
      <c r="Z74" s="159">
        <f t="shared" si="87"/>
        <v>0</v>
      </c>
      <c r="AA74" s="327"/>
      <c r="AB74" s="400">
        <f t="shared" si="35"/>
        <v>0</v>
      </c>
      <c r="AC74" s="371"/>
      <c r="AD74" s="226" t="str">
        <f t="shared" si="21"/>
        <v/>
      </c>
      <c r="AE74" s="368">
        <f t="shared" si="36"/>
        <v>0</v>
      </c>
      <c r="AF74" s="339"/>
      <c r="AG74" s="338"/>
      <c r="AH74" s="336"/>
      <c r="AI74" s="161">
        <f t="shared" si="37"/>
        <v>0</v>
      </c>
      <c r="AJ74" s="162">
        <f t="shared" si="22"/>
        <v>0</v>
      </c>
      <c r="AK74" s="163">
        <f t="shared" si="38"/>
        <v>0</v>
      </c>
      <c r="AL74" s="164">
        <f t="shared" si="39"/>
        <v>0</v>
      </c>
      <c r="AM74" s="164">
        <f t="shared" si="40"/>
        <v>0</v>
      </c>
      <c r="AN74" s="164">
        <f t="shared" si="41"/>
        <v>0</v>
      </c>
      <c r="AO74" s="164">
        <f t="shared" si="42"/>
        <v>0</v>
      </c>
      <c r="AP74" s="610" t="str">
        <f t="shared" si="43"/>
        <v xml:space="preserve"> </v>
      </c>
      <c r="AQ74" s="613" t="str">
        <f t="shared" si="44"/>
        <v xml:space="preserve"> </v>
      </c>
      <c r="AR74" s="613" t="str">
        <f t="shared" si="45"/>
        <v xml:space="preserve"> </v>
      </c>
      <c r="AS74" s="613" t="str">
        <f t="shared" si="46"/>
        <v xml:space="preserve"> </v>
      </c>
      <c r="AT74" s="613" t="str">
        <f t="shared" si="47"/>
        <v xml:space="preserve"> </v>
      </c>
      <c r="AU74" s="613" t="str">
        <f t="shared" si="48"/>
        <v xml:space="preserve"> </v>
      </c>
      <c r="AV74" s="614" t="str">
        <f t="shared" si="49"/>
        <v xml:space="preserve"> </v>
      </c>
      <c r="AW74" s="196" t="str">
        <f t="shared" si="23"/>
        <v/>
      </c>
      <c r="AX74" s="165" t="str">
        <f t="shared" si="24"/>
        <v/>
      </c>
      <c r="AY74" s="193" t="str">
        <f t="shared" si="25"/>
        <v/>
      </c>
      <c r="AZ74" s="183" t="str">
        <f t="shared" si="26"/>
        <v/>
      </c>
      <c r="BA74" s="173" t="str">
        <f t="shared" si="27"/>
        <v/>
      </c>
      <c r="BB74" s="174" t="str">
        <f t="shared" si="28"/>
        <v/>
      </c>
      <c r="BC74" s="186" t="str">
        <f t="shared" si="103"/>
        <v/>
      </c>
      <c r="BD74" s="174" t="str">
        <f t="shared" si="29"/>
        <v/>
      </c>
      <c r="BE74" s="201" t="str">
        <f t="shared" si="30"/>
        <v/>
      </c>
      <c r="BF74" s="174" t="str">
        <f t="shared" si="31"/>
        <v/>
      </c>
      <c r="BG74" s="186" t="str">
        <f t="shared" si="32"/>
        <v/>
      </c>
      <c r="BH74" s="175" t="str">
        <f t="shared" si="33"/>
        <v/>
      </c>
      <c r="BI74" s="632"/>
      <c r="BJ74" s="57" t="s">
        <v>2877</v>
      </c>
      <c r="BK74" s="57" t="s">
        <v>2878</v>
      </c>
      <c r="BM74" s="57" t="s">
        <v>882</v>
      </c>
      <c r="BP74" s="57" t="s">
        <v>883</v>
      </c>
      <c r="BQ74" s="57" t="s">
        <v>884</v>
      </c>
      <c r="BT74" s="354" t="s">
        <v>3342</v>
      </c>
      <c r="BV74" s="57" t="s">
        <v>885</v>
      </c>
      <c r="BW74" s="57" t="s">
        <v>886</v>
      </c>
      <c r="BX74" s="57" t="s">
        <v>887</v>
      </c>
      <c r="BY74" s="57" t="s">
        <v>888</v>
      </c>
      <c r="CA74" s="57" t="s">
        <v>889</v>
      </c>
      <c r="CC74" s="57" t="s">
        <v>890</v>
      </c>
      <c r="CD74" s="57" t="s">
        <v>891</v>
      </c>
    </row>
    <row r="75" spans="1:82" ht="18.350000000000001" x14ac:dyDescent="0.35">
      <c r="A75" s="221"/>
      <c r="B75" s="222"/>
      <c r="C75" s="214">
        <v>65</v>
      </c>
      <c r="D75" s="205"/>
      <c r="E75" s="16"/>
      <c r="F75" s="17"/>
      <c r="G75" s="134"/>
      <c r="H75" s="135"/>
      <c r="I75" s="141"/>
      <c r="J75" s="25"/>
      <c r="K75" s="145"/>
      <c r="L75" s="28"/>
      <c r="M75" s="395"/>
      <c r="N75" s="158" t="str">
        <f t="shared" si="34"/>
        <v/>
      </c>
      <c r="O75" s="27"/>
      <c r="P75" s="27"/>
      <c r="Q75" s="27"/>
      <c r="R75" s="27"/>
      <c r="S75" s="27"/>
      <c r="T75" s="28"/>
      <c r="U75" s="29"/>
      <c r="V75" s="32"/>
      <c r="W75" s="318"/>
      <c r="X75" s="319"/>
      <c r="Y75" s="160">
        <f t="shared" ref="Y75:Y138" si="120">V75+W75+X75</f>
        <v>0</v>
      </c>
      <c r="Z75" s="159">
        <f t="shared" si="87"/>
        <v>0</v>
      </c>
      <c r="AA75" s="327"/>
      <c r="AB75" s="400">
        <f t="shared" si="35"/>
        <v>0</v>
      </c>
      <c r="AC75" s="371"/>
      <c r="AD75" s="226" t="str">
        <f t="shared" ref="AD75:AD138" si="121">IF(F75="x",(0-((V75*10)+(W75*20))),"")</f>
        <v/>
      </c>
      <c r="AE75" s="368">
        <f t="shared" si="36"/>
        <v>0</v>
      </c>
      <c r="AF75" s="339"/>
      <c r="AG75" s="338"/>
      <c r="AH75" s="336"/>
      <c r="AI75" s="161">
        <f t="shared" si="37"/>
        <v>0</v>
      </c>
      <c r="AJ75" s="162">
        <f t="shared" ref="AJ75:AJ138" si="122">(X75*20)+Z75+AA75+AF75</f>
        <v>0</v>
      </c>
      <c r="AK75" s="163">
        <f t="shared" si="38"/>
        <v>0</v>
      </c>
      <c r="AL75" s="164">
        <f t="shared" si="39"/>
        <v>0</v>
      </c>
      <c r="AM75" s="164">
        <f t="shared" si="40"/>
        <v>0</v>
      </c>
      <c r="AN75" s="164">
        <f t="shared" si="41"/>
        <v>0</v>
      </c>
      <c r="AO75" s="164">
        <f t="shared" si="42"/>
        <v>0</v>
      </c>
      <c r="AP75" s="610" t="str">
        <f t="shared" si="43"/>
        <v xml:space="preserve"> </v>
      </c>
      <c r="AQ75" s="613" t="str">
        <f t="shared" si="44"/>
        <v xml:space="preserve"> </v>
      </c>
      <c r="AR75" s="613" t="str">
        <f t="shared" si="45"/>
        <v xml:space="preserve"> </v>
      </c>
      <c r="AS75" s="613" t="str">
        <f t="shared" si="46"/>
        <v xml:space="preserve"> </v>
      </c>
      <c r="AT75" s="613" t="str">
        <f t="shared" si="47"/>
        <v xml:space="preserve"> </v>
      </c>
      <c r="AU75" s="613" t="str">
        <f t="shared" si="48"/>
        <v xml:space="preserve"> </v>
      </c>
      <c r="AV75" s="614" t="str">
        <f t="shared" si="49"/>
        <v xml:space="preserve"> </v>
      </c>
      <c r="AW75" s="196" t="str">
        <f t="shared" ref="AW75:AW138" si="123">IF(N75&gt;0,N75,"")</f>
        <v/>
      </c>
      <c r="AX75" s="165" t="str">
        <f t="shared" ref="AX75:AX138" si="124">IF(AND(K75="x",AW75&gt;0),AW75,"")</f>
        <v/>
      </c>
      <c r="AY75" s="193" t="str">
        <f t="shared" ref="AY75:AY138" si="125">IF(OR(K75="x",F75="x",AW75&lt;=0),"",AW75)</f>
        <v/>
      </c>
      <c r="AZ75" s="183" t="str">
        <f t="shared" ref="AZ75:AZ138" si="126">IF(AND(F75="x",AW75&gt;0),AW75,"")</f>
        <v/>
      </c>
      <c r="BA75" s="173" t="str">
        <f t="shared" ref="BA75:BA138" si="127">IF(V75&gt;0,V75,"")</f>
        <v/>
      </c>
      <c r="BB75" s="174" t="str">
        <f t="shared" ref="BB75:BB138" si="128">IF(AND(K75="x",BA75&gt;0),BA75,"")</f>
        <v/>
      </c>
      <c r="BC75" s="186" t="str">
        <f t="shared" si="103"/>
        <v/>
      </c>
      <c r="BD75" s="174" t="str">
        <f t="shared" ref="BD75:BD138" si="129">IF(AND(F75="x",BA75&gt;0),BA75,"")</f>
        <v/>
      </c>
      <c r="BE75" s="201" t="str">
        <f t="shared" ref="BE75:BE138" si="130">IF(W75&gt;0,W75,"")</f>
        <v/>
      </c>
      <c r="BF75" s="174" t="str">
        <f t="shared" ref="BF75:BF138" si="131">IF(AND(K75="x",BE75&gt;0),BE75,"")</f>
        <v/>
      </c>
      <c r="BG75" s="186" t="str">
        <f t="shared" ref="BG75:BG138" si="132">IF(OR(K75="x",F75="x",BE75&lt;=0),"",BE75)</f>
        <v/>
      </c>
      <c r="BH75" s="175" t="str">
        <f t="shared" ref="BH75:BH138" si="133">IF(AND(F75="x",BE75&gt;0),BE75,"")</f>
        <v/>
      </c>
      <c r="BI75" s="632"/>
      <c r="BJ75" s="57" t="s">
        <v>2879</v>
      </c>
      <c r="BK75" s="57" t="s">
        <v>2880</v>
      </c>
      <c r="BM75" s="57" t="s">
        <v>892</v>
      </c>
      <c r="BP75" s="57" t="s">
        <v>893</v>
      </c>
      <c r="BQ75" s="57" t="s">
        <v>894</v>
      </c>
      <c r="BT75" s="354" t="s">
        <v>3343</v>
      </c>
      <c r="BV75" s="57" t="s">
        <v>895</v>
      </c>
      <c r="BW75" s="57" t="s">
        <v>896</v>
      </c>
      <c r="BX75" s="57" t="s">
        <v>835</v>
      </c>
      <c r="BY75" s="57" t="s">
        <v>897</v>
      </c>
      <c r="CA75" s="57" t="s">
        <v>898</v>
      </c>
      <c r="CC75" s="57" t="s">
        <v>899</v>
      </c>
      <c r="CD75" s="57" t="s">
        <v>900</v>
      </c>
    </row>
    <row r="76" spans="1:82" ht="18.350000000000001" x14ac:dyDescent="0.35">
      <c r="A76" s="221"/>
      <c r="B76" s="222"/>
      <c r="C76" s="213">
        <v>66</v>
      </c>
      <c r="D76" s="207"/>
      <c r="E76" s="18"/>
      <c r="F76" s="17"/>
      <c r="G76" s="134"/>
      <c r="H76" s="135"/>
      <c r="I76" s="141"/>
      <c r="J76" s="25"/>
      <c r="K76" s="145"/>
      <c r="L76" s="28"/>
      <c r="M76" s="395"/>
      <c r="N76" s="158" t="str">
        <f t="shared" ref="N76:N139" si="134">IF((NETWORKDAYS(G76,M76)&gt;0),(NETWORKDAYS(G76,M76)),"")</f>
        <v/>
      </c>
      <c r="O76" s="27"/>
      <c r="P76" s="27"/>
      <c r="Q76" s="27"/>
      <c r="R76" s="27"/>
      <c r="S76" s="27"/>
      <c r="T76" s="28"/>
      <c r="U76" s="29"/>
      <c r="V76" s="32"/>
      <c r="W76" s="318"/>
      <c r="X76" s="319"/>
      <c r="Y76" s="160">
        <f t="shared" si="120"/>
        <v>0</v>
      </c>
      <c r="Z76" s="159">
        <f t="shared" ref="Z76:Z139" si="135">IF((F76="x"),0,((V76*10)+(W76*20)))</f>
        <v>0</v>
      </c>
      <c r="AA76" s="327"/>
      <c r="AB76" s="400">
        <f t="shared" si="35"/>
        <v>0</v>
      </c>
      <c r="AC76" s="371"/>
      <c r="AD76" s="226" t="str">
        <f t="shared" si="121"/>
        <v/>
      </c>
      <c r="AE76" s="368">
        <f t="shared" ref="AE76:AE139" si="136">IF(AND(Z76&gt;0,F76="x"),0,IF(AND(Z76&gt;0,AC76="x"),Z76-60,IF(AND(Z76&gt;0,AB76=-30),Z76+AB76,0)))</f>
        <v>0</v>
      </c>
      <c r="AF76" s="339"/>
      <c r="AG76" s="338"/>
      <c r="AH76" s="336"/>
      <c r="AI76" s="161">
        <f t="shared" ref="AI76:AI139" si="137">IF(AE76&lt;=0,AG76,AE76+AG76)</f>
        <v>0</v>
      </c>
      <c r="AJ76" s="162">
        <f t="shared" si="122"/>
        <v>0</v>
      </c>
      <c r="AK76" s="163">
        <f t="shared" ref="AK76:AK139" si="138">AJ76-AH76</f>
        <v>0</v>
      </c>
      <c r="AL76" s="164">
        <f t="shared" ref="AL76:AL139" si="139">IF(K76="x",AH76,0)</f>
        <v>0</v>
      </c>
      <c r="AM76" s="164">
        <f t="shared" ref="AM76:AM139" si="140">IF(K76="x",AI76,0)</f>
        <v>0</v>
      </c>
      <c r="AN76" s="164">
        <f t="shared" ref="AN76:AN139" si="141">IF(K76="x",AJ76,0)</f>
        <v>0</v>
      </c>
      <c r="AO76" s="164">
        <f t="shared" ref="AO76:AO139" si="142">IF(K76="x",AK76,0)</f>
        <v>0</v>
      </c>
      <c r="AP76" s="610" t="str">
        <f t="shared" si="43"/>
        <v xml:space="preserve"> </v>
      </c>
      <c r="AQ76" s="613" t="str">
        <f t="shared" ref="AQ76:AQ139" si="143">IF(AND(AH76&gt;4.99,AH76&lt;50),AH76," ")</f>
        <v xml:space="preserve"> </v>
      </c>
      <c r="AR76" s="613" t="str">
        <f t="shared" si="45"/>
        <v xml:space="preserve"> </v>
      </c>
      <c r="AS76" s="613" t="str">
        <f t="shared" si="46"/>
        <v xml:space="preserve"> </v>
      </c>
      <c r="AT76" s="613" t="str">
        <f t="shared" si="47"/>
        <v xml:space="preserve"> </v>
      </c>
      <c r="AU76" s="613" t="str">
        <f t="shared" si="48"/>
        <v xml:space="preserve"> </v>
      </c>
      <c r="AV76" s="614" t="str">
        <f t="shared" si="49"/>
        <v xml:space="preserve"> </v>
      </c>
      <c r="AW76" s="196" t="str">
        <f t="shared" si="123"/>
        <v/>
      </c>
      <c r="AX76" s="165" t="str">
        <f t="shared" si="124"/>
        <v/>
      </c>
      <c r="AY76" s="193" t="str">
        <f t="shared" si="125"/>
        <v/>
      </c>
      <c r="AZ76" s="183" t="str">
        <f t="shared" si="126"/>
        <v/>
      </c>
      <c r="BA76" s="173" t="str">
        <f t="shared" si="127"/>
        <v/>
      </c>
      <c r="BB76" s="174" t="str">
        <f t="shared" si="128"/>
        <v/>
      </c>
      <c r="BC76" s="186" t="str">
        <f t="shared" si="103"/>
        <v/>
      </c>
      <c r="BD76" s="174" t="str">
        <f t="shared" si="129"/>
        <v/>
      </c>
      <c r="BE76" s="201" t="str">
        <f t="shared" si="130"/>
        <v/>
      </c>
      <c r="BF76" s="174" t="str">
        <f t="shared" si="131"/>
        <v/>
      </c>
      <c r="BG76" s="186" t="str">
        <f t="shared" si="132"/>
        <v/>
      </c>
      <c r="BH76" s="175" t="str">
        <f t="shared" si="133"/>
        <v/>
      </c>
      <c r="BI76" s="632"/>
      <c r="BJ76" s="57" t="s">
        <v>2881</v>
      </c>
      <c r="BK76" s="57" t="s">
        <v>2882</v>
      </c>
      <c r="BM76" s="57" t="s">
        <v>901</v>
      </c>
      <c r="BP76" s="57" t="s">
        <v>902</v>
      </c>
      <c r="BQ76" s="57" t="s">
        <v>903</v>
      </c>
      <c r="BT76" s="354" t="s">
        <v>3344</v>
      </c>
      <c r="BV76" s="57" t="s">
        <v>904</v>
      </c>
      <c r="BW76" s="57" t="s">
        <v>905</v>
      </c>
      <c r="BX76" s="57" t="s">
        <v>846</v>
      </c>
      <c r="BY76" s="57" t="s">
        <v>906</v>
      </c>
      <c r="CA76" s="57" t="s">
        <v>907</v>
      </c>
      <c r="CC76" s="57" t="s">
        <v>908</v>
      </c>
      <c r="CD76" s="57" t="s">
        <v>909</v>
      </c>
    </row>
    <row r="77" spans="1:82" ht="18.350000000000001" x14ac:dyDescent="0.35">
      <c r="A77" s="221"/>
      <c r="B77" s="222"/>
      <c r="C77" s="214">
        <v>67</v>
      </c>
      <c r="D77" s="205"/>
      <c r="E77" s="16"/>
      <c r="F77" s="17"/>
      <c r="G77" s="134"/>
      <c r="H77" s="135"/>
      <c r="I77" s="141"/>
      <c r="J77" s="25"/>
      <c r="K77" s="145"/>
      <c r="L77" s="28"/>
      <c r="M77" s="395"/>
      <c r="N77" s="158" t="str">
        <f t="shared" si="134"/>
        <v/>
      </c>
      <c r="O77" s="27"/>
      <c r="P77" s="27"/>
      <c r="Q77" s="27"/>
      <c r="R77" s="27"/>
      <c r="S77" s="27"/>
      <c r="T77" s="28"/>
      <c r="U77" s="29"/>
      <c r="V77" s="32"/>
      <c r="W77" s="318"/>
      <c r="X77" s="319"/>
      <c r="Y77" s="160">
        <f t="shared" si="120"/>
        <v>0</v>
      </c>
      <c r="Z77" s="159">
        <f t="shared" si="135"/>
        <v>0</v>
      </c>
      <c r="AA77" s="327"/>
      <c r="AB77" s="400">
        <f t="shared" ref="AB77:AB140" si="144">IF(AND(Z77&gt;=0,F77="x"),0,IF(AND(Z77&gt;0,AC77="x"),0,IF(Z77&gt;0,0-30,0)))</f>
        <v>0</v>
      </c>
      <c r="AC77" s="371"/>
      <c r="AD77" s="226" t="str">
        <f t="shared" si="121"/>
        <v/>
      </c>
      <c r="AE77" s="368">
        <f t="shared" si="136"/>
        <v>0</v>
      </c>
      <c r="AF77" s="339"/>
      <c r="AG77" s="338"/>
      <c r="AH77" s="336"/>
      <c r="AI77" s="161">
        <f t="shared" si="137"/>
        <v>0</v>
      </c>
      <c r="AJ77" s="162">
        <f t="shared" si="122"/>
        <v>0</v>
      </c>
      <c r="AK77" s="163">
        <f t="shared" si="138"/>
        <v>0</v>
      </c>
      <c r="AL77" s="164">
        <f t="shared" si="139"/>
        <v>0</v>
      </c>
      <c r="AM77" s="164">
        <f t="shared" si="140"/>
        <v>0</v>
      </c>
      <c r="AN77" s="164">
        <f t="shared" si="141"/>
        <v>0</v>
      </c>
      <c r="AO77" s="164">
        <f t="shared" si="142"/>
        <v>0</v>
      </c>
      <c r="AP77" s="610" t="str">
        <f t="shared" ref="AP77:AP140" si="145">IF(AND(AH77&gt;0,AH77&lt;5),AH77," ")</f>
        <v xml:space="preserve"> </v>
      </c>
      <c r="AQ77" s="613" t="str">
        <f t="shared" si="143"/>
        <v xml:space="preserve"> </v>
      </c>
      <c r="AR77" s="613" t="str">
        <f t="shared" ref="AR77:AR140" si="146">IF(AND(AH77&gt;49.99,AH77&lt;100),AH77," ")</f>
        <v xml:space="preserve"> </v>
      </c>
      <c r="AS77" s="613" t="str">
        <f t="shared" ref="AS77:AS140" si="147">IF(AND(AH77&gt;99.99,AH77&lt;500),AH77," ")</f>
        <v xml:space="preserve"> </v>
      </c>
      <c r="AT77" s="613" t="str">
        <f t="shared" ref="AT77:AT140" si="148">IF(AND(AH77&gt;499.99,AH77&lt;1000),AH77," ")</f>
        <v xml:space="preserve"> </v>
      </c>
      <c r="AU77" s="613" t="str">
        <f t="shared" ref="AU77:AU140" si="149">IF(AND(AH77&gt;999.99,AH77&lt;10000),AH77," ")</f>
        <v xml:space="preserve"> </v>
      </c>
      <c r="AV77" s="614" t="str">
        <f t="shared" ref="AV77:AV140" si="150">IF(AH77&gt;=10000,AH77," ")</f>
        <v xml:space="preserve"> </v>
      </c>
      <c r="AW77" s="196" t="str">
        <f t="shared" si="123"/>
        <v/>
      </c>
      <c r="AX77" s="165" t="str">
        <f t="shared" si="124"/>
        <v/>
      </c>
      <c r="AY77" s="193" t="str">
        <f t="shared" si="125"/>
        <v/>
      </c>
      <c r="AZ77" s="183" t="str">
        <f t="shared" si="126"/>
        <v/>
      </c>
      <c r="BA77" s="173" t="str">
        <f t="shared" si="127"/>
        <v/>
      </c>
      <c r="BB77" s="174" t="str">
        <f t="shared" si="128"/>
        <v/>
      </c>
      <c r="BC77" s="186" t="str">
        <f t="shared" si="103"/>
        <v/>
      </c>
      <c r="BD77" s="174" t="str">
        <f t="shared" si="129"/>
        <v/>
      </c>
      <c r="BE77" s="201" t="str">
        <f t="shared" si="130"/>
        <v/>
      </c>
      <c r="BF77" s="174" t="str">
        <f t="shared" si="131"/>
        <v/>
      </c>
      <c r="BG77" s="186" t="str">
        <f t="shared" si="132"/>
        <v/>
      </c>
      <c r="BH77" s="175" t="str">
        <f t="shared" si="133"/>
        <v/>
      </c>
      <c r="BI77" s="632"/>
      <c r="BJ77" s="57" t="s">
        <v>2883</v>
      </c>
      <c r="BK77" s="57" t="s">
        <v>2884</v>
      </c>
      <c r="BM77" s="57" t="s">
        <v>910</v>
      </c>
      <c r="BP77" s="57" t="s">
        <v>911</v>
      </c>
      <c r="BQ77" s="57" t="s">
        <v>912</v>
      </c>
      <c r="BT77" s="354" t="s">
        <v>3345</v>
      </c>
      <c r="BV77" s="57" t="s">
        <v>913</v>
      </c>
      <c r="BW77" s="57" t="s">
        <v>914</v>
      </c>
      <c r="BX77" s="57" t="s">
        <v>915</v>
      </c>
      <c r="BY77" s="57" t="s">
        <v>916</v>
      </c>
      <c r="CA77" s="57" t="s">
        <v>917</v>
      </c>
      <c r="CC77" s="57" t="s">
        <v>918</v>
      </c>
      <c r="CD77" s="57" t="s">
        <v>919</v>
      </c>
    </row>
    <row r="78" spans="1:82" ht="18.350000000000001" x14ac:dyDescent="0.35">
      <c r="A78" s="221"/>
      <c r="B78" s="222"/>
      <c r="C78" s="214">
        <v>68</v>
      </c>
      <c r="D78" s="205"/>
      <c r="E78" s="16"/>
      <c r="F78" s="17"/>
      <c r="G78" s="134"/>
      <c r="H78" s="135"/>
      <c r="I78" s="141"/>
      <c r="J78" s="25"/>
      <c r="K78" s="145"/>
      <c r="L78" s="28"/>
      <c r="M78" s="395"/>
      <c r="N78" s="158" t="str">
        <f t="shared" si="134"/>
        <v/>
      </c>
      <c r="O78" s="27"/>
      <c r="P78" s="27"/>
      <c r="Q78" s="27"/>
      <c r="R78" s="27"/>
      <c r="S78" s="27"/>
      <c r="T78" s="28"/>
      <c r="U78" s="29"/>
      <c r="V78" s="32"/>
      <c r="W78" s="318"/>
      <c r="X78" s="319"/>
      <c r="Y78" s="160">
        <f t="shared" si="120"/>
        <v>0</v>
      </c>
      <c r="Z78" s="159">
        <f t="shared" si="135"/>
        <v>0</v>
      </c>
      <c r="AA78" s="327"/>
      <c r="AB78" s="400">
        <f t="shared" si="144"/>
        <v>0</v>
      </c>
      <c r="AC78" s="371"/>
      <c r="AD78" s="226" t="str">
        <f t="shared" si="121"/>
        <v/>
      </c>
      <c r="AE78" s="368">
        <f t="shared" si="136"/>
        <v>0</v>
      </c>
      <c r="AF78" s="339"/>
      <c r="AG78" s="338"/>
      <c r="AH78" s="336"/>
      <c r="AI78" s="161">
        <f t="shared" si="137"/>
        <v>0</v>
      </c>
      <c r="AJ78" s="162">
        <f t="shared" si="122"/>
        <v>0</v>
      </c>
      <c r="AK78" s="163">
        <f t="shared" si="138"/>
        <v>0</v>
      </c>
      <c r="AL78" s="164">
        <f t="shared" si="139"/>
        <v>0</v>
      </c>
      <c r="AM78" s="164">
        <f t="shared" si="140"/>
        <v>0</v>
      </c>
      <c r="AN78" s="164">
        <f t="shared" si="141"/>
        <v>0</v>
      </c>
      <c r="AO78" s="164">
        <f t="shared" si="142"/>
        <v>0</v>
      </c>
      <c r="AP78" s="610" t="str">
        <f t="shared" si="145"/>
        <v xml:space="preserve"> </v>
      </c>
      <c r="AQ78" s="613" t="str">
        <f t="shared" si="143"/>
        <v xml:space="preserve"> </v>
      </c>
      <c r="AR78" s="613" t="str">
        <f t="shared" si="146"/>
        <v xml:space="preserve"> </v>
      </c>
      <c r="AS78" s="613" t="str">
        <f t="shared" si="147"/>
        <v xml:space="preserve"> </v>
      </c>
      <c r="AT78" s="613" t="str">
        <f t="shared" si="148"/>
        <v xml:space="preserve"> </v>
      </c>
      <c r="AU78" s="613" t="str">
        <f t="shared" si="149"/>
        <v xml:space="preserve"> </v>
      </c>
      <c r="AV78" s="614" t="str">
        <f t="shared" si="150"/>
        <v xml:space="preserve"> </v>
      </c>
      <c r="AW78" s="196" t="str">
        <f t="shared" si="123"/>
        <v/>
      </c>
      <c r="AX78" s="165" t="str">
        <f t="shared" si="124"/>
        <v/>
      </c>
      <c r="AY78" s="193" t="str">
        <f t="shared" si="125"/>
        <v/>
      </c>
      <c r="AZ78" s="183" t="str">
        <f t="shared" si="126"/>
        <v/>
      </c>
      <c r="BA78" s="173" t="str">
        <f t="shared" si="127"/>
        <v/>
      </c>
      <c r="BB78" s="174" t="str">
        <f t="shared" si="128"/>
        <v/>
      </c>
      <c r="BC78" s="186" t="str">
        <f t="shared" si="103"/>
        <v/>
      </c>
      <c r="BD78" s="174" t="str">
        <f t="shared" si="129"/>
        <v/>
      </c>
      <c r="BE78" s="201" t="str">
        <f t="shared" si="130"/>
        <v/>
      </c>
      <c r="BF78" s="174" t="str">
        <f t="shared" si="131"/>
        <v/>
      </c>
      <c r="BG78" s="186" t="str">
        <f t="shared" si="132"/>
        <v/>
      </c>
      <c r="BH78" s="175" t="str">
        <f t="shared" si="133"/>
        <v/>
      </c>
      <c r="BI78" s="632"/>
      <c r="BJ78" s="57" t="s">
        <v>2885</v>
      </c>
      <c r="BK78" s="57" t="s">
        <v>2886</v>
      </c>
      <c r="BM78" s="57" t="s">
        <v>920</v>
      </c>
      <c r="BP78" s="57" t="s">
        <v>921</v>
      </c>
      <c r="BQ78" s="57" t="s">
        <v>922</v>
      </c>
      <c r="BT78" s="354" t="s">
        <v>3346</v>
      </c>
      <c r="BV78" s="57" t="s">
        <v>923</v>
      </c>
      <c r="BW78" s="57" t="s">
        <v>924</v>
      </c>
      <c r="BX78" s="57" t="s">
        <v>358</v>
      </c>
      <c r="BY78" s="57" t="s">
        <v>925</v>
      </c>
      <c r="CA78" s="57" t="s">
        <v>926</v>
      </c>
      <c r="CC78" s="57" t="s">
        <v>927</v>
      </c>
      <c r="CD78" s="57" t="s">
        <v>928</v>
      </c>
    </row>
    <row r="79" spans="1:82" ht="18.350000000000001" x14ac:dyDescent="0.35">
      <c r="A79" s="221"/>
      <c r="B79" s="222"/>
      <c r="C79" s="213">
        <v>69</v>
      </c>
      <c r="D79" s="205"/>
      <c r="E79" s="16"/>
      <c r="F79" s="17"/>
      <c r="G79" s="134"/>
      <c r="H79" s="135"/>
      <c r="I79" s="141"/>
      <c r="J79" s="25"/>
      <c r="K79" s="145"/>
      <c r="L79" s="28"/>
      <c r="M79" s="395"/>
      <c r="N79" s="158" t="str">
        <f t="shared" si="134"/>
        <v/>
      </c>
      <c r="O79" s="27"/>
      <c r="P79" s="27"/>
      <c r="Q79" s="27"/>
      <c r="R79" s="27"/>
      <c r="S79" s="27"/>
      <c r="T79" s="28"/>
      <c r="U79" s="29"/>
      <c r="V79" s="32"/>
      <c r="W79" s="318"/>
      <c r="X79" s="319"/>
      <c r="Y79" s="160">
        <f t="shared" si="120"/>
        <v>0</v>
      </c>
      <c r="Z79" s="159">
        <f t="shared" si="135"/>
        <v>0</v>
      </c>
      <c r="AA79" s="327"/>
      <c r="AB79" s="400">
        <f t="shared" si="144"/>
        <v>0</v>
      </c>
      <c r="AC79" s="371"/>
      <c r="AD79" s="226" t="str">
        <f t="shared" si="121"/>
        <v/>
      </c>
      <c r="AE79" s="368">
        <f t="shared" si="136"/>
        <v>0</v>
      </c>
      <c r="AF79" s="339"/>
      <c r="AG79" s="338"/>
      <c r="AH79" s="336"/>
      <c r="AI79" s="161">
        <f t="shared" si="137"/>
        <v>0</v>
      </c>
      <c r="AJ79" s="162">
        <f t="shared" si="122"/>
        <v>0</v>
      </c>
      <c r="AK79" s="163">
        <f t="shared" si="138"/>
        <v>0</v>
      </c>
      <c r="AL79" s="164">
        <f t="shared" si="139"/>
        <v>0</v>
      </c>
      <c r="AM79" s="164">
        <f t="shared" si="140"/>
        <v>0</v>
      </c>
      <c r="AN79" s="164">
        <f t="shared" si="141"/>
        <v>0</v>
      </c>
      <c r="AO79" s="164">
        <f t="shared" si="142"/>
        <v>0</v>
      </c>
      <c r="AP79" s="610" t="str">
        <f t="shared" si="145"/>
        <v xml:space="preserve"> </v>
      </c>
      <c r="AQ79" s="613" t="str">
        <f t="shared" si="143"/>
        <v xml:space="preserve"> </v>
      </c>
      <c r="AR79" s="613" t="str">
        <f t="shared" si="146"/>
        <v xml:space="preserve"> </v>
      </c>
      <c r="AS79" s="613" t="str">
        <f t="shared" si="147"/>
        <v xml:space="preserve"> </v>
      </c>
      <c r="AT79" s="613" t="str">
        <f t="shared" si="148"/>
        <v xml:space="preserve"> </v>
      </c>
      <c r="AU79" s="613" t="str">
        <f t="shared" si="149"/>
        <v xml:space="preserve"> </v>
      </c>
      <c r="AV79" s="614" t="str">
        <f t="shared" si="150"/>
        <v xml:space="preserve"> </v>
      </c>
      <c r="AW79" s="196" t="str">
        <f t="shared" si="123"/>
        <v/>
      </c>
      <c r="AX79" s="165" t="str">
        <f t="shared" si="124"/>
        <v/>
      </c>
      <c r="AY79" s="193" t="str">
        <f t="shared" si="125"/>
        <v/>
      </c>
      <c r="AZ79" s="183" t="str">
        <f t="shared" si="126"/>
        <v/>
      </c>
      <c r="BA79" s="173" t="str">
        <f t="shared" si="127"/>
        <v/>
      </c>
      <c r="BB79" s="174" t="str">
        <f t="shared" si="128"/>
        <v/>
      </c>
      <c r="BC79" s="186" t="str">
        <f t="shared" si="103"/>
        <v/>
      </c>
      <c r="BD79" s="174" t="str">
        <f t="shared" si="129"/>
        <v/>
      </c>
      <c r="BE79" s="201" t="str">
        <f t="shared" si="130"/>
        <v/>
      </c>
      <c r="BF79" s="174" t="str">
        <f t="shared" si="131"/>
        <v/>
      </c>
      <c r="BG79" s="186" t="str">
        <f t="shared" si="132"/>
        <v/>
      </c>
      <c r="BH79" s="175" t="str">
        <f t="shared" si="133"/>
        <v/>
      </c>
      <c r="BI79" s="632"/>
      <c r="BJ79" s="57" t="s">
        <v>2887</v>
      </c>
      <c r="BK79" s="57" t="s">
        <v>2888</v>
      </c>
      <c r="BM79" s="57" t="s">
        <v>929</v>
      </c>
      <c r="BP79" s="57" t="s">
        <v>930</v>
      </c>
      <c r="BQ79" s="57" t="s">
        <v>931</v>
      </c>
      <c r="BT79" s="354" t="s">
        <v>3347</v>
      </c>
      <c r="BV79" s="57" t="s">
        <v>932</v>
      </c>
      <c r="BW79" s="57" t="s">
        <v>905</v>
      </c>
      <c r="BX79" s="57" t="s">
        <v>824</v>
      </c>
      <c r="BY79" s="57" t="s">
        <v>933</v>
      </c>
      <c r="CA79" s="57" t="s">
        <v>934</v>
      </c>
      <c r="CC79" s="57" t="s">
        <v>935</v>
      </c>
      <c r="CD79" s="57" t="s">
        <v>936</v>
      </c>
    </row>
    <row r="80" spans="1:82" ht="18.350000000000001" x14ac:dyDescent="0.35">
      <c r="A80" s="221"/>
      <c r="B80" s="222"/>
      <c r="C80" s="214">
        <v>70</v>
      </c>
      <c r="D80" s="207"/>
      <c r="E80" s="18"/>
      <c r="F80" s="17"/>
      <c r="G80" s="134"/>
      <c r="H80" s="135"/>
      <c r="I80" s="141"/>
      <c r="J80" s="25"/>
      <c r="K80" s="145"/>
      <c r="L80" s="28"/>
      <c r="M80" s="395"/>
      <c r="N80" s="158" t="str">
        <f t="shared" si="134"/>
        <v/>
      </c>
      <c r="O80" s="27"/>
      <c r="P80" s="27"/>
      <c r="Q80" s="27"/>
      <c r="R80" s="27"/>
      <c r="S80" s="27"/>
      <c r="T80" s="28"/>
      <c r="U80" s="29"/>
      <c r="V80" s="32"/>
      <c r="W80" s="318"/>
      <c r="X80" s="319"/>
      <c r="Y80" s="160">
        <f t="shared" si="120"/>
        <v>0</v>
      </c>
      <c r="Z80" s="159">
        <f t="shared" si="135"/>
        <v>0</v>
      </c>
      <c r="AA80" s="327"/>
      <c r="AB80" s="400">
        <f t="shared" si="144"/>
        <v>0</v>
      </c>
      <c r="AC80" s="371"/>
      <c r="AD80" s="226" t="str">
        <f t="shared" si="121"/>
        <v/>
      </c>
      <c r="AE80" s="368">
        <f t="shared" si="136"/>
        <v>0</v>
      </c>
      <c r="AF80" s="339"/>
      <c r="AG80" s="338"/>
      <c r="AH80" s="336"/>
      <c r="AI80" s="161">
        <f t="shared" si="137"/>
        <v>0</v>
      </c>
      <c r="AJ80" s="162">
        <f t="shared" si="122"/>
        <v>0</v>
      </c>
      <c r="AK80" s="163">
        <f t="shared" si="138"/>
        <v>0</v>
      </c>
      <c r="AL80" s="164">
        <f t="shared" si="139"/>
        <v>0</v>
      </c>
      <c r="AM80" s="164">
        <f t="shared" si="140"/>
        <v>0</v>
      </c>
      <c r="AN80" s="164">
        <f t="shared" si="141"/>
        <v>0</v>
      </c>
      <c r="AO80" s="164">
        <f t="shared" si="142"/>
        <v>0</v>
      </c>
      <c r="AP80" s="610" t="str">
        <f t="shared" si="145"/>
        <v xml:space="preserve"> </v>
      </c>
      <c r="AQ80" s="613" t="str">
        <f t="shared" si="143"/>
        <v xml:space="preserve"> </v>
      </c>
      <c r="AR80" s="613" t="str">
        <f t="shared" si="146"/>
        <v xml:space="preserve"> </v>
      </c>
      <c r="AS80" s="613" t="str">
        <f t="shared" si="147"/>
        <v xml:space="preserve"> </v>
      </c>
      <c r="AT80" s="613" t="str">
        <f t="shared" si="148"/>
        <v xml:space="preserve"> </v>
      </c>
      <c r="AU80" s="613" t="str">
        <f t="shared" si="149"/>
        <v xml:space="preserve"> </v>
      </c>
      <c r="AV80" s="614" t="str">
        <f t="shared" si="150"/>
        <v xml:space="preserve"> </v>
      </c>
      <c r="AW80" s="196" t="str">
        <f t="shared" si="123"/>
        <v/>
      </c>
      <c r="AX80" s="165" t="str">
        <f t="shared" si="124"/>
        <v/>
      </c>
      <c r="AY80" s="193" t="str">
        <f t="shared" si="125"/>
        <v/>
      </c>
      <c r="AZ80" s="183" t="str">
        <f t="shared" si="126"/>
        <v/>
      </c>
      <c r="BA80" s="173" t="str">
        <f t="shared" si="127"/>
        <v/>
      </c>
      <c r="BB80" s="174" t="str">
        <f t="shared" si="128"/>
        <v/>
      </c>
      <c r="BC80" s="186" t="str">
        <f t="shared" si="103"/>
        <v/>
      </c>
      <c r="BD80" s="174" t="str">
        <f t="shared" si="129"/>
        <v/>
      </c>
      <c r="BE80" s="201" t="str">
        <f t="shared" si="130"/>
        <v/>
      </c>
      <c r="BF80" s="174" t="str">
        <f t="shared" si="131"/>
        <v/>
      </c>
      <c r="BG80" s="186" t="str">
        <f t="shared" si="132"/>
        <v/>
      </c>
      <c r="BH80" s="175" t="str">
        <f t="shared" si="133"/>
        <v/>
      </c>
      <c r="BI80" s="632"/>
      <c r="BJ80" s="57" t="s">
        <v>2889</v>
      </c>
      <c r="BK80" s="57" t="s">
        <v>2890</v>
      </c>
      <c r="BM80" s="57" t="s">
        <v>937</v>
      </c>
      <c r="BP80" s="57" t="s">
        <v>938</v>
      </c>
      <c r="BQ80" s="57" t="s">
        <v>939</v>
      </c>
      <c r="BT80" s="354" t="s">
        <v>3348</v>
      </c>
      <c r="BV80" s="57" t="s">
        <v>940</v>
      </c>
      <c r="BW80" s="57" t="s">
        <v>941</v>
      </c>
      <c r="BX80" s="57" t="s">
        <v>835</v>
      </c>
      <c r="BY80" s="57" t="s">
        <v>783</v>
      </c>
      <c r="CA80" s="57" t="s">
        <v>942</v>
      </c>
      <c r="CC80" s="57" t="s">
        <v>943</v>
      </c>
      <c r="CD80" s="57" t="s">
        <v>944</v>
      </c>
    </row>
    <row r="81" spans="1:82" ht="18.350000000000001" x14ac:dyDescent="0.35">
      <c r="A81" s="221"/>
      <c r="B81" s="222"/>
      <c r="C81" s="213">
        <v>71</v>
      </c>
      <c r="D81" s="205"/>
      <c r="E81" s="16"/>
      <c r="F81" s="17"/>
      <c r="G81" s="134"/>
      <c r="H81" s="135"/>
      <c r="I81" s="141"/>
      <c r="J81" s="25"/>
      <c r="K81" s="145"/>
      <c r="L81" s="28"/>
      <c r="M81" s="395"/>
      <c r="N81" s="158" t="str">
        <f t="shared" si="134"/>
        <v/>
      </c>
      <c r="O81" s="27"/>
      <c r="P81" s="27"/>
      <c r="Q81" s="27"/>
      <c r="R81" s="27"/>
      <c r="S81" s="27"/>
      <c r="T81" s="28"/>
      <c r="U81" s="29"/>
      <c r="V81" s="32"/>
      <c r="W81" s="318"/>
      <c r="X81" s="319"/>
      <c r="Y81" s="160">
        <f t="shared" si="120"/>
        <v>0</v>
      </c>
      <c r="Z81" s="159">
        <f t="shared" si="135"/>
        <v>0</v>
      </c>
      <c r="AA81" s="327"/>
      <c r="AB81" s="400">
        <f t="shared" si="144"/>
        <v>0</v>
      </c>
      <c r="AC81" s="371"/>
      <c r="AD81" s="226" t="str">
        <f t="shared" si="121"/>
        <v/>
      </c>
      <c r="AE81" s="368">
        <f t="shared" si="136"/>
        <v>0</v>
      </c>
      <c r="AF81" s="339"/>
      <c r="AG81" s="338"/>
      <c r="AH81" s="336"/>
      <c r="AI81" s="161">
        <f t="shared" si="137"/>
        <v>0</v>
      </c>
      <c r="AJ81" s="162">
        <f t="shared" si="122"/>
        <v>0</v>
      </c>
      <c r="AK81" s="163">
        <f t="shared" si="138"/>
        <v>0</v>
      </c>
      <c r="AL81" s="164">
        <f t="shared" si="139"/>
        <v>0</v>
      </c>
      <c r="AM81" s="164">
        <f t="shared" si="140"/>
        <v>0</v>
      </c>
      <c r="AN81" s="164">
        <f t="shared" si="141"/>
        <v>0</v>
      </c>
      <c r="AO81" s="164">
        <f t="shared" si="142"/>
        <v>0</v>
      </c>
      <c r="AP81" s="610" t="str">
        <f t="shared" si="145"/>
        <v xml:space="preserve"> </v>
      </c>
      <c r="AQ81" s="613" t="str">
        <f t="shared" si="143"/>
        <v xml:space="preserve"> </v>
      </c>
      <c r="AR81" s="613" t="str">
        <f t="shared" si="146"/>
        <v xml:space="preserve"> </v>
      </c>
      <c r="AS81" s="613" t="str">
        <f t="shared" si="147"/>
        <v xml:space="preserve"> </v>
      </c>
      <c r="AT81" s="613" t="str">
        <f t="shared" si="148"/>
        <v xml:space="preserve"> </v>
      </c>
      <c r="AU81" s="613" t="str">
        <f t="shared" si="149"/>
        <v xml:space="preserve"> </v>
      </c>
      <c r="AV81" s="614" t="str">
        <f t="shared" si="150"/>
        <v xml:space="preserve"> </v>
      </c>
      <c r="AW81" s="196" t="str">
        <f t="shared" si="123"/>
        <v/>
      </c>
      <c r="AX81" s="165" t="str">
        <f t="shared" si="124"/>
        <v/>
      </c>
      <c r="AY81" s="193" t="str">
        <f t="shared" si="125"/>
        <v/>
      </c>
      <c r="AZ81" s="183" t="str">
        <f t="shared" si="126"/>
        <v/>
      </c>
      <c r="BA81" s="173" t="str">
        <f t="shared" si="127"/>
        <v/>
      </c>
      <c r="BB81" s="174" t="str">
        <f t="shared" si="128"/>
        <v/>
      </c>
      <c r="BC81" s="186" t="str">
        <f t="shared" ref="BC81:BC144" si="151">IF(OR(K81="x",F81="X",BA81&lt;=0),"",BA81)</f>
        <v/>
      </c>
      <c r="BD81" s="174" t="str">
        <f t="shared" si="129"/>
        <v/>
      </c>
      <c r="BE81" s="201" t="str">
        <f t="shared" si="130"/>
        <v/>
      </c>
      <c r="BF81" s="174" t="str">
        <f t="shared" si="131"/>
        <v/>
      </c>
      <c r="BG81" s="186" t="str">
        <f t="shared" si="132"/>
        <v/>
      </c>
      <c r="BH81" s="175" t="str">
        <f t="shared" si="133"/>
        <v/>
      </c>
      <c r="BI81" s="632"/>
      <c r="BJ81" s="57" t="s">
        <v>2891</v>
      </c>
      <c r="BK81" s="57" t="s">
        <v>2892</v>
      </c>
      <c r="BM81" s="57" t="s">
        <v>945</v>
      </c>
      <c r="BP81" s="57" t="s">
        <v>946</v>
      </c>
      <c r="BQ81" s="57" t="s">
        <v>947</v>
      </c>
      <c r="BT81" s="354" t="s">
        <v>3349</v>
      </c>
      <c r="BV81" s="57" t="s">
        <v>948</v>
      </c>
      <c r="BW81" s="57" t="s">
        <v>949</v>
      </c>
      <c r="BX81" s="57" t="s">
        <v>846</v>
      </c>
      <c r="BY81" s="57" t="s">
        <v>950</v>
      </c>
      <c r="CA81" s="57" t="s">
        <v>951</v>
      </c>
      <c r="CC81" s="57" t="s">
        <v>952</v>
      </c>
      <c r="CD81" s="57" t="s">
        <v>953</v>
      </c>
    </row>
    <row r="82" spans="1:82" ht="18.350000000000001" x14ac:dyDescent="0.35">
      <c r="A82" s="221"/>
      <c r="B82" s="222"/>
      <c r="C82" s="214">
        <v>72</v>
      </c>
      <c r="D82" s="205"/>
      <c r="E82" s="16"/>
      <c r="F82" s="17"/>
      <c r="G82" s="134"/>
      <c r="H82" s="135"/>
      <c r="I82" s="141"/>
      <c r="J82" s="25"/>
      <c r="K82" s="145"/>
      <c r="L82" s="28"/>
      <c r="M82" s="395"/>
      <c r="N82" s="158" t="str">
        <f t="shared" si="134"/>
        <v/>
      </c>
      <c r="O82" s="27"/>
      <c r="P82" s="27"/>
      <c r="Q82" s="27"/>
      <c r="R82" s="27"/>
      <c r="S82" s="27"/>
      <c r="T82" s="28"/>
      <c r="U82" s="29"/>
      <c r="V82" s="32"/>
      <c r="W82" s="318"/>
      <c r="X82" s="319"/>
      <c r="Y82" s="160">
        <f t="shared" si="120"/>
        <v>0</v>
      </c>
      <c r="Z82" s="159">
        <f t="shared" si="135"/>
        <v>0</v>
      </c>
      <c r="AA82" s="327"/>
      <c r="AB82" s="400">
        <f t="shared" si="144"/>
        <v>0</v>
      </c>
      <c r="AC82" s="371"/>
      <c r="AD82" s="226" t="str">
        <f t="shared" si="121"/>
        <v/>
      </c>
      <c r="AE82" s="368">
        <f t="shared" si="136"/>
        <v>0</v>
      </c>
      <c r="AF82" s="339"/>
      <c r="AG82" s="338"/>
      <c r="AH82" s="336"/>
      <c r="AI82" s="161">
        <f t="shared" si="137"/>
        <v>0</v>
      </c>
      <c r="AJ82" s="162">
        <f t="shared" si="122"/>
        <v>0</v>
      </c>
      <c r="AK82" s="163">
        <f t="shared" si="138"/>
        <v>0</v>
      </c>
      <c r="AL82" s="164">
        <f t="shared" si="139"/>
        <v>0</v>
      </c>
      <c r="AM82" s="164">
        <f t="shared" si="140"/>
        <v>0</v>
      </c>
      <c r="AN82" s="164">
        <f t="shared" si="141"/>
        <v>0</v>
      </c>
      <c r="AO82" s="164">
        <f t="shared" si="142"/>
        <v>0</v>
      </c>
      <c r="AP82" s="610" t="str">
        <f t="shared" si="145"/>
        <v xml:space="preserve"> </v>
      </c>
      <c r="AQ82" s="613" t="str">
        <f t="shared" si="143"/>
        <v xml:space="preserve"> </v>
      </c>
      <c r="AR82" s="613" t="str">
        <f t="shared" si="146"/>
        <v xml:space="preserve"> </v>
      </c>
      <c r="AS82" s="613" t="str">
        <f t="shared" si="147"/>
        <v xml:space="preserve"> </v>
      </c>
      <c r="AT82" s="613" t="str">
        <f t="shared" si="148"/>
        <v xml:space="preserve"> </v>
      </c>
      <c r="AU82" s="613" t="str">
        <f t="shared" si="149"/>
        <v xml:space="preserve"> </v>
      </c>
      <c r="AV82" s="614" t="str">
        <f t="shared" si="150"/>
        <v xml:space="preserve"> </v>
      </c>
      <c r="AW82" s="196" t="str">
        <f t="shared" si="123"/>
        <v/>
      </c>
      <c r="AX82" s="165" t="str">
        <f t="shared" si="124"/>
        <v/>
      </c>
      <c r="AY82" s="193" t="str">
        <f t="shared" si="125"/>
        <v/>
      </c>
      <c r="AZ82" s="183" t="str">
        <f t="shared" si="126"/>
        <v/>
      </c>
      <c r="BA82" s="173" t="str">
        <f t="shared" si="127"/>
        <v/>
      </c>
      <c r="BB82" s="174" t="str">
        <f t="shared" si="128"/>
        <v/>
      </c>
      <c r="BC82" s="186" t="str">
        <f t="shared" si="151"/>
        <v/>
      </c>
      <c r="BD82" s="174" t="str">
        <f t="shared" si="129"/>
        <v/>
      </c>
      <c r="BE82" s="201" t="str">
        <f t="shared" si="130"/>
        <v/>
      </c>
      <c r="BF82" s="174" t="str">
        <f t="shared" si="131"/>
        <v/>
      </c>
      <c r="BG82" s="186" t="str">
        <f t="shared" si="132"/>
        <v/>
      </c>
      <c r="BH82" s="175" t="str">
        <f t="shared" si="133"/>
        <v/>
      </c>
      <c r="BI82" s="632"/>
      <c r="BJ82" s="57" t="s">
        <v>2893</v>
      </c>
      <c r="BK82" s="57" t="s">
        <v>2894</v>
      </c>
      <c r="BM82" s="57" t="s">
        <v>954</v>
      </c>
      <c r="BP82" s="57" t="s">
        <v>955</v>
      </c>
      <c r="BQ82" s="57" t="s">
        <v>956</v>
      </c>
      <c r="BT82" s="354" t="s">
        <v>3350</v>
      </c>
      <c r="BV82" s="57" t="s">
        <v>957</v>
      </c>
      <c r="BW82" s="57" t="s">
        <v>958</v>
      </c>
      <c r="BX82" s="57" t="s">
        <v>857</v>
      </c>
      <c r="BY82" s="57" t="s">
        <v>959</v>
      </c>
      <c r="CA82" s="57" t="s">
        <v>960</v>
      </c>
      <c r="CC82" s="57" t="s">
        <v>961</v>
      </c>
      <c r="CD82" s="57" t="s">
        <v>962</v>
      </c>
    </row>
    <row r="83" spans="1:82" ht="18.350000000000001" x14ac:dyDescent="0.35">
      <c r="A83" s="221"/>
      <c r="B83" s="222"/>
      <c r="C83" s="214">
        <v>73</v>
      </c>
      <c r="D83" s="205"/>
      <c r="E83" s="16"/>
      <c r="F83" s="17"/>
      <c r="G83" s="134"/>
      <c r="H83" s="135"/>
      <c r="I83" s="141"/>
      <c r="J83" s="25"/>
      <c r="K83" s="145"/>
      <c r="L83" s="28"/>
      <c r="M83" s="395"/>
      <c r="N83" s="158" t="str">
        <f t="shared" si="134"/>
        <v/>
      </c>
      <c r="O83" s="27"/>
      <c r="P83" s="27"/>
      <c r="Q83" s="27"/>
      <c r="R83" s="27"/>
      <c r="S83" s="27"/>
      <c r="T83" s="28"/>
      <c r="U83" s="29"/>
      <c r="V83" s="32"/>
      <c r="W83" s="318"/>
      <c r="X83" s="319"/>
      <c r="Y83" s="160">
        <f t="shared" si="120"/>
        <v>0</v>
      </c>
      <c r="Z83" s="159">
        <f t="shared" si="135"/>
        <v>0</v>
      </c>
      <c r="AA83" s="327"/>
      <c r="AB83" s="400">
        <f t="shared" si="144"/>
        <v>0</v>
      </c>
      <c r="AC83" s="371"/>
      <c r="AD83" s="226" t="str">
        <f t="shared" si="121"/>
        <v/>
      </c>
      <c r="AE83" s="368">
        <f t="shared" si="136"/>
        <v>0</v>
      </c>
      <c r="AF83" s="339"/>
      <c r="AG83" s="338"/>
      <c r="AH83" s="336"/>
      <c r="AI83" s="161">
        <f t="shared" si="137"/>
        <v>0</v>
      </c>
      <c r="AJ83" s="162">
        <f t="shared" si="122"/>
        <v>0</v>
      </c>
      <c r="AK83" s="163">
        <f t="shared" si="138"/>
        <v>0</v>
      </c>
      <c r="AL83" s="164">
        <f t="shared" si="139"/>
        <v>0</v>
      </c>
      <c r="AM83" s="164">
        <f t="shared" si="140"/>
        <v>0</v>
      </c>
      <c r="AN83" s="164">
        <f t="shared" si="141"/>
        <v>0</v>
      </c>
      <c r="AO83" s="164">
        <f t="shared" si="142"/>
        <v>0</v>
      </c>
      <c r="AP83" s="610" t="str">
        <f t="shared" si="145"/>
        <v xml:space="preserve"> </v>
      </c>
      <c r="AQ83" s="613" t="str">
        <f t="shared" si="143"/>
        <v xml:space="preserve"> </v>
      </c>
      <c r="AR83" s="613" t="str">
        <f t="shared" si="146"/>
        <v xml:space="preserve"> </v>
      </c>
      <c r="AS83" s="613" t="str">
        <f t="shared" si="147"/>
        <v xml:space="preserve"> </v>
      </c>
      <c r="AT83" s="613" t="str">
        <f t="shared" si="148"/>
        <v xml:space="preserve"> </v>
      </c>
      <c r="AU83" s="613" t="str">
        <f t="shared" si="149"/>
        <v xml:space="preserve"> </v>
      </c>
      <c r="AV83" s="614" t="str">
        <f t="shared" si="150"/>
        <v xml:space="preserve"> </v>
      </c>
      <c r="AW83" s="196" t="str">
        <f t="shared" si="123"/>
        <v/>
      </c>
      <c r="AX83" s="165" t="str">
        <f t="shared" si="124"/>
        <v/>
      </c>
      <c r="AY83" s="193" t="str">
        <f t="shared" si="125"/>
        <v/>
      </c>
      <c r="AZ83" s="183" t="str">
        <f t="shared" si="126"/>
        <v/>
      </c>
      <c r="BA83" s="173" t="str">
        <f t="shared" si="127"/>
        <v/>
      </c>
      <c r="BB83" s="174" t="str">
        <f t="shared" si="128"/>
        <v/>
      </c>
      <c r="BC83" s="186" t="str">
        <f t="shared" si="151"/>
        <v/>
      </c>
      <c r="BD83" s="174" t="str">
        <f t="shared" si="129"/>
        <v/>
      </c>
      <c r="BE83" s="201" t="str">
        <f t="shared" si="130"/>
        <v/>
      </c>
      <c r="BF83" s="174" t="str">
        <f t="shared" si="131"/>
        <v/>
      </c>
      <c r="BG83" s="186" t="str">
        <f t="shared" si="132"/>
        <v/>
      </c>
      <c r="BH83" s="175" t="str">
        <f t="shared" si="133"/>
        <v/>
      </c>
      <c r="BI83" s="632"/>
      <c r="BJ83" s="57" t="s">
        <v>2895</v>
      </c>
      <c r="BK83" s="57" t="s">
        <v>2896</v>
      </c>
      <c r="BM83" s="57" t="s">
        <v>963</v>
      </c>
      <c r="BP83" s="57" t="s">
        <v>964</v>
      </c>
      <c r="BQ83" s="57" t="s">
        <v>965</v>
      </c>
      <c r="BT83" s="354" t="s">
        <v>3351</v>
      </c>
      <c r="BV83" s="57" t="s">
        <v>966</v>
      </c>
      <c r="BW83" s="57" t="s">
        <v>967</v>
      </c>
      <c r="BX83" s="57" t="s">
        <v>835</v>
      </c>
      <c r="BY83" s="57" t="s">
        <v>968</v>
      </c>
      <c r="CA83" s="57" t="s">
        <v>969</v>
      </c>
      <c r="CC83" s="57" t="s">
        <v>970</v>
      </c>
      <c r="CD83" s="57" t="s">
        <v>971</v>
      </c>
    </row>
    <row r="84" spans="1:82" ht="18.350000000000001" x14ac:dyDescent="0.35">
      <c r="A84" s="221"/>
      <c r="B84" s="222"/>
      <c r="C84" s="213">
        <v>74</v>
      </c>
      <c r="D84" s="207"/>
      <c r="E84" s="18"/>
      <c r="F84" s="17"/>
      <c r="G84" s="134"/>
      <c r="H84" s="135"/>
      <c r="I84" s="141"/>
      <c r="J84" s="25"/>
      <c r="K84" s="145"/>
      <c r="L84" s="28"/>
      <c r="M84" s="395"/>
      <c r="N84" s="158" t="str">
        <f t="shared" si="134"/>
        <v/>
      </c>
      <c r="O84" s="27"/>
      <c r="P84" s="27"/>
      <c r="Q84" s="27"/>
      <c r="R84" s="27"/>
      <c r="S84" s="27"/>
      <c r="T84" s="28"/>
      <c r="U84" s="29"/>
      <c r="V84" s="32"/>
      <c r="W84" s="318"/>
      <c r="X84" s="319"/>
      <c r="Y84" s="160">
        <f t="shared" si="120"/>
        <v>0</v>
      </c>
      <c r="Z84" s="159">
        <f t="shared" si="135"/>
        <v>0</v>
      </c>
      <c r="AA84" s="327"/>
      <c r="AB84" s="400">
        <f t="shared" si="144"/>
        <v>0</v>
      </c>
      <c r="AC84" s="371"/>
      <c r="AD84" s="226" t="str">
        <f t="shared" si="121"/>
        <v/>
      </c>
      <c r="AE84" s="368">
        <f t="shared" si="136"/>
        <v>0</v>
      </c>
      <c r="AF84" s="339"/>
      <c r="AG84" s="338"/>
      <c r="AH84" s="336"/>
      <c r="AI84" s="161">
        <f t="shared" si="137"/>
        <v>0</v>
      </c>
      <c r="AJ84" s="162">
        <f t="shared" si="122"/>
        <v>0</v>
      </c>
      <c r="AK84" s="163">
        <f t="shared" si="138"/>
        <v>0</v>
      </c>
      <c r="AL84" s="164">
        <f t="shared" si="139"/>
        <v>0</v>
      </c>
      <c r="AM84" s="164">
        <f t="shared" si="140"/>
        <v>0</v>
      </c>
      <c r="AN84" s="164">
        <f t="shared" si="141"/>
        <v>0</v>
      </c>
      <c r="AO84" s="164">
        <f t="shared" si="142"/>
        <v>0</v>
      </c>
      <c r="AP84" s="610" t="str">
        <f t="shared" si="145"/>
        <v xml:space="preserve"> </v>
      </c>
      <c r="AQ84" s="613" t="str">
        <f t="shared" si="143"/>
        <v xml:space="preserve"> </v>
      </c>
      <c r="AR84" s="613" t="str">
        <f t="shared" si="146"/>
        <v xml:space="preserve"> </v>
      </c>
      <c r="AS84" s="613" t="str">
        <f t="shared" si="147"/>
        <v xml:space="preserve"> </v>
      </c>
      <c r="AT84" s="613" t="str">
        <f t="shared" si="148"/>
        <v xml:space="preserve"> </v>
      </c>
      <c r="AU84" s="613" t="str">
        <f t="shared" si="149"/>
        <v xml:space="preserve"> </v>
      </c>
      <c r="AV84" s="614" t="str">
        <f t="shared" si="150"/>
        <v xml:space="preserve"> </v>
      </c>
      <c r="AW84" s="196" t="str">
        <f t="shared" si="123"/>
        <v/>
      </c>
      <c r="AX84" s="165" t="str">
        <f t="shared" si="124"/>
        <v/>
      </c>
      <c r="AY84" s="193" t="str">
        <f t="shared" si="125"/>
        <v/>
      </c>
      <c r="AZ84" s="183" t="str">
        <f t="shared" si="126"/>
        <v/>
      </c>
      <c r="BA84" s="173" t="str">
        <f t="shared" si="127"/>
        <v/>
      </c>
      <c r="BB84" s="174" t="str">
        <f t="shared" si="128"/>
        <v/>
      </c>
      <c r="BC84" s="186" t="str">
        <f t="shared" si="151"/>
        <v/>
      </c>
      <c r="BD84" s="174" t="str">
        <f t="shared" si="129"/>
        <v/>
      </c>
      <c r="BE84" s="201" t="str">
        <f t="shared" si="130"/>
        <v/>
      </c>
      <c r="BF84" s="174" t="str">
        <f t="shared" si="131"/>
        <v/>
      </c>
      <c r="BG84" s="186" t="str">
        <f t="shared" si="132"/>
        <v/>
      </c>
      <c r="BH84" s="175" t="str">
        <f t="shared" si="133"/>
        <v/>
      </c>
      <c r="BI84" s="632"/>
      <c r="BJ84" s="57" t="s">
        <v>2897</v>
      </c>
      <c r="BK84" s="57" t="s">
        <v>2898</v>
      </c>
      <c r="BM84" s="57" t="s">
        <v>972</v>
      </c>
      <c r="BP84" s="57" t="s">
        <v>973</v>
      </c>
      <c r="BQ84" s="57" t="s">
        <v>974</v>
      </c>
      <c r="BT84" s="354" t="s">
        <v>3352</v>
      </c>
      <c r="BV84" s="57" t="s">
        <v>975</v>
      </c>
      <c r="BW84" s="57" t="s">
        <v>976</v>
      </c>
      <c r="BX84" s="57" t="s">
        <v>846</v>
      </c>
      <c r="BY84" s="57" t="s">
        <v>977</v>
      </c>
      <c r="CA84" s="57" t="s">
        <v>978</v>
      </c>
      <c r="CC84" s="57" t="s">
        <v>979</v>
      </c>
      <c r="CD84" s="57" t="s">
        <v>980</v>
      </c>
    </row>
    <row r="85" spans="1:82" ht="18.350000000000001" x14ac:dyDescent="0.35">
      <c r="A85" s="221"/>
      <c r="B85" s="222"/>
      <c r="C85" s="214">
        <v>75</v>
      </c>
      <c r="D85" s="205"/>
      <c r="E85" s="16"/>
      <c r="F85" s="17"/>
      <c r="G85" s="134"/>
      <c r="H85" s="135"/>
      <c r="I85" s="141"/>
      <c r="J85" s="25"/>
      <c r="K85" s="145"/>
      <c r="L85" s="28"/>
      <c r="M85" s="395"/>
      <c r="N85" s="158" t="str">
        <f t="shared" si="134"/>
        <v/>
      </c>
      <c r="O85" s="27"/>
      <c r="P85" s="27"/>
      <c r="Q85" s="27"/>
      <c r="R85" s="27"/>
      <c r="S85" s="27"/>
      <c r="T85" s="28"/>
      <c r="U85" s="29"/>
      <c r="V85" s="32"/>
      <c r="W85" s="318"/>
      <c r="X85" s="319"/>
      <c r="Y85" s="160">
        <f t="shared" si="120"/>
        <v>0</v>
      </c>
      <c r="Z85" s="159">
        <f t="shared" si="135"/>
        <v>0</v>
      </c>
      <c r="AA85" s="327"/>
      <c r="AB85" s="400">
        <f t="shared" si="144"/>
        <v>0</v>
      </c>
      <c r="AC85" s="371"/>
      <c r="AD85" s="226" t="str">
        <f t="shared" si="121"/>
        <v/>
      </c>
      <c r="AE85" s="368">
        <f t="shared" si="136"/>
        <v>0</v>
      </c>
      <c r="AF85" s="339"/>
      <c r="AG85" s="338"/>
      <c r="AH85" s="336"/>
      <c r="AI85" s="161">
        <f t="shared" si="137"/>
        <v>0</v>
      </c>
      <c r="AJ85" s="162">
        <f t="shared" si="122"/>
        <v>0</v>
      </c>
      <c r="AK85" s="163">
        <f t="shared" si="138"/>
        <v>0</v>
      </c>
      <c r="AL85" s="164">
        <f t="shared" si="139"/>
        <v>0</v>
      </c>
      <c r="AM85" s="164">
        <f t="shared" si="140"/>
        <v>0</v>
      </c>
      <c r="AN85" s="164">
        <f t="shared" si="141"/>
        <v>0</v>
      </c>
      <c r="AO85" s="164">
        <f t="shared" si="142"/>
        <v>0</v>
      </c>
      <c r="AP85" s="610" t="str">
        <f t="shared" si="145"/>
        <v xml:space="preserve"> </v>
      </c>
      <c r="AQ85" s="613" t="str">
        <f t="shared" si="143"/>
        <v xml:space="preserve"> </v>
      </c>
      <c r="AR85" s="613" t="str">
        <f t="shared" si="146"/>
        <v xml:space="preserve"> </v>
      </c>
      <c r="AS85" s="613" t="str">
        <f t="shared" si="147"/>
        <v xml:space="preserve"> </v>
      </c>
      <c r="AT85" s="613" t="str">
        <f t="shared" si="148"/>
        <v xml:space="preserve"> </v>
      </c>
      <c r="AU85" s="613" t="str">
        <f t="shared" si="149"/>
        <v xml:space="preserve"> </v>
      </c>
      <c r="AV85" s="614" t="str">
        <f t="shared" si="150"/>
        <v xml:space="preserve"> </v>
      </c>
      <c r="AW85" s="196" t="str">
        <f t="shared" si="123"/>
        <v/>
      </c>
      <c r="AX85" s="165" t="str">
        <f t="shared" si="124"/>
        <v/>
      </c>
      <c r="AY85" s="193" t="str">
        <f t="shared" si="125"/>
        <v/>
      </c>
      <c r="AZ85" s="183" t="str">
        <f t="shared" si="126"/>
        <v/>
      </c>
      <c r="BA85" s="173" t="str">
        <f t="shared" si="127"/>
        <v/>
      </c>
      <c r="BB85" s="174" t="str">
        <f t="shared" si="128"/>
        <v/>
      </c>
      <c r="BC85" s="186" t="str">
        <f t="shared" si="151"/>
        <v/>
      </c>
      <c r="BD85" s="174" t="str">
        <f t="shared" si="129"/>
        <v/>
      </c>
      <c r="BE85" s="201" t="str">
        <f t="shared" si="130"/>
        <v/>
      </c>
      <c r="BF85" s="174" t="str">
        <f t="shared" si="131"/>
        <v/>
      </c>
      <c r="BG85" s="186" t="str">
        <f t="shared" si="132"/>
        <v/>
      </c>
      <c r="BH85" s="175" t="str">
        <f t="shared" si="133"/>
        <v/>
      </c>
      <c r="BI85" s="632"/>
      <c r="BJ85" s="57" t="s">
        <v>2899</v>
      </c>
      <c r="BK85" s="57" t="s">
        <v>2900</v>
      </c>
      <c r="BM85" s="57" t="s">
        <v>981</v>
      </c>
      <c r="BP85" s="57" t="s">
        <v>982</v>
      </c>
      <c r="BQ85" s="57" t="s">
        <v>983</v>
      </c>
      <c r="BT85" s="354" t="s">
        <v>3353</v>
      </c>
      <c r="BV85" s="57" t="s">
        <v>984</v>
      </c>
      <c r="BW85" s="57" t="s">
        <v>985</v>
      </c>
      <c r="BX85" s="57" t="s">
        <v>986</v>
      </c>
      <c r="BY85" s="57" t="s">
        <v>987</v>
      </c>
      <c r="CA85" s="57" t="s">
        <v>951</v>
      </c>
      <c r="CC85" s="57" t="s">
        <v>988</v>
      </c>
      <c r="CD85" s="57" t="s">
        <v>989</v>
      </c>
    </row>
    <row r="86" spans="1:82" ht="18.350000000000001" x14ac:dyDescent="0.35">
      <c r="A86" s="221"/>
      <c r="B86" s="222"/>
      <c r="C86" s="213">
        <v>76</v>
      </c>
      <c r="D86" s="205"/>
      <c r="E86" s="16"/>
      <c r="F86" s="17"/>
      <c r="G86" s="134"/>
      <c r="H86" s="135"/>
      <c r="I86" s="141"/>
      <c r="J86" s="25"/>
      <c r="K86" s="145"/>
      <c r="L86" s="28"/>
      <c r="M86" s="395"/>
      <c r="N86" s="158" t="str">
        <f t="shared" si="134"/>
        <v/>
      </c>
      <c r="O86" s="27"/>
      <c r="P86" s="27"/>
      <c r="Q86" s="27"/>
      <c r="R86" s="27"/>
      <c r="S86" s="27"/>
      <c r="T86" s="28"/>
      <c r="U86" s="29"/>
      <c r="V86" s="32"/>
      <c r="W86" s="318"/>
      <c r="X86" s="319"/>
      <c r="Y86" s="160">
        <f t="shared" si="120"/>
        <v>0</v>
      </c>
      <c r="Z86" s="159">
        <f t="shared" si="135"/>
        <v>0</v>
      </c>
      <c r="AA86" s="327"/>
      <c r="AB86" s="400">
        <f t="shared" si="144"/>
        <v>0</v>
      </c>
      <c r="AC86" s="371"/>
      <c r="AD86" s="226" t="str">
        <f t="shared" si="121"/>
        <v/>
      </c>
      <c r="AE86" s="368">
        <f t="shared" si="136"/>
        <v>0</v>
      </c>
      <c r="AF86" s="339"/>
      <c r="AG86" s="338"/>
      <c r="AH86" s="336"/>
      <c r="AI86" s="161">
        <f t="shared" si="137"/>
        <v>0</v>
      </c>
      <c r="AJ86" s="162">
        <f t="shared" si="122"/>
        <v>0</v>
      </c>
      <c r="AK86" s="163">
        <f t="shared" si="138"/>
        <v>0</v>
      </c>
      <c r="AL86" s="164">
        <f t="shared" si="139"/>
        <v>0</v>
      </c>
      <c r="AM86" s="164">
        <f t="shared" si="140"/>
        <v>0</v>
      </c>
      <c r="AN86" s="164">
        <f t="shared" si="141"/>
        <v>0</v>
      </c>
      <c r="AO86" s="164">
        <f t="shared" si="142"/>
        <v>0</v>
      </c>
      <c r="AP86" s="610" t="str">
        <f t="shared" si="145"/>
        <v xml:space="preserve"> </v>
      </c>
      <c r="AQ86" s="613" t="str">
        <f t="shared" si="143"/>
        <v xml:space="preserve"> </v>
      </c>
      <c r="AR86" s="613" t="str">
        <f t="shared" si="146"/>
        <v xml:space="preserve"> </v>
      </c>
      <c r="AS86" s="613" t="str">
        <f t="shared" si="147"/>
        <v xml:space="preserve"> </v>
      </c>
      <c r="AT86" s="613" t="str">
        <f t="shared" si="148"/>
        <v xml:space="preserve"> </v>
      </c>
      <c r="AU86" s="613" t="str">
        <f t="shared" si="149"/>
        <v xml:space="preserve"> </v>
      </c>
      <c r="AV86" s="614" t="str">
        <f t="shared" si="150"/>
        <v xml:space="preserve"> </v>
      </c>
      <c r="AW86" s="196" t="str">
        <f t="shared" si="123"/>
        <v/>
      </c>
      <c r="AX86" s="165" t="str">
        <f t="shared" si="124"/>
        <v/>
      </c>
      <c r="AY86" s="193" t="str">
        <f t="shared" si="125"/>
        <v/>
      </c>
      <c r="AZ86" s="183" t="str">
        <f t="shared" si="126"/>
        <v/>
      </c>
      <c r="BA86" s="173" t="str">
        <f t="shared" si="127"/>
        <v/>
      </c>
      <c r="BB86" s="174" t="str">
        <f t="shared" si="128"/>
        <v/>
      </c>
      <c r="BC86" s="186" t="str">
        <f t="shared" si="151"/>
        <v/>
      </c>
      <c r="BD86" s="174" t="str">
        <f t="shared" si="129"/>
        <v/>
      </c>
      <c r="BE86" s="201" t="str">
        <f t="shared" si="130"/>
        <v/>
      </c>
      <c r="BF86" s="174" t="str">
        <f t="shared" si="131"/>
        <v/>
      </c>
      <c r="BG86" s="186" t="str">
        <f t="shared" si="132"/>
        <v/>
      </c>
      <c r="BH86" s="175" t="str">
        <f t="shared" si="133"/>
        <v/>
      </c>
      <c r="BI86" s="632"/>
      <c r="BJ86" s="57" t="s">
        <v>2901</v>
      </c>
      <c r="BK86" s="57" t="s">
        <v>2902</v>
      </c>
      <c r="BM86" s="57" t="s">
        <v>990</v>
      </c>
      <c r="BP86" s="57" t="s">
        <v>991</v>
      </c>
      <c r="BQ86" s="57" t="s">
        <v>992</v>
      </c>
      <c r="BT86" s="358" t="s">
        <v>3354</v>
      </c>
      <c r="BV86" s="57" t="s">
        <v>993</v>
      </c>
      <c r="BW86" s="57" t="s">
        <v>976</v>
      </c>
      <c r="BX86" s="57" t="s">
        <v>358</v>
      </c>
      <c r="BY86" s="57" t="s">
        <v>878</v>
      </c>
      <c r="CA86" s="57" t="s">
        <v>994</v>
      </c>
      <c r="CC86" s="57" t="s">
        <v>995</v>
      </c>
      <c r="CD86" s="57" t="s">
        <v>996</v>
      </c>
    </row>
    <row r="87" spans="1:82" ht="18.350000000000001" x14ac:dyDescent="0.35">
      <c r="A87" s="221"/>
      <c r="B87" s="222"/>
      <c r="C87" s="214">
        <v>77</v>
      </c>
      <c r="D87" s="205"/>
      <c r="E87" s="16"/>
      <c r="F87" s="17"/>
      <c r="G87" s="134"/>
      <c r="H87" s="135"/>
      <c r="I87" s="141"/>
      <c r="J87" s="25"/>
      <c r="K87" s="145"/>
      <c r="L87" s="28"/>
      <c r="M87" s="395"/>
      <c r="N87" s="158" t="str">
        <f t="shared" si="134"/>
        <v/>
      </c>
      <c r="O87" s="27"/>
      <c r="P87" s="27"/>
      <c r="Q87" s="27"/>
      <c r="R87" s="27"/>
      <c r="S87" s="27"/>
      <c r="T87" s="28"/>
      <c r="U87" s="29"/>
      <c r="V87" s="32"/>
      <c r="W87" s="318"/>
      <c r="X87" s="319"/>
      <c r="Y87" s="160">
        <f t="shared" si="120"/>
        <v>0</v>
      </c>
      <c r="Z87" s="159">
        <f t="shared" si="135"/>
        <v>0</v>
      </c>
      <c r="AA87" s="327"/>
      <c r="AB87" s="400">
        <f t="shared" si="144"/>
        <v>0</v>
      </c>
      <c r="AC87" s="371"/>
      <c r="AD87" s="226" t="str">
        <f t="shared" si="121"/>
        <v/>
      </c>
      <c r="AE87" s="368">
        <f t="shared" si="136"/>
        <v>0</v>
      </c>
      <c r="AF87" s="339"/>
      <c r="AG87" s="338"/>
      <c r="AH87" s="336"/>
      <c r="AI87" s="161">
        <f t="shared" si="137"/>
        <v>0</v>
      </c>
      <c r="AJ87" s="162">
        <f t="shared" si="122"/>
        <v>0</v>
      </c>
      <c r="AK87" s="163">
        <f t="shared" si="138"/>
        <v>0</v>
      </c>
      <c r="AL87" s="164">
        <f t="shared" si="139"/>
        <v>0</v>
      </c>
      <c r="AM87" s="164">
        <f t="shared" si="140"/>
        <v>0</v>
      </c>
      <c r="AN87" s="164">
        <f t="shared" si="141"/>
        <v>0</v>
      </c>
      <c r="AO87" s="164">
        <f t="shared" si="142"/>
        <v>0</v>
      </c>
      <c r="AP87" s="610" t="str">
        <f t="shared" si="145"/>
        <v xml:space="preserve"> </v>
      </c>
      <c r="AQ87" s="613" t="str">
        <f t="shared" si="143"/>
        <v xml:space="preserve"> </v>
      </c>
      <c r="AR87" s="613" t="str">
        <f t="shared" si="146"/>
        <v xml:space="preserve"> </v>
      </c>
      <c r="AS87" s="613" t="str">
        <f t="shared" si="147"/>
        <v xml:space="preserve"> </v>
      </c>
      <c r="AT87" s="613" t="str">
        <f t="shared" si="148"/>
        <v xml:space="preserve"> </v>
      </c>
      <c r="AU87" s="613" t="str">
        <f t="shared" si="149"/>
        <v xml:space="preserve"> </v>
      </c>
      <c r="AV87" s="614" t="str">
        <f t="shared" si="150"/>
        <v xml:space="preserve"> </v>
      </c>
      <c r="AW87" s="196" t="str">
        <f t="shared" si="123"/>
        <v/>
      </c>
      <c r="AX87" s="165" t="str">
        <f t="shared" si="124"/>
        <v/>
      </c>
      <c r="AY87" s="193" t="str">
        <f t="shared" si="125"/>
        <v/>
      </c>
      <c r="AZ87" s="183" t="str">
        <f t="shared" si="126"/>
        <v/>
      </c>
      <c r="BA87" s="173" t="str">
        <f t="shared" si="127"/>
        <v/>
      </c>
      <c r="BB87" s="174" t="str">
        <f t="shared" si="128"/>
        <v/>
      </c>
      <c r="BC87" s="186" t="str">
        <f t="shared" si="151"/>
        <v/>
      </c>
      <c r="BD87" s="174" t="str">
        <f t="shared" si="129"/>
        <v/>
      </c>
      <c r="BE87" s="201" t="str">
        <f t="shared" si="130"/>
        <v/>
      </c>
      <c r="BF87" s="174" t="str">
        <f t="shared" si="131"/>
        <v/>
      </c>
      <c r="BG87" s="186" t="str">
        <f t="shared" si="132"/>
        <v/>
      </c>
      <c r="BH87" s="175" t="str">
        <f t="shared" si="133"/>
        <v/>
      </c>
      <c r="BI87" s="632"/>
      <c r="BJ87" s="57" t="s">
        <v>2903</v>
      </c>
      <c r="BK87" s="57" t="s">
        <v>2904</v>
      </c>
      <c r="BM87" s="57" t="s">
        <v>1021</v>
      </c>
      <c r="BP87" s="57" t="s">
        <v>997</v>
      </c>
      <c r="BQ87" s="57" t="s">
        <v>998</v>
      </c>
      <c r="BT87" s="358" t="s">
        <v>3355</v>
      </c>
      <c r="BV87" s="57" t="s">
        <v>999</v>
      </c>
      <c r="BW87" s="57" t="s">
        <v>1000</v>
      </c>
      <c r="BX87" s="57" t="s">
        <v>835</v>
      </c>
      <c r="BY87" s="57" t="s">
        <v>868</v>
      </c>
      <c r="CA87" s="57" t="s">
        <v>1001</v>
      </c>
      <c r="CC87" s="57" t="s">
        <v>1002</v>
      </c>
      <c r="CD87" s="57" t="s">
        <v>1003</v>
      </c>
    </row>
    <row r="88" spans="1:82" ht="18.350000000000001" x14ac:dyDescent="0.35">
      <c r="A88" s="221"/>
      <c r="B88" s="222"/>
      <c r="C88" s="214">
        <v>78</v>
      </c>
      <c r="D88" s="207"/>
      <c r="E88" s="18"/>
      <c r="F88" s="17"/>
      <c r="G88" s="134"/>
      <c r="H88" s="135"/>
      <c r="I88" s="141"/>
      <c r="J88" s="25"/>
      <c r="K88" s="145"/>
      <c r="L88" s="28"/>
      <c r="M88" s="395"/>
      <c r="N88" s="158" t="str">
        <f t="shared" si="134"/>
        <v/>
      </c>
      <c r="O88" s="27"/>
      <c r="P88" s="27"/>
      <c r="Q88" s="27"/>
      <c r="R88" s="27"/>
      <c r="S88" s="27"/>
      <c r="T88" s="28"/>
      <c r="U88" s="29"/>
      <c r="V88" s="32"/>
      <c r="W88" s="318"/>
      <c r="X88" s="319"/>
      <c r="Y88" s="160">
        <f t="shared" si="120"/>
        <v>0</v>
      </c>
      <c r="Z88" s="159">
        <f t="shared" si="135"/>
        <v>0</v>
      </c>
      <c r="AA88" s="327"/>
      <c r="AB88" s="400">
        <f t="shared" si="144"/>
        <v>0</v>
      </c>
      <c r="AC88" s="371"/>
      <c r="AD88" s="226" t="str">
        <f t="shared" si="121"/>
        <v/>
      </c>
      <c r="AE88" s="368">
        <f t="shared" si="136"/>
        <v>0</v>
      </c>
      <c r="AF88" s="339"/>
      <c r="AG88" s="338"/>
      <c r="AH88" s="336"/>
      <c r="AI88" s="161">
        <f t="shared" si="137"/>
        <v>0</v>
      </c>
      <c r="AJ88" s="162">
        <f t="shared" si="122"/>
        <v>0</v>
      </c>
      <c r="AK88" s="163">
        <f t="shared" si="138"/>
        <v>0</v>
      </c>
      <c r="AL88" s="164">
        <f t="shared" si="139"/>
        <v>0</v>
      </c>
      <c r="AM88" s="164">
        <f t="shared" si="140"/>
        <v>0</v>
      </c>
      <c r="AN88" s="164">
        <f t="shared" si="141"/>
        <v>0</v>
      </c>
      <c r="AO88" s="164">
        <f t="shared" si="142"/>
        <v>0</v>
      </c>
      <c r="AP88" s="610" t="str">
        <f t="shared" si="145"/>
        <v xml:space="preserve"> </v>
      </c>
      <c r="AQ88" s="613" t="str">
        <f t="shared" si="143"/>
        <v xml:space="preserve"> </v>
      </c>
      <c r="AR88" s="613" t="str">
        <f t="shared" si="146"/>
        <v xml:space="preserve"> </v>
      </c>
      <c r="AS88" s="613" t="str">
        <f t="shared" si="147"/>
        <v xml:space="preserve"> </v>
      </c>
      <c r="AT88" s="613" t="str">
        <f t="shared" si="148"/>
        <v xml:space="preserve"> </v>
      </c>
      <c r="AU88" s="613" t="str">
        <f t="shared" si="149"/>
        <v xml:space="preserve"> </v>
      </c>
      <c r="AV88" s="614" t="str">
        <f t="shared" si="150"/>
        <v xml:space="preserve"> </v>
      </c>
      <c r="AW88" s="196" t="str">
        <f t="shared" si="123"/>
        <v/>
      </c>
      <c r="AX88" s="165" t="str">
        <f t="shared" si="124"/>
        <v/>
      </c>
      <c r="AY88" s="193" t="str">
        <f t="shared" si="125"/>
        <v/>
      </c>
      <c r="AZ88" s="183" t="str">
        <f t="shared" si="126"/>
        <v/>
      </c>
      <c r="BA88" s="173" t="str">
        <f t="shared" si="127"/>
        <v/>
      </c>
      <c r="BB88" s="174" t="str">
        <f t="shared" si="128"/>
        <v/>
      </c>
      <c r="BC88" s="186" t="str">
        <f t="shared" si="151"/>
        <v/>
      </c>
      <c r="BD88" s="174" t="str">
        <f t="shared" si="129"/>
        <v/>
      </c>
      <c r="BE88" s="201" t="str">
        <f t="shared" si="130"/>
        <v/>
      </c>
      <c r="BF88" s="174" t="str">
        <f t="shared" si="131"/>
        <v/>
      </c>
      <c r="BG88" s="186" t="str">
        <f t="shared" si="132"/>
        <v/>
      </c>
      <c r="BH88" s="175" t="str">
        <f t="shared" si="133"/>
        <v/>
      </c>
      <c r="BI88" s="632"/>
      <c r="BJ88" s="57" t="s">
        <v>2905</v>
      </c>
      <c r="BK88" s="57" t="s">
        <v>2906</v>
      </c>
      <c r="BM88" s="57" t="s">
        <v>1029</v>
      </c>
      <c r="BP88" s="57" t="s">
        <v>1004</v>
      </c>
      <c r="BQ88" s="57" t="s">
        <v>1005</v>
      </c>
      <c r="BT88" s="358" t="s">
        <v>3356</v>
      </c>
      <c r="BV88" s="57" t="s">
        <v>1006</v>
      </c>
      <c r="BW88" s="57" t="s">
        <v>1007</v>
      </c>
      <c r="BX88" s="57" t="s">
        <v>846</v>
      </c>
      <c r="BY88" s="57" t="s">
        <v>1008</v>
      </c>
      <c r="CA88" s="57" t="s">
        <v>1009</v>
      </c>
      <c r="CC88" s="57" t="s">
        <v>1010</v>
      </c>
      <c r="CD88" s="57" t="s">
        <v>1011</v>
      </c>
    </row>
    <row r="89" spans="1:82" ht="18.350000000000001" x14ac:dyDescent="0.35">
      <c r="A89" s="221"/>
      <c r="B89" s="222"/>
      <c r="C89" s="213">
        <v>79</v>
      </c>
      <c r="D89" s="205"/>
      <c r="E89" s="16"/>
      <c r="F89" s="17"/>
      <c r="G89" s="134"/>
      <c r="H89" s="135"/>
      <c r="I89" s="141"/>
      <c r="J89" s="25"/>
      <c r="K89" s="145"/>
      <c r="L89" s="28"/>
      <c r="M89" s="395"/>
      <c r="N89" s="158" t="str">
        <f t="shared" si="134"/>
        <v/>
      </c>
      <c r="O89" s="27"/>
      <c r="P89" s="27"/>
      <c r="Q89" s="27"/>
      <c r="R89" s="27"/>
      <c r="S89" s="27"/>
      <c r="T89" s="28"/>
      <c r="U89" s="29"/>
      <c r="V89" s="32"/>
      <c r="W89" s="318"/>
      <c r="X89" s="319"/>
      <c r="Y89" s="160">
        <f t="shared" si="120"/>
        <v>0</v>
      </c>
      <c r="Z89" s="159">
        <f t="shared" si="135"/>
        <v>0</v>
      </c>
      <c r="AA89" s="327"/>
      <c r="AB89" s="400">
        <f t="shared" si="144"/>
        <v>0</v>
      </c>
      <c r="AC89" s="371"/>
      <c r="AD89" s="226" t="str">
        <f t="shared" si="121"/>
        <v/>
      </c>
      <c r="AE89" s="368">
        <f t="shared" si="136"/>
        <v>0</v>
      </c>
      <c r="AF89" s="339"/>
      <c r="AG89" s="338"/>
      <c r="AH89" s="336"/>
      <c r="AI89" s="161">
        <f t="shared" si="137"/>
        <v>0</v>
      </c>
      <c r="AJ89" s="162">
        <f t="shared" si="122"/>
        <v>0</v>
      </c>
      <c r="AK89" s="163">
        <f t="shared" si="138"/>
        <v>0</v>
      </c>
      <c r="AL89" s="164">
        <f t="shared" si="139"/>
        <v>0</v>
      </c>
      <c r="AM89" s="164">
        <f t="shared" si="140"/>
        <v>0</v>
      </c>
      <c r="AN89" s="164">
        <f t="shared" si="141"/>
        <v>0</v>
      </c>
      <c r="AO89" s="164">
        <f t="shared" si="142"/>
        <v>0</v>
      </c>
      <c r="AP89" s="610" t="str">
        <f t="shared" si="145"/>
        <v xml:space="preserve"> </v>
      </c>
      <c r="AQ89" s="613" t="str">
        <f t="shared" si="143"/>
        <v xml:space="preserve"> </v>
      </c>
      <c r="AR89" s="613" t="str">
        <f t="shared" si="146"/>
        <v xml:space="preserve"> </v>
      </c>
      <c r="AS89" s="613" t="str">
        <f t="shared" si="147"/>
        <v xml:space="preserve"> </v>
      </c>
      <c r="AT89" s="613" t="str">
        <f t="shared" si="148"/>
        <v xml:space="preserve"> </v>
      </c>
      <c r="AU89" s="613" t="str">
        <f t="shared" si="149"/>
        <v xml:space="preserve"> </v>
      </c>
      <c r="AV89" s="614" t="str">
        <f t="shared" si="150"/>
        <v xml:space="preserve"> </v>
      </c>
      <c r="AW89" s="196" t="str">
        <f t="shared" si="123"/>
        <v/>
      </c>
      <c r="AX89" s="165" t="str">
        <f t="shared" si="124"/>
        <v/>
      </c>
      <c r="AY89" s="193" t="str">
        <f t="shared" si="125"/>
        <v/>
      </c>
      <c r="AZ89" s="183" t="str">
        <f t="shared" si="126"/>
        <v/>
      </c>
      <c r="BA89" s="173" t="str">
        <f t="shared" si="127"/>
        <v/>
      </c>
      <c r="BB89" s="174" t="str">
        <f t="shared" si="128"/>
        <v/>
      </c>
      <c r="BC89" s="186" t="str">
        <f t="shared" si="151"/>
        <v/>
      </c>
      <c r="BD89" s="174" t="str">
        <f t="shared" si="129"/>
        <v/>
      </c>
      <c r="BE89" s="201" t="str">
        <f t="shared" si="130"/>
        <v/>
      </c>
      <c r="BF89" s="174" t="str">
        <f t="shared" si="131"/>
        <v/>
      </c>
      <c r="BG89" s="186" t="str">
        <f t="shared" si="132"/>
        <v/>
      </c>
      <c r="BH89" s="175" t="str">
        <f t="shared" si="133"/>
        <v/>
      </c>
      <c r="BI89" s="632"/>
      <c r="BJ89" s="57" t="s">
        <v>2907</v>
      </c>
      <c r="BK89" s="57" t="s">
        <v>2908</v>
      </c>
      <c r="BM89" s="57" t="s">
        <v>1039</v>
      </c>
      <c r="BP89" s="57" t="s">
        <v>1012</v>
      </c>
      <c r="BQ89" s="57" t="s">
        <v>1013</v>
      </c>
      <c r="BT89" s="358" t="s">
        <v>3357</v>
      </c>
      <c r="BV89" s="57" t="s">
        <v>1014</v>
      </c>
      <c r="BW89" s="57" t="s">
        <v>1015</v>
      </c>
      <c r="BX89" s="57" t="s">
        <v>1016</v>
      </c>
      <c r="BY89" s="57" t="s">
        <v>1017</v>
      </c>
      <c r="CA89" s="57" t="s">
        <v>1018</v>
      </c>
      <c r="CC89" s="57" t="s">
        <v>1019</v>
      </c>
      <c r="CD89" s="57" t="s">
        <v>1020</v>
      </c>
    </row>
    <row r="90" spans="1:82" ht="18.350000000000001" x14ac:dyDescent="0.35">
      <c r="A90" s="221"/>
      <c r="B90" s="222"/>
      <c r="C90" s="214">
        <v>80</v>
      </c>
      <c r="D90" s="205"/>
      <c r="E90" s="16"/>
      <c r="F90" s="17"/>
      <c r="G90" s="134"/>
      <c r="H90" s="135"/>
      <c r="I90" s="141"/>
      <c r="J90" s="25"/>
      <c r="K90" s="145"/>
      <c r="L90" s="28"/>
      <c r="M90" s="395"/>
      <c r="N90" s="158" t="str">
        <f t="shared" si="134"/>
        <v/>
      </c>
      <c r="O90" s="27"/>
      <c r="P90" s="27"/>
      <c r="Q90" s="27"/>
      <c r="R90" s="27"/>
      <c r="S90" s="27"/>
      <c r="T90" s="28"/>
      <c r="U90" s="29"/>
      <c r="V90" s="32"/>
      <c r="W90" s="318"/>
      <c r="X90" s="319"/>
      <c r="Y90" s="160">
        <f t="shared" si="120"/>
        <v>0</v>
      </c>
      <c r="Z90" s="159">
        <f t="shared" si="135"/>
        <v>0</v>
      </c>
      <c r="AA90" s="327"/>
      <c r="AB90" s="400">
        <f t="shared" si="144"/>
        <v>0</v>
      </c>
      <c r="AC90" s="371"/>
      <c r="AD90" s="226" t="str">
        <f t="shared" si="121"/>
        <v/>
      </c>
      <c r="AE90" s="368">
        <f t="shared" si="136"/>
        <v>0</v>
      </c>
      <c r="AF90" s="339"/>
      <c r="AG90" s="338"/>
      <c r="AH90" s="336"/>
      <c r="AI90" s="161">
        <f t="shared" si="137"/>
        <v>0</v>
      </c>
      <c r="AJ90" s="162">
        <f t="shared" si="122"/>
        <v>0</v>
      </c>
      <c r="AK90" s="163">
        <f t="shared" si="138"/>
        <v>0</v>
      </c>
      <c r="AL90" s="164">
        <f t="shared" si="139"/>
        <v>0</v>
      </c>
      <c r="AM90" s="164">
        <f t="shared" si="140"/>
        <v>0</v>
      </c>
      <c r="AN90" s="164">
        <f t="shared" si="141"/>
        <v>0</v>
      </c>
      <c r="AO90" s="164">
        <f t="shared" si="142"/>
        <v>0</v>
      </c>
      <c r="AP90" s="610" t="str">
        <f t="shared" si="145"/>
        <v xml:space="preserve"> </v>
      </c>
      <c r="AQ90" s="613" t="str">
        <f t="shared" si="143"/>
        <v xml:space="preserve"> </v>
      </c>
      <c r="AR90" s="613" t="str">
        <f t="shared" si="146"/>
        <v xml:space="preserve"> </v>
      </c>
      <c r="AS90" s="613" t="str">
        <f t="shared" si="147"/>
        <v xml:space="preserve"> </v>
      </c>
      <c r="AT90" s="613" t="str">
        <f t="shared" si="148"/>
        <v xml:space="preserve"> </v>
      </c>
      <c r="AU90" s="613" t="str">
        <f t="shared" si="149"/>
        <v xml:space="preserve"> </v>
      </c>
      <c r="AV90" s="614" t="str">
        <f t="shared" si="150"/>
        <v xml:space="preserve"> </v>
      </c>
      <c r="AW90" s="196" t="str">
        <f t="shared" si="123"/>
        <v/>
      </c>
      <c r="AX90" s="165" t="str">
        <f t="shared" si="124"/>
        <v/>
      </c>
      <c r="AY90" s="193" t="str">
        <f t="shared" si="125"/>
        <v/>
      </c>
      <c r="AZ90" s="183" t="str">
        <f t="shared" si="126"/>
        <v/>
      </c>
      <c r="BA90" s="173" t="str">
        <f t="shared" si="127"/>
        <v/>
      </c>
      <c r="BB90" s="174" t="str">
        <f t="shared" si="128"/>
        <v/>
      </c>
      <c r="BC90" s="186" t="str">
        <f t="shared" si="151"/>
        <v/>
      </c>
      <c r="BD90" s="174" t="str">
        <f t="shared" si="129"/>
        <v/>
      </c>
      <c r="BE90" s="201" t="str">
        <f t="shared" si="130"/>
        <v/>
      </c>
      <c r="BF90" s="174" t="str">
        <f t="shared" si="131"/>
        <v/>
      </c>
      <c r="BG90" s="186" t="str">
        <f t="shared" si="132"/>
        <v/>
      </c>
      <c r="BH90" s="175" t="str">
        <f t="shared" si="133"/>
        <v/>
      </c>
      <c r="BI90" s="632"/>
      <c r="BJ90" s="57" t="s">
        <v>2909</v>
      </c>
      <c r="BK90" s="57" t="s">
        <v>2910</v>
      </c>
      <c r="BM90" s="57" t="s">
        <v>1048</v>
      </c>
      <c r="BP90" s="57" t="s">
        <v>1022</v>
      </c>
      <c r="BQ90" s="57" t="s">
        <v>1023</v>
      </c>
      <c r="BT90" s="358" t="s">
        <v>3358</v>
      </c>
      <c r="BV90" s="57" t="s">
        <v>1024</v>
      </c>
      <c r="BW90" s="57" t="s">
        <v>1025</v>
      </c>
      <c r="BX90" s="57" t="s">
        <v>358</v>
      </c>
      <c r="BY90" s="57" t="s">
        <v>1008</v>
      </c>
      <c r="CA90" s="57" t="s">
        <v>1026</v>
      </c>
      <c r="CC90" s="57" t="s">
        <v>1027</v>
      </c>
      <c r="CD90" s="57" t="s">
        <v>1028</v>
      </c>
    </row>
    <row r="91" spans="1:82" ht="18.350000000000001" x14ac:dyDescent="0.35">
      <c r="A91" s="221"/>
      <c r="B91" s="222"/>
      <c r="C91" s="213">
        <v>81</v>
      </c>
      <c r="D91" s="205"/>
      <c r="E91" s="16"/>
      <c r="F91" s="17"/>
      <c r="G91" s="134"/>
      <c r="H91" s="135"/>
      <c r="I91" s="141"/>
      <c r="J91" s="25"/>
      <c r="K91" s="145"/>
      <c r="L91" s="28"/>
      <c r="M91" s="395"/>
      <c r="N91" s="158" t="str">
        <f t="shared" si="134"/>
        <v/>
      </c>
      <c r="O91" s="27"/>
      <c r="P91" s="27"/>
      <c r="Q91" s="27"/>
      <c r="R91" s="27"/>
      <c r="S91" s="27"/>
      <c r="T91" s="28"/>
      <c r="U91" s="29"/>
      <c r="V91" s="32"/>
      <c r="W91" s="318"/>
      <c r="X91" s="319"/>
      <c r="Y91" s="160">
        <f t="shared" si="120"/>
        <v>0</v>
      </c>
      <c r="Z91" s="159">
        <f t="shared" si="135"/>
        <v>0</v>
      </c>
      <c r="AA91" s="327"/>
      <c r="AB91" s="400">
        <f t="shared" si="144"/>
        <v>0</v>
      </c>
      <c r="AC91" s="371"/>
      <c r="AD91" s="226" t="str">
        <f t="shared" si="121"/>
        <v/>
      </c>
      <c r="AE91" s="368">
        <f t="shared" si="136"/>
        <v>0</v>
      </c>
      <c r="AF91" s="339"/>
      <c r="AG91" s="338"/>
      <c r="AH91" s="336"/>
      <c r="AI91" s="161">
        <f t="shared" si="137"/>
        <v>0</v>
      </c>
      <c r="AJ91" s="162">
        <f t="shared" si="122"/>
        <v>0</v>
      </c>
      <c r="AK91" s="163">
        <f t="shared" si="138"/>
        <v>0</v>
      </c>
      <c r="AL91" s="164">
        <f t="shared" si="139"/>
        <v>0</v>
      </c>
      <c r="AM91" s="164">
        <f t="shared" si="140"/>
        <v>0</v>
      </c>
      <c r="AN91" s="164">
        <f t="shared" si="141"/>
        <v>0</v>
      </c>
      <c r="AO91" s="164">
        <f t="shared" si="142"/>
        <v>0</v>
      </c>
      <c r="AP91" s="610" t="str">
        <f t="shared" si="145"/>
        <v xml:space="preserve"> </v>
      </c>
      <c r="AQ91" s="613" t="str">
        <f t="shared" si="143"/>
        <v xml:space="preserve"> </v>
      </c>
      <c r="AR91" s="613" t="str">
        <f t="shared" si="146"/>
        <v xml:space="preserve"> </v>
      </c>
      <c r="AS91" s="613" t="str">
        <f t="shared" si="147"/>
        <v xml:space="preserve"> </v>
      </c>
      <c r="AT91" s="613" t="str">
        <f t="shared" si="148"/>
        <v xml:space="preserve"> </v>
      </c>
      <c r="AU91" s="613" t="str">
        <f t="shared" si="149"/>
        <v xml:space="preserve"> </v>
      </c>
      <c r="AV91" s="614" t="str">
        <f t="shared" si="150"/>
        <v xml:space="preserve"> </v>
      </c>
      <c r="AW91" s="196" t="str">
        <f t="shared" si="123"/>
        <v/>
      </c>
      <c r="AX91" s="165" t="str">
        <f t="shared" si="124"/>
        <v/>
      </c>
      <c r="AY91" s="193" t="str">
        <f t="shared" si="125"/>
        <v/>
      </c>
      <c r="AZ91" s="183" t="str">
        <f t="shared" si="126"/>
        <v/>
      </c>
      <c r="BA91" s="173" t="str">
        <f t="shared" si="127"/>
        <v/>
      </c>
      <c r="BB91" s="174" t="str">
        <f t="shared" si="128"/>
        <v/>
      </c>
      <c r="BC91" s="186" t="str">
        <f t="shared" si="151"/>
        <v/>
      </c>
      <c r="BD91" s="174" t="str">
        <f t="shared" si="129"/>
        <v/>
      </c>
      <c r="BE91" s="201" t="str">
        <f t="shared" si="130"/>
        <v/>
      </c>
      <c r="BF91" s="174" t="str">
        <f t="shared" si="131"/>
        <v/>
      </c>
      <c r="BG91" s="186" t="str">
        <f t="shared" si="132"/>
        <v/>
      </c>
      <c r="BH91" s="175" t="str">
        <f t="shared" si="133"/>
        <v/>
      </c>
      <c r="BI91" s="632"/>
      <c r="BJ91" s="57" t="s">
        <v>2911</v>
      </c>
      <c r="BK91" s="57" t="s">
        <v>2912</v>
      </c>
      <c r="BM91" s="57" t="s">
        <v>1058</v>
      </c>
      <c r="BP91" s="57" t="s">
        <v>1030</v>
      </c>
      <c r="BQ91" s="57" t="s">
        <v>1031</v>
      </c>
      <c r="BT91" s="358" t="s">
        <v>3359</v>
      </c>
      <c r="BV91" s="57" t="s">
        <v>1032</v>
      </c>
      <c r="BW91" s="57" t="s">
        <v>1033</v>
      </c>
      <c r="BX91" s="57" t="s">
        <v>1034</v>
      </c>
      <c r="BY91" s="57" t="s">
        <v>1035</v>
      </c>
      <c r="CA91" s="57" t="s">
        <v>1036</v>
      </c>
      <c r="CC91" s="57" t="s">
        <v>1037</v>
      </c>
      <c r="CD91" s="57" t="s">
        <v>1038</v>
      </c>
    </row>
    <row r="92" spans="1:82" ht="18.350000000000001" x14ac:dyDescent="0.35">
      <c r="A92" s="221"/>
      <c r="B92" s="222"/>
      <c r="C92" s="214">
        <v>82</v>
      </c>
      <c r="D92" s="207"/>
      <c r="E92" s="18"/>
      <c r="F92" s="17"/>
      <c r="G92" s="134"/>
      <c r="H92" s="135"/>
      <c r="I92" s="141"/>
      <c r="J92" s="25"/>
      <c r="K92" s="145"/>
      <c r="L92" s="28"/>
      <c r="M92" s="395"/>
      <c r="N92" s="158" t="str">
        <f t="shared" si="134"/>
        <v/>
      </c>
      <c r="O92" s="27"/>
      <c r="P92" s="27"/>
      <c r="Q92" s="27"/>
      <c r="R92" s="27"/>
      <c r="S92" s="27"/>
      <c r="T92" s="28"/>
      <c r="U92" s="29"/>
      <c r="V92" s="32"/>
      <c r="W92" s="318"/>
      <c r="X92" s="319"/>
      <c r="Y92" s="160">
        <f t="shared" si="120"/>
        <v>0</v>
      </c>
      <c r="Z92" s="159">
        <f t="shared" si="135"/>
        <v>0</v>
      </c>
      <c r="AA92" s="327"/>
      <c r="AB92" s="400">
        <f t="shared" si="144"/>
        <v>0</v>
      </c>
      <c r="AC92" s="371"/>
      <c r="AD92" s="226" t="str">
        <f t="shared" si="121"/>
        <v/>
      </c>
      <c r="AE92" s="368">
        <f t="shared" si="136"/>
        <v>0</v>
      </c>
      <c r="AF92" s="339"/>
      <c r="AG92" s="338"/>
      <c r="AH92" s="336"/>
      <c r="AI92" s="161">
        <f t="shared" si="137"/>
        <v>0</v>
      </c>
      <c r="AJ92" s="162">
        <f t="shared" si="122"/>
        <v>0</v>
      </c>
      <c r="AK92" s="163">
        <f t="shared" si="138"/>
        <v>0</v>
      </c>
      <c r="AL92" s="164">
        <f t="shared" si="139"/>
        <v>0</v>
      </c>
      <c r="AM92" s="164">
        <f t="shared" si="140"/>
        <v>0</v>
      </c>
      <c r="AN92" s="164">
        <f t="shared" si="141"/>
        <v>0</v>
      </c>
      <c r="AO92" s="164">
        <f t="shared" si="142"/>
        <v>0</v>
      </c>
      <c r="AP92" s="610" t="str">
        <f t="shared" si="145"/>
        <v xml:space="preserve"> </v>
      </c>
      <c r="AQ92" s="613" t="str">
        <f t="shared" si="143"/>
        <v xml:space="preserve"> </v>
      </c>
      <c r="AR92" s="613" t="str">
        <f t="shared" si="146"/>
        <v xml:space="preserve"> </v>
      </c>
      <c r="AS92" s="613" t="str">
        <f t="shared" si="147"/>
        <v xml:space="preserve"> </v>
      </c>
      <c r="AT92" s="613" t="str">
        <f t="shared" si="148"/>
        <v xml:space="preserve"> </v>
      </c>
      <c r="AU92" s="613" t="str">
        <f t="shared" si="149"/>
        <v xml:space="preserve"> </v>
      </c>
      <c r="AV92" s="614" t="str">
        <f t="shared" si="150"/>
        <v xml:space="preserve"> </v>
      </c>
      <c r="AW92" s="196" t="str">
        <f t="shared" si="123"/>
        <v/>
      </c>
      <c r="AX92" s="165" t="str">
        <f t="shared" si="124"/>
        <v/>
      </c>
      <c r="AY92" s="193" t="str">
        <f t="shared" si="125"/>
        <v/>
      </c>
      <c r="AZ92" s="183" t="str">
        <f t="shared" si="126"/>
        <v/>
      </c>
      <c r="BA92" s="173" t="str">
        <f t="shared" si="127"/>
        <v/>
      </c>
      <c r="BB92" s="174" t="str">
        <f t="shared" si="128"/>
        <v/>
      </c>
      <c r="BC92" s="186" t="str">
        <f t="shared" si="151"/>
        <v/>
      </c>
      <c r="BD92" s="174" t="str">
        <f t="shared" si="129"/>
        <v/>
      </c>
      <c r="BE92" s="201" t="str">
        <f t="shared" si="130"/>
        <v/>
      </c>
      <c r="BF92" s="174" t="str">
        <f t="shared" si="131"/>
        <v/>
      </c>
      <c r="BG92" s="186" t="str">
        <f t="shared" si="132"/>
        <v/>
      </c>
      <c r="BH92" s="175" t="str">
        <f t="shared" si="133"/>
        <v/>
      </c>
      <c r="BI92" s="632"/>
      <c r="BJ92" s="57" t="s">
        <v>2913</v>
      </c>
      <c r="BK92" s="57" t="s">
        <v>2914</v>
      </c>
      <c r="BM92" s="57" t="s">
        <v>1067</v>
      </c>
      <c r="BP92" s="57" t="s">
        <v>1040</v>
      </c>
      <c r="BQ92" s="57" t="s">
        <v>1041</v>
      </c>
      <c r="BT92" s="358" t="s">
        <v>3360</v>
      </c>
      <c r="BV92" s="57" t="s">
        <v>1042</v>
      </c>
      <c r="BW92" s="57" t="s">
        <v>1015</v>
      </c>
      <c r="BX92" s="57" t="s">
        <v>1043</v>
      </c>
      <c r="BY92" s="57" t="s">
        <v>1044</v>
      </c>
      <c r="CA92" s="57" t="s">
        <v>1045</v>
      </c>
      <c r="CC92" s="57" t="s">
        <v>1046</v>
      </c>
      <c r="CD92" s="57" t="s">
        <v>1047</v>
      </c>
    </row>
    <row r="93" spans="1:82" ht="18.350000000000001" x14ac:dyDescent="0.35">
      <c r="A93" s="221"/>
      <c r="B93" s="222"/>
      <c r="C93" s="214">
        <v>83</v>
      </c>
      <c r="D93" s="205"/>
      <c r="E93" s="16"/>
      <c r="F93" s="17"/>
      <c r="G93" s="134"/>
      <c r="H93" s="135"/>
      <c r="I93" s="141"/>
      <c r="J93" s="25"/>
      <c r="K93" s="145"/>
      <c r="L93" s="28"/>
      <c r="M93" s="395"/>
      <c r="N93" s="158" t="str">
        <f t="shared" si="134"/>
        <v/>
      </c>
      <c r="O93" s="27"/>
      <c r="P93" s="27"/>
      <c r="Q93" s="27"/>
      <c r="R93" s="27"/>
      <c r="S93" s="27"/>
      <c r="T93" s="28"/>
      <c r="U93" s="29"/>
      <c r="V93" s="32"/>
      <c r="W93" s="318"/>
      <c r="X93" s="319"/>
      <c r="Y93" s="160">
        <f t="shared" si="120"/>
        <v>0</v>
      </c>
      <c r="Z93" s="159">
        <f t="shared" si="135"/>
        <v>0</v>
      </c>
      <c r="AA93" s="327"/>
      <c r="AB93" s="400">
        <f t="shared" si="144"/>
        <v>0</v>
      </c>
      <c r="AC93" s="371"/>
      <c r="AD93" s="226" t="str">
        <f t="shared" si="121"/>
        <v/>
      </c>
      <c r="AE93" s="368">
        <f t="shared" si="136"/>
        <v>0</v>
      </c>
      <c r="AF93" s="339"/>
      <c r="AG93" s="338"/>
      <c r="AH93" s="336"/>
      <c r="AI93" s="161">
        <f t="shared" si="137"/>
        <v>0</v>
      </c>
      <c r="AJ93" s="162">
        <f t="shared" si="122"/>
        <v>0</v>
      </c>
      <c r="AK93" s="163">
        <f t="shared" si="138"/>
        <v>0</v>
      </c>
      <c r="AL93" s="164">
        <f t="shared" si="139"/>
        <v>0</v>
      </c>
      <c r="AM93" s="164">
        <f t="shared" si="140"/>
        <v>0</v>
      </c>
      <c r="AN93" s="164">
        <f t="shared" si="141"/>
        <v>0</v>
      </c>
      <c r="AO93" s="164">
        <f t="shared" si="142"/>
        <v>0</v>
      </c>
      <c r="AP93" s="610" t="str">
        <f t="shared" si="145"/>
        <v xml:space="preserve"> </v>
      </c>
      <c r="AQ93" s="613" t="str">
        <f t="shared" si="143"/>
        <v xml:space="preserve"> </v>
      </c>
      <c r="AR93" s="613" t="str">
        <f t="shared" si="146"/>
        <v xml:space="preserve"> </v>
      </c>
      <c r="AS93" s="613" t="str">
        <f t="shared" si="147"/>
        <v xml:space="preserve"> </v>
      </c>
      <c r="AT93" s="613" t="str">
        <f t="shared" si="148"/>
        <v xml:space="preserve"> </v>
      </c>
      <c r="AU93" s="613" t="str">
        <f t="shared" si="149"/>
        <v xml:space="preserve"> </v>
      </c>
      <c r="AV93" s="614" t="str">
        <f t="shared" si="150"/>
        <v xml:space="preserve"> </v>
      </c>
      <c r="AW93" s="196" t="str">
        <f t="shared" si="123"/>
        <v/>
      </c>
      <c r="AX93" s="165" t="str">
        <f t="shared" si="124"/>
        <v/>
      </c>
      <c r="AY93" s="193" t="str">
        <f t="shared" si="125"/>
        <v/>
      </c>
      <c r="AZ93" s="183" t="str">
        <f t="shared" si="126"/>
        <v/>
      </c>
      <c r="BA93" s="173" t="str">
        <f t="shared" si="127"/>
        <v/>
      </c>
      <c r="BB93" s="174" t="str">
        <f t="shared" si="128"/>
        <v/>
      </c>
      <c r="BC93" s="186" t="str">
        <f t="shared" si="151"/>
        <v/>
      </c>
      <c r="BD93" s="174" t="str">
        <f t="shared" si="129"/>
        <v/>
      </c>
      <c r="BE93" s="201" t="str">
        <f t="shared" si="130"/>
        <v/>
      </c>
      <c r="BF93" s="174" t="str">
        <f t="shared" si="131"/>
        <v/>
      </c>
      <c r="BG93" s="186" t="str">
        <f t="shared" si="132"/>
        <v/>
      </c>
      <c r="BH93" s="175" t="str">
        <f t="shared" si="133"/>
        <v/>
      </c>
      <c r="BI93" s="632"/>
      <c r="BJ93" s="57" t="s">
        <v>2915</v>
      </c>
      <c r="BK93" s="57" t="s">
        <v>2916</v>
      </c>
      <c r="BM93" s="57" t="s">
        <v>1077</v>
      </c>
      <c r="BP93" s="57" t="s">
        <v>1049</v>
      </c>
      <c r="BQ93" s="57" t="s">
        <v>1050</v>
      </c>
      <c r="BT93" s="354" t="s">
        <v>3361</v>
      </c>
      <c r="BV93" s="57" t="s">
        <v>1051</v>
      </c>
      <c r="BW93" s="57" t="s">
        <v>1052</v>
      </c>
      <c r="BX93" s="57" t="s">
        <v>1053</v>
      </c>
      <c r="BY93" s="57" t="s">
        <v>1054</v>
      </c>
      <c r="CA93" s="57" t="s">
        <v>1055</v>
      </c>
      <c r="CC93" s="57" t="s">
        <v>1056</v>
      </c>
      <c r="CD93" s="57" t="s">
        <v>1057</v>
      </c>
    </row>
    <row r="94" spans="1:82" ht="18.350000000000001" x14ac:dyDescent="0.35">
      <c r="A94" s="221"/>
      <c r="B94" s="222"/>
      <c r="C94" s="213">
        <v>84</v>
      </c>
      <c r="D94" s="205"/>
      <c r="E94" s="16"/>
      <c r="F94" s="17"/>
      <c r="G94" s="134"/>
      <c r="H94" s="135"/>
      <c r="I94" s="141"/>
      <c r="J94" s="25"/>
      <c r="K94" s="145"/>
      <c r="L94" s="28"/>
      <c r="M94" s="395"/>
      <c r="N94" s="158" t="str">
        <f t="shared" si="134"/>
        <v/>
      </c>
      <c r="O94" s="27"/>
      <c r="P94" s="27"/>
      <c r="Q94" s="27"/>
      <c r="R94" s="27"/>
      <c r="S94" s="27"/>
      <c r="T94" s="28"/>
      <c r="U94" s="29"/>
      <c r="V94" s="32"/>
      <c r="W94" s="318"/>
      <c r="X94" s="319"/>
      <c r="Y94" s="160">
        <f t="shared" si="120"/>
        <v>0</v>
      </c>
      <c r="Z94" s="159">
        <f t="shared" si="135"/>
        <v>0</v>
      </c>
      <c r="AA94" s="327"/>
      <c r="AB94" s="400">
        <f t="shared" si="144"/>
        <v>0</v>
      </c>
      <c r="AC94" s="371"/>
      <c r="AD94" s="226" t="str">
        <f t="shared" si="121"/>
        <v/>
      </c>
      <c r="AE94" s="368">
        <f t="shared" si="136"/>
        <v>0</v>
      </c>
      <c r="AF94" s="339"/>
      <c r="AG94" s="338"/>
      <c r="AH94" s="336"/>
      <c r="AI94" s="161">
        <f t="shared" si="137"/>
        <v>0</v>
      </c>
      <c r="AJ94" s="162">
        <f t="shared" si="122"/>
        <v>0</v>
      </c>
      <c r="AK94" s="163">
        <f t="shared" si="138"/>
        <v>0</v>
      </c>
      <c r="AL94" s="164">
        <f t="shared" si="139"/>
        <v>0</v>
      </c>
      <c r="AM94" s="164">
        <f t="shared" si="140"/>
        <v>0</v>
      </c>
      <c r="AN94" s="164">
        <f t="shared" si="141"/>
        <v>0</v>
      </c>
      <c r="AO94" s="164">
        <f t="shared" si="142"/>
        <v>0</v>
      </c>
      <c r="AP94" s="610" t="str">
        <f t="shared" si="145"/>
        <v xml:space="preserve"> </v>
      </c>
      <c r="AQ94" s="613" t="str">
        <f t="shared" si="143"/>
        <v xml:space="preserve"> </v>
      </c>
      <c r="AR94" s="613" t="str">
        <f t="shared" si="146"/>
        <v xml:space="preserve"> </v>
      </c>
      <c r="AS94" s="613" t="str">
        <f t="shared" si="147"/>
        <v xml:space="preserve"> </v>
      </c>
      <c r="AT94" s="613" t="str">
        <f t="shared" si="148"/>
        <v xml:space="preserve"> </v>
      </c>
      <c r="AU94" s="613" t="str">
        <f t="shared" si="149"/>
        <v xml:space="preserve"> </v>
      </c>
      <c r="AV94" s="614" t="str">
        <f t="shared" si="150"/>
        <v xml:space="preserve"> </v>
      </c>
      <c r="AW94" s="196" t="str">
        <f t="shared" si="123"/>
        <v/>
      </c>
      <c r="AX94" s="165" t="str">
        <f t="shared" si="124"/>
        <v/>
      </c>
      <c r="AY94" s="193" t="str">
        <f t="shared" si="125"/>
        <v/>
      </c>
      <c r="AZ94" s="183" t="str">
        <f t="shared" si="126"/>
        <v/>
      </c>
      <c r="BA94" s="173" t="str">
        <f t="shared" si="127"/>
        <v/>
      </c>
      <c r="BB94" s="174" t="str">
        <f t="shared" si="128"/>
        <v/>
      </c>
      <c r="BC94" s="186" t="str">
        <f t="shared" si="151"/>
        <v/>
      </c>
      <c r="BD94" s="174" t="str">
        <f t="shared" si="129"/>
        <v/>
      </c>
      <c r="BE94" s="201" t="str">
        <f t="shared" si="130"/>
        <v/>
      </c>
      <c r="BF94" s="174" t="str">
        <f t="shared" si="131"/>
        <v/>
      </c>
      <c r="BG94" s="186" t="str">
        <f t="shared" si="132"/>
        <v/>
      </c>
      <c r="BH94" s="175" t="str">
        <f t="shared" si="133"/>
        <v/>
      </c>
      <c r="BI94" s="632"/>
      <c r="BJ94" s="57" t="s">
        <v>2917</v>
      </c>
      <c r="BK94" s="57" t="s">
        <v>2918</v>
      </c>
      <c r="BM94" s="57" t="s">
        <v>1086</v>
      </c>
      <c r="BP94" s="57" t="s">
        <v>1059</v>
      </c>
      <c r="BQ94" s="57" t="s">
        <v>931</v>
      </c>
      <c r="BT94" s="57"/>
      <c r="BV94" s="57" t="s">
        <v>1060</v>
      </c>
      <c r="BW94" s="57" t="s">
        <v>1061</v>
      </c>
      <c r="BX94" s="57" t="s">
        <v>1062</v>
      </c>
      <c r="BY94" s="57" t="s">
        <v>1063</v>
      </c>
      <c r="CA94" s="57" t="s">
        <v>1064</v>
      </c>
      <c r="CC94" s="57" t="s">
        <v>1065</v>
      </c>
      <c r="CD94" s="57" t="s">
        <v>1066</v>
      </c>
    </row>
    <row r="95" spans="1:82" ht="18.350000000000001" x14ac:dyDescent="0.35">
      <c r="A95" s="221"/>
      <c r="B95" s="222"/>
      <c r="C95" s="214">
        <v>85</v>
      </c>
      <c r="D95" s="205"/>
      <c r="E95" s="16"/>
      <c r="F95" s="17"/>
      <c r="G95" s="134"/>
      <c r="H95" s="135"/>
      <c r="I95" s="141"/>
      <c r="J95" s="25"/>
      <c r="K95" s="145"/>
      <c r="L95" s="28"/>
      <c r="M95" s="395"/>
      <c r="N95" s="158" t="str">
        <f t="shared" si="134"/>
        <v/>
      </c>
      <c r="O95" s="27"/>
      <c r="P95" s="27"/>
      <c r="Q95" s="27"/>
      <c r="R95" s="27"/>
      <c r="S95" s="27"/>
      <c r="T95" s="28"/>
      <c r="U95" s="29"/>
      <c r="V95" s="32"/>
      <c r="W95" s="318"/>
      <c r="X95" s="319"/>
      <c r="Y95" s="160">
        <f t="shared" si="120"/>
        <v>0</v>
      </c>
      <c r="Z95" s="159">
        <f t="shared" si="135"/>
        <v>0</v>
      </c>
      <c r="AA95" s="327"/>
      <c r="AB95" s="400">
        <f t="shared" si="144"/>
        <v>0</v>
      </c>
      <c r="AC95" s="371"/>
      <c r="AD95" s="226" t="str">
        <f t="shared" si="121"/>
        <v/>
      </c>
      <c r="AE95" s="368">
        <f t="shared" si="136"/>
        <v>0</v>
      </c>
      <c r="AF95" s="339"/>
      <c r="AG95" s="338"/>
      <c r="AH95" s="336"/>
      <c r="AI95" s="161">
        <f t="shared" si="137"/>
        <v>0</v>
      </c>
      <c r="AJ95" s="162">
        <f t="shared" si="122"/>
        <v>0</v>
      </c>
      <c r="AK95" s="163">
        <f t="shared" si="138"/>
        <v>0</v>
      </c>
      <c r="AL95" s="164">
        <f t="shared" si="139"/>
        <v>0</v>
      </c>
      <c r="AM95" s="164">
        <f t="shared" si="140"/>
        <v>0</v>
      </c>
      <c r="AN95" s="164">
        <f t="shared" si="141"/>
        <v>0</v>
      </c>
      <c r="AO95" s="164">
        <f t="shared" si="142"/>
        <v>0</v>
      </c>
      <c r="AP95" s="610" t="str">
        <f t="shared" si="145"/>
        <v xml:space="preserve"> </v>
      </c>
      <c r="AQ95" s="613" t="str">
        <f t="shared" si="143"/>
        <v xml:space="preserve"> </v>
      </c>
      <c r="AR95" s="613" t="str">
        <f t="shared" si="146"/>
        <v xml:space="preserve"> </v>
      </c>
      <c r="AS95" s="613" t="str">
        <f t="shared" si="147"/>
        <v xml:space="preserve"> </v>
      </c>
      <c r="AT95" s="613" t="str">
        <f t="shared" si="148"/>
        <v xml:space="preserve"> </v>
      </c>
      <c r="AU95" s="613" t="str">
        <f t="shared" si="149"/>
        <v xml:space="preserve"> </v>
      </c>
      <c r="AV95" s="614" t="str">
        <f t="shared" si="150"/>
        <v xml:space="preserve"> </v>
      </c>
      <c r="AW95" s="196" t="str">
        <f t="shared" si="123"/>
        <v/>
      </c>
      <c r="AX95" s="165" t="str">
        <f t="shared" si="124"/>
        <v/>
      </c>
      <c r="AY95" s="193" t="str">
        <f t="shared" si="125"/>
        <v/>
      </c>
      <c r="AZ95" s="183" t="str">
        <f t="shared" si="126"/>
        <v/>
      </c>
      <c r="BA95" s="173" t="str">
        <f t="shared" si="127"/>
        <v/>
      </c>
      <c r="BB95" s="174" t="str">
        <f t="shared" si="128"/>
        <v/>
      </c>
      <c r="BC95" s="186" t="str">
        <f t="shared" si="151"/>
        <v/>
      </c>
      <c r="BD95" s="174" t="str">
        <f t="shared" si="129"/>
        <v/>
      </c>
      <c r="BE95" s="201" t="str">
        <f t="shared" si="130"/>
        <v/>
      </c>
      <c r="BF95" s="174" t="str">
        <f t="shared" si="131"/>
        <v/>
      </c>
      <c r="BG95" s="186" t="str">
        <f t="shared" si="132"/>
        <v/>
      </c>
      <c r="BH95" s="175" t="str">
        <f t="shared" si="133"/>
        <v/>
      </c>
      <c r="BI95" s="632"/>
      <c r="BJ95" s="57" t="s">
        <v>2919</v>
      </c>
      <c r="BK95" s="57" t="s">
        <v>2920</v>
      </c>
      <c r="BM95" s="57" t="s">
        <v>1095</v>
      </c>
      <c r="BP95" s="57" t="s">
        <v>1068</v>
      </c>
      <c r="BQ95" s="57" t="s">
        <v>1069</v>
      </c>
      <c r="BT95" s="57"/>
      <c r="BV95" s="57" t="s">
        <v>1070</v>
      </c>
      <c r="BW95" s="57" t="s">
        <v>1071</v>
      </c>
      <c r="BX95" s="57" t="s">
        <v>1072</v>
      </c>
      <c r="BY95" s="57" t="s">
        <v>1073</v>
      </c>
      <c r="CA95" s="57" t="s">
        <v>1074</v>
      </c>
      <c r="CC95" s="57" t="s">
        <v>1075</v>
      </c>
      <c r="CD95" s="57" t="s">
        <v>1076</v>
      </c>
    </row>
    <row r="96" spans="1:82" ht="18.350000000000001" x14ac:dyDescent="0.35">
      <c r="A96" s="221"/>
      <c r="B96" s="222"/>
      <c r="C96" s="213">
        <v>86</v>
      </c>
      <c r="D96" s="207"/>
      <c r="E96" s="18"/>
      <c r="F96" s="17"/>
      <c r="G96" s="134"/>
      <c r="H96" s="135"/>
      <c r="I96" s="141"/>
      <c r="J96" s="25"/>
      <c r="K96" s="145"/>
      <c r="L96" s="28"/>
      <c r="M96" s="395"/>
      <c r="N96" s="158" t="str">
        <f t="shared" si="134"/>
        <v/>
      </c>
      <c r="O96" s="27"/>
      <c r="P96" s="27"/>
      <c r="Q96" s="27"/>
      <c r="R96" s="27"/>
      <c r="S96" s="27"/>
      <c r="T96" s="28"/>
      <c r="U96" s="29"/>
      <c r="V96" s="32"/>
      <c r="W96" s="318"/>
      <c r="X96" s="319"/>
      <c r="Y96" s="160">
        <f t="shared" si="120"/>
        <v>0</v>
      </c>
      <c r="Z96" s="159">
        <f t="shared" si="135"/>
        <v>0</v>
      </c>
      <c r="AA96" s="327"/>
      <c r="AB96" s="400">
        <f t="shared" si="144"/>
        <v>0</v>
      </c>
      <c r="AC96" s="371"/>
      <c r="AD96" s="226" t="str">
        <f t="shared" si="121"/>
        <v/>
      </c>
      <c r="AE96" s="368">
        <f t="shared" si="136"/>
        <v>0</v>
      </c>
      <c r="AF96" s="339"/>
      <c r="AG96" s="338"/>
      <c r="AH96" s="336"/>
      <c r="AI96" s="161">
        <f t="shared" si="137"/>
        <v>0</v>
      </c>
      <c r="AJ96" s="162">
        <f t="shared" si="122"/>
        <v>0</v>
      </c>
      <c r="AK96" s="163">
        <f t="shared" si="138"/>
        <v>0</v>
      </c>
      <c r="AL96" s="164">
        <f t="shared" si="139"/>
        <v>0</v>
      </c>
      <c r="AM96" s="164">
        <f t="shared" si="140"/>
        <v>0</v>
      </c>
      <c r="AN96" s="164">
        <f t="shared" si="141"/>
        <v>0</v>
      </c>
      <c r="AO96" s="164">
        <f t="shared" si="142"/>
        <v>0</v>
      </c>
      <c r="AP96" s="610" t="str">
        <f t="shared" si="145"/>
        <v xml:space="preserve"> </v>
      </c>
      <c r="AQ96" s="613" t="str">
        <f t="shared" si="143"/>
        <v xml:space="preserve"> </v>
      </c>
      <c r="AR96" s="613" t="str">
        <f t="shared" si="146"/>
        <v xml:space="preserve"> </v>
      </c>
      <c r="AS96" s="613" t="str">
        <f t="shared" si="147"/>
        <v xml:space="preserve"> </v>
      </c>
      <c r="AT96" s="613" t="str">
        <f t="shared" si="148"/>
        <v xml:space="preserve"> </v>
      </c>
      <c r="AU96" s="613" t="str">
        <f t="shared" si="149"/>
        <v xml:space="preserve"> </v>
      </c>
      <c r="AV96" s="614" t="str">
        <f t="shared" si="150"/>
        <v xml:space="preserve"> </v>
      </c>
      <c r="AW96" s="196" t="str">
        <f t="shared" si="123"/>
        <v/>
      </c>
      <c r="AX96" s="165" t="str">
        <f t="shared" si="124"/>
        <v/>
      </c>
      <c r="AY96" s="193" t="str">
        <f t="shared" si="125"/>
        <v/>
      </c>
      <c r="AZ96" s="183" t="str">
        <f t="shared" si="126"/>
        <v/>
      </c>
      <c r="BA96" s="173" t="str">
        <f t="shared" si="127"/>
        <v/>
      </c>
      <c r="BB96" s="174" t="str">
        <f t="shared" si="128"/>
        <v/>
      </c>
      <c r="BC96" s="186" t="str">
        <f t="shared" si="151"/>
        <v/>
      </c>
      <c r="BD96" s="174" t="str">
        <f t="shared" si="129"/>
        <v/>
      </c>
      <c r="BE96" s="201" t="str">
        <f t="shared" si="130"/>
        <v/>
      </c>
      <c r="BF96" s="174" t="str">
        <f t="shared" si="131"/>
        <v/>
      </c>
      <c r="BG96" s="186" t="str">
        <f t="shared" si="132"/>
        <v/>
      </c>
      <c r="BH96" s="175" t="str">
        <f t="shared" si="133"/>
        <v/>
      </c>
      <c r="BI96" s="632"/>
      <c r="BJ96" s="57" t="s">
        <v>2921</v>
      </c>
      <c r="BK96" s="57" t="s">
        <v>2922</v>
      </c>
      <c r="BM96" s="57" t="s">
        <v>1103</v>
      </c>
      <c r="BP96" s="57" t="s">
        <v>1078</v>
      </c>
      <c r="BQ96" s="57" t="s">
        <v>1079</v>
      </c>
      <c r="BT96" s="57"/>
      <c r="BV96" s="57" t="s">
        <v>1080</v>
      </c>
      <c r="BW96" s="57" t="s">
        <v>1081</v>
      </c>
      <c r="BX96" s="57" t="s">
        <v>1082</v>
      </c>
      <c r="BY96" s="57" t="s">
        <v>783</v>
      </c>
      <c r="CA96" s="57" t="s">
        <v>1083</v>
      </c>
      <c r="CC96" s="57" t="s">
        <v>1084</v>
      </c>
      <c r="CD96" s="57" t="s">
        <v>1085</v>
      </c>
    </row>
    <row r="97" spans="1:82" ht="18.350000000000001" x14ac:dyDescent="0.35">
      <c r="A97" s="221"/>
      <c r="B97" s="222"/>
      <c r="C97" s="214">
        <v>87</v>
      </c>
      <c r="D97" s="205"/>
      <c r="E97" s="16"/>
      <c r="F97" s="17"/>
      <c r="G97" s="134"/>
      <c r="H97" s="137"/>
      <c r="I97" s="143"/>
      <c r="J97" s="80"/>
      <c r="K97" s="147"/>
      <c r="L97" s="30"/>
      <c r="M97" s="395"/>
      <c r="N97" s="158" t="str">
        <f t="shared" si="134"/>
        <v/>
      </c>
      <c r="O97" s="27"/>
      <c r="P97" s="27"/>
      <c r="Q97" s="27"/>
      <c r="R97" s="27"/>
      <c r="S97" s="27"/>
      <c r="T97" s="28"/>
      <c r="U97" s="29"/>
      <c r="V97" s="32"/>
      <c r="W97" s="318"/>
      <c r="X97" s="319"/>
      <c r="Y97" s="160">
        <f t="shared" si="120"/>
        <v>0</v>
      </c>
      <c r="Z97" s="159">
        <f t="shared" si="135"/>
        <v>0</v>
      </c>
      <c r="AA97" s="327"/>
      <c r="AB97" s="400">
        <f t="shared" si="144"/>
        <v>0</v>
      </c>
      <c r="AC97" s="371"/>
      <c r="AD97" s="226" t="str">
        <f t="shared" si="121"/>
        <v/>
      </c>
      <c r="AE97" s="368">
        <f t="shared" si="136"/>
        <v>0</v>
      </c>
      <c r="AF97" s="339"/>
      <c r="AG97" s="338"/>
      <c r="AH97" s="336"/>
      <c r="AI97" s="161">
        <f t="shared" si="137"/>
        <v>0</v>
      </c>
      <c r="AJ97" s="162">
        <f t="shared" si="122"/>
        <v>0</v>
      </c>
      <c r="AK97" s="163">
        <f t="shared" si="138"/>
        <v>0</v>
      </c>
      <c r="AL97" s="164">
        <f t="shared" si="139"/>
        <v>0</v>
      </c>
      <c r="AM97" s="164">
        <f t="shared" si="140"/>
        <v>0</v>
      </c>
      <c r="AN97" s="164">
        <f t="shared" si="141"/>
        <v>0</v>
      </c>
      <c r="AO97" s="164">
        <f t="shared" si="142"/>
        <v>0</v>
      </c>
      <c r="AP97" s="610" t="str">
        <f t="shared" si="145"/>
        <v xml:space="preserve"> </v>
      </c>
      <c r="AQ97" s="613" t="str">
        <f t="shared" si="143"/>
        <v xml:space="preserve"> </v>
      </c>
      <c r="AR97" s="613" t="str">
        <f t="shared" si="146"/>
        <v xml:space="preserve"> </v>
      </c>
      <c r="AS97" s="613" t="str">
        <f t="shared" si="147"/>
        <v xml:space="preserve"> </v>
      </c>
      <c r="AT97" s="613" t="str">
        <f t="shared" si="148"/>
        <v xml:space="preserve"> </v>
      </c>
      <c r="AU97" s="613" t="str">
        <f t="shared" si="149"/>
        <v xml:space="preserve"> </v>
      </c>
      <c r="AV97" s="614" t="str">
        <f t="shared" si="150"/>
        <v xml:space="preserve"> </v>
      </c>
      <c r="AW97" s="196" t="str">
        <f t="shared" si="123"/>
        <v/>
      </c>
      <c r="AX97" s="165" t="str">
        <f t="shared" si="124"/>
        <v/>
      </c>
      <c r="AY97" s="193" t="str">
        <f t="shared" si="125"/>
        <v/>
      </c>
      <c r="AZ97" s="183" t="str">
        <f t="shared" si="126"/>
        <v/>
      </c>
      <c r="BA97" s="173" t="str">
        <f t="shared" si="127"/>
        <v/>
      </c>
      <c r="BB97" s="174" t="str">
        <f t="shared" si="128"/>
        <v/>
      </c>
      <c r="BC97" s="186" t="str">
        <f t="shared" si="151"/>
        <v/>
      </c>
      <c r="BD97" s="174" t="str">
        <f t="shared" si="129"/>
        <v/>
      </c>
      <c r="BE97" s="201" t="str">
        <f t="shared" si="130"/>
        <v/>
      </c>
      <c r="BF97" s="174" t="str">
        <f t="shared" si="131"/>
        <v/>
      </c>
      <c r="BG97" s="186" t="str">
        <f t="shared" si="132"/>
        <v/>
      </c>
      <c r="BH97" s="175" t="str">
        <f t="shared" si="133"/>
        <v/>
      </c>
      <c r="BI97" s="632"/>
      <c r="BJ97" s="57" t="s">
        <v>2923</v>
      </c>
      <c r="BK97" s="57" t="s">
        <v>2924</v>
      </c>
      <c r="BM97" s="57" t="s">
        <v>1111</v>
      </c>
      <c r="BP97" s="57" t="s">
        <v>1087</v>
      </c>
      <c r="BQ97" s="57" t="s">
        <v>1088</v>
      </c>
      <c r="BT97" s="57"/>
      <c r="BV97" s="57" t="s">
        <v>1089</v>
      </c>
      <c r="BW97" s="57" t="s">
        <v>1090</v>
      </c>
      <c r="BX97" s="57" t="s">
        <v>358</v>
      </c>
      <c r="BY97" s="57" t="s">
        <v>1091</v>
      </c>
      <c r="CA97" s="57" t="s">
        <v>1092</v>
      </c>
      <c r="CC97" s="57" t="s">
        <v>1093</v>
      </c>
      <c r="CD97" s="57" t="s">
        <v>1094</v>
      </c>
    </row>
    <row r="98" spans="1:82" ht="18.350000000000001" x14ac:dyDescent="0.35">
      <c r="A98" s="221"/>
      <c r="B98" s="222"/>
      <c r="C98" s="214">
        <v>88</v>
      </c>
      <c r="D98" s="205"/>
      <c r="E98" s="16"/>
      <c r="F98" s="17"/>
      <c r="G98" s="134"/>
      <c r="H98" s="135"/>
      <c r="I98" s="141"/>
      <c r="J98" s="25"/>
      <c r="K98" s="145"/>
      <c r="L98" s="28"/>
      <c r="M98" s="395"/>
      <c r="N98" s="158" t="str">
        <f t="shared" si="134"/>
        <v/>
      </c>
      <c r="O98" s="27"/>
      <c r="P98" s="27"/>
      <c r="Q98" s="27"/>
      <c r="R98" s="27"/>
      <c r="S98" s="27"/>
      <c r="T98" s="28"/>
      <c r="U98" s="29"/>
      <c r="V98" s="32"/>
      <c r="W98" s="318"/>
      <c r="X98" s="319"/>
      <c r="Y98" s="160">
        <f t="shared" si="120"/>
        <v>0</v>
      </c>
      <c r="Z98" s="159">
        <f t="shared" si="135"/>
        <v>0</v>
      </c>
      <c r="AA98" s="327"/>
      <c r="AB98" s="400">
        <f t="shared" si="144"/>
        <v>0</v>
      </c>
      <c r="AC98" s="371"/>
      <c r="AD98" s="226" t="str">
        <f t="shared" si="121"/>
        <v/>
      </c>
      <c r="AE98" s="368">
        <f t="shared" si="136"/>
        <v>0</v>
      </c>
      <c r="AF98" s="339"/>
      <c r="AG98" s="338"/>
      <c r="AH98" s="336"/>
      <c r="AI98" s="161">
        <f t="shared" si="137"/>
        <v>0</v>
      </c>
      <c r="AJ98" s="162">
        <f t="shared" si="122"/>
        <v>0</v>
      </c>
      <c r="AK98" s="163">
        <f t="shared" si="138"/>
        <v>0</v>
      </c>
      <c r="AL98" s="164">
        <f t="shared" si="139"/>
        <v>0</v>
      </c>
      <c r="AM98" s="164">
        <f t="shared" si="140"/>
        <v>0</v>
      </c>
      <c r="AN98" s="164">
        <f t="shared" si="141"/>
        <v>0</v>
      </c>
      <c r="AO98" s="164">
        <f t="shared" si="142"/>
        <v>0</v>
      </c>
      <c r="AP98" s="610" t="str">
        <f t="shared" si="145"/>
        <v xml:space="preserve"> </v>
      </c>
      <c r="AQ98" s="613" t="str">
        <f t="shared" si="143"/>
        <v xml:space="preserve"> </v>
      </c>
      <c r="AR98" s="613" t="str">
        <f t="shared" si="146"/>
        <v xml:space="preserve"> </v>
      </c>
      <c r="AS98" s="613" t="str">
        <f t="shared" si="147"/>
        <v xml:space="preserve"> </v>
      </c>
      <c r="AT98" s="613" t="str">
        <f t="shared" si="148"/>
        <v xml:space="preserve"> </v>
      </c>
      <c r="AU98" s="613" t="str">
        <f t="shared" si="149"/>
        <v xml:space="preserve"> </v>
      </c>
      <c r="AV98" s="614" t="str">
        <f t="shared" si="150"/>
        <v xml:space="preserve"> </v>
      </c>
      <c r="AW98" s="196" t="str">
        <f t="shared" si="123"/>
        <v/>
      </c>
      <c r="AX98" s="165" t="str">
        <f t="shared" si="124"/>
        <v/>
      </c>
      <c r="AY98" s="193" t="str">
        <f t="shared" si="125"/>
        <v/>
      </c>
      <c r="AZ98" s="183" t="str">
        <f t="shared" si="126"/>
        <v/>
      </c>
      <c r="BA98" s="173" t="str">
        <f t="shared" si="127"/>
        <v/>
      </c>
      <c r="BB98" s="174" t="str">
        <f t="shared" si="128"/>
        <v/>
      </c>
      <c r="BC98" s="186" t="str">
        <f t="shared" si="151"/>
        <v/>
      </c>
      <c r="BD98" s="174" t="str">
        <f t="shared" si="129"/>
        <v/>
      </c>
      <c r="BE98" s="201" t="str">
        <f t="shared" si="130"/>
        <v/>
      </c>
      <c r="BF98" s="174" t="str">
        <f t="shared" si="131"/>
        <v/>
      </c>
      <c r="BG98" s="186" t="str">
        <f t="shared" si="132"/>
        <v/>
      </c>
      <c r="BH98" s="175" t="str">
        <f t="shared" si="133"/>
        <v/>
      </c>
      <c r="BI98" s="632"/>
      <c r="BJ98" s="57" t="s">
        <v>2925</v>
      </c>
      <c r="BK98" s="57" t="s">
        <v>2926</v>
      </c>
      <c r="BM98" s="57" t="s">
        <v>1120</v>
      </c>
      <c r="BP98" s="57" t="s">
        <v>1096</v>
      </c>
      <c r="BQ98" s="57" t="s">
        <v>1097</v>
      </c>
      <c r="BT98" s="57"/>
      <c r="BV98" s="57" t="s">
        <v>1098</v>
      </c>
      <c r="BW98" s="57" t="s">
        <v>1099</v>
      </c>
      <c r="BX98" s="57" t="s">
        <v>1100</v>
      </c>
      <c r="BY98" s="57" t="s">
        <v>804</v>
      </c>
      <c r="CA98" s="57" t="s">
        <v>978</v>
      </c>
      <c r="CC98" s="57" t="s">
        <v>1101</v>
      </c>
      <c r="CD98" s="57" t="s">
        <v>1102</v>
      </c>
    </row>
    <row r="99" spans="1:82" ht="18.350000000000001" x14ac:dyDescent="0.35">
      <c r="A99" s="221"/>
      <c r="B99" s="222"/>
      <c r="C99" s="213">
        <v>89</v>
      </c>
      <c r="D99" s="205"/>
      <c r="E99" s="16"/>
      <c r="F99" s="17"/>
      <c r="G99" s="134"/>
      <c r="H99" s="135"/>
      <c r="I99" s="141"/>
      <c r="J99" s="25"/>
      <c r="K99" s="145"/>
      <c r="L99" s="28"/>
      <c r="M99" s="395"/>
      <c r="N99" s="158" t="str">
        <f t="shared" si="134"/>
        <v/>
      </c>
      <c r="O99" s="27"/>
      <c r="P99" s="27"/>
      <c r="Q99" s="27"/>
      <c r="R99" s="27"/>
      <c r="S99" s="27"/>
      <c r="T99" s="28"/>
      <c r="U99" s="29"/>
      <c r="V99" s="32"/>
      <c r="W99" s="318"/>
      <c r="X99" s="319"/>
      <c r="Y99" s="160">
        <f t="shared" si="120"/>
        <v>0</v>
      </c>
      <c r="Z99" s="159">
        <f t="shared" si="135"/>
        <v>0</v>
      </c>
      <c r="AA99" s="327"/>
      <c r="AB99" s="400">
        <f t="shared" si="144"/>
        <v>0</v>
      </c>
      <c r="AC99" s="371"/>
      <c r="AD99" s="226" t="str">
        <f t="shared" si="121"/>
        <v/>
      </c>
      <c r="AE99" s="368">
        <f t="shared" si="136"/>
        <v>0</v>
      </c>
      <c r="AF99" s="339"/>
      <c r="AG99" s="338"/>
      <c r="AH99" s="336"/>
      <c r="AI99" s="161">
        <f t="shared" si="137"/>
        <v>0</v>
      </c>
      <c r="AJ99" s="162">
        <f t="shared" si="122"/>
        <v>0</v>
      </c>
      <c r="AK99" s="163">
        <f t="shared" si="138"/>
        <v>0</v>
      </c>
      <c r="AL99" s="164">
        <f t="shared" si="139"/>
        <v>0</v>
      </c>
      <c r="AM99" s="164">
        <f t="shared" si="140"/>
        <v>0</v>
      </c>
      <c r="AN99" s="164">
        <f t="shared" si="141"/>
        <v>0</v>
      </c>
      <c r="AO99" s="164">
        <f t="shared" si="142"/>
        <v>0</v>
      </c>
      <c r="AP99" s="610" t="str">
        <f t="shared" si="145"/>
        <v xml:space="preserve"> </v>
      </c>
      <c r="AQ99" s="613" t="str">
        <f t="shared" si="143"/>
        <v xml:space="preserve"> </v>
      </c>
      <c r="AR99" s="613" t="str">
        <f t="shared" si="146"/>
        <v xml:space="preserve"> </v>
      </c>
      <c r="AS99" s="613" t="str">
        <f t="shared" si="147"/>
        <v xml:space="preserve"> </v>
      </c>
      <c r="AT99" s="613" t="str">
        <f t="shared" si="148"/>
        <v xml:space="preserve"> </v>
      </c>
      <c r="AU99" s="613" t="str">
        <f t="shared" si="149"/>
        <v xml:space="preserve"> </v>
      </c>
      <c r="AV99" s="614" t="str">
        <f t="shared" si="150"/>
        <v xml:space="preserve"> </v>
      </c>
      <c r="AW99" s="196" t="str">
        <f t="shared" si="123"/>
        <v/>
      </c>
      <c r="AX99" s="165" t="str">
        <f t="shared" si="124"/>
        <v/>
      </c>
      <c r="AY99" s="193" t="str">
        <f t="shared" si="125"/>
        <v/>
      </c>
      <c r="AZ99" s="183" t="str">
        <f t="shared" si="126"/>
        <v/>
      </c>
      <c r="BA99" s="173" t="str">
        <f t="shared" si="127"/>
        <v/>
      </c>
      <c r="BB99" s="174" t="str">
        <f t="shared" si="128"/>
        <v/>
      </c>
      <c r="BC99" s="186" t="str">
        <f t="shared" si="151"/>
        <v/>
      </c>
      <c r="BD99" s="174" t="str">
        <f t="shared" si="129"/>
        <v/>
      </c>
      <c r="BE99" s="201" t="str">
        <f t="shared" si="130"/>
        <v/>
      </c>
      <c r="BF99" s="174" t="str">
        <f t="shared" si="131"/>
        <v/>
      </c>
      <c r="BG99" s="186" t="str">
        <f t="shared" si="132"/>
        <v/>
      </c>
      <c r="BH99" s="175" t="str">
        <f t="shared" si="133"/>
        <v/>
      </c>
      <c r="BI99" s="632"/>
      <c r="BJ99" s="57" t="s">
        <v>2927</v>
      </c>
      <c r="BK99" s="57" t="s">
        <v>2928</v>
      </c>
      <c r="BM99" s="57" t="s">
        <v>1129</v>
      </c>
      <c r="BP99" s="57" t="s">
        <v>1104</v>
      </c>
      <c r="BQ99" s="57" t="s">
        <v>1105</v>
      </c>
      <c r="BT99" s="57"/>
      <c r="BV99" s="57" t="s">
        <v>1106</v>
      </c>
      <c r="BW99" s="57" t="s">
        <v>1107</v>
      </c>
      <c r="BX99" s="57" t="s">
        <v>1108</v>
      </c>
      <c r="BY99" s="57" t="s">
        <v>825</v>
      </c>
      <c r="CA99" s="57" t="s">
        <v>951</v>
      </c>
      <c r="CC99" s="57" t="s">
        <v>1109</v>
      </c>
      <c r="CD99" s="57" t="s">
        <v>1110</v>
      </c>
    </row>
    <row r="100" spans="1:82" ht="18.350000000000001" x14ac:dyDescent="0.35">
      <c r="A100" s="221"/>
      <c r="B100" s="222"/>
      <c r="C100" s="214">
        <v>90</v>
      </c>
      <c r="D100" s="207"/>
      <c r="E100" s="18"/>
      <c r="F100" s="17"/>
      <c r="G100" s="134"/>
      <c r="H100" s="135"/>
      <c r="I100" s="141"/>
      <c r="J100" s="25"/>
      <c r="K100" s="145"/>
      <c r="L100" s="28"/>
      <c r="M100" s="395"/>
      <c r="N100" s="158" t="str">
        <f t="shared" si="134"/>
        <v/>
      </c>
      <c r="O100" s="27"/>
      <c r="P100" s="27"/>
      <c r="Q100" s="27"/>
      <c r="R100" s="27"/>
      <c r="S100" s="27"/>
      <c r="T100" s="28"/>
      <c r="U100" s="29"/>
      <c r="V100" s="32"/>
      <c r="W100" s="318"/>
      <c r="X100" s="319"/>
      <c r="Y100" s="160">
        <f t="shared" si="120"/>
        <v>0</v>
      </c>
      <c r="Z100" s="159">
        <f t="shared" si="135"/>
        <v>0</v>
      </c>
      <c r="AA100" s="327"/>
      <c r="AB100" s="400">
        <f t="shared" si="144"/>
        <v>0</v>
      </c>
      <c r="AC100" s="371"/>
      <c r="AD100" s="226" t="str">
        <f t="shared" si="121"/>
        <v/>
      </c>
      <c r="AE100" s="368">
        <f t="shared" si="136"/>
        <v>0</v>
      </c>
      <c r="AF100" s="339"/>
      <c r="AG100" s="338"/>
      <c r="AH100" s="336"/>
      <c r="AI100" s="161">
        <f t="shared" si="137"/>
        <v>0</v>
      </c>
      <c r="AJ100" s="162">
        <f t="shared" si="122"/>
        <v>0</v>
      </c>
      <c r="AK100" s="163">
        <f t="shared" si="138"/>
        <v>0</v>
      </c>
      <c r="AL100" s="164">
        <f t="shared" si="139"/>
        <v>0</v>
      </c>
      <c r="AM100" s="164">
        <f t="shared" si="140"/>
        <v>0</v>
      </c>
      <c r="AN100" s="164">
        <f t="shared" si="141"/>
        <v>0</v>
      </c>
      <c r="AO100" s="164">
        <f t="shared" si="142"/>
        <v>0</v>
      </c>
      <c r="AP100" s="610" t="str">
        <f t="shared" si="145"/>
        <v xml:space="preserve"> </v>
      </c>
      <c r="AQ100" s="613" t="str">
        <f t="shared" si="143"/>
        <v xml:space="preserve"> </v>
      </c>
      <c r="AR100" s="613" t="str">
        <f t="shared" si="146"/>
        <v xml:space="preserve"> </v>
      </c>
      <c r="AS100" s="613" t="str">
        <f t="shared" si="147"/>
        <v xml:space="preserve"> </v>
      </c>
      <c r="AT100" s="613" t="str">
        <f t="shared" si="148"/>
        <v xml:space="preserve"> </v>
      </c>
      <c r="AU100" s="613" t="str">
        <f t="shared" si="149"/>
        <v xml:space="preserve"> </v>
      </c>
      <c r="AV100" s="614" t="str">
        <f t="shared" si="150"/>
        <v xml:space="preserve"> </v>
      </c>
      <c r="AW100" s="196" t="str">
        <f t="shared" si="123"/>
        <v/>
      </c>
      <c r="AX100" s="165" t="str">
        <f t="shared" si="124"/>
        <v/>
      </c>
      <c r="AY100" s="193" t="str">
        <f t="shared" si="125"/>
        <v/>
      </c>
      <c r="AZ100" s="183" t="str">
        <f t="shared" si="126"/>
        <v/>
      </c>
      <c r="BA100" s="173" t="str">
        <f t="shared" si="127"/>
        <v/>
      </c>
      <c r="BB100" s="174" t="str">
        <f t="shared" si="128"/>
        <v/>
      </c>
      <c r="BC100" s="186" t="str">
        <f t="shared" si="151"/>
        <v/>
      </c>
      <c r="BD100" s="174" t="str">
        <f t="shared" si="129"/>
        <v/>
      </c>
      <c r="BE100" s="201" t="str">
        <f t="shared" si="130"/>
        <v/>
      </c>
      <c r="BF100" s="174" t="str">
        <f t="shared" si="131"/>
        <v/>
      </c>
      <c r="BG100" s="186" t="str">
        <f t="shared" si="132"/>
        <v/>
      </c>
      <c r="BH100" s="175" t="str">
        <f t="shared" si="133"/>
        <v/>
      </c>
      <c r="BI100" s="632"/>
      <c r="BJ100" s="57" t="s">
        <v>2929</v>
      </c>
      <c r="BK100" s="57" t="s">
        <v>2930</v>
      </c>
      <c r="BM100" s="57" t="s">
        <v>1138</v>
      </c>
      <c r="BP100" s="57" t="s">
        <v>1112</v>
      </c>
      <c r="BQ100" s="57" t="s">
        <v>1113</v>
      </c>
      <c r="BT100" s="57"/>
      <c r="BV100" s="57" t="s">
        <v>1114</v>
      </c>
      <c r="BW100" s="57" t="s">
        <v>1115</v>
      </c>
      <c r="BX100" s="57" t="s">
        <v>1116</v>
      </c>
      <c r="BY100" s="57" t="s">
        <v>1117</v>
      </c>
      <c r="CA100" s="57" t="s">
        <v>994</v>
      </c>
      <c r="CC100" s="57" t="s">
        <v>1118</v>
      </c>
      <c r="CD100" s="57" t="s">
        <v>1119</v>
      </c>
    </row>
    <row r="101" spans="1:82" ht="18.350000000000001" x14ac:dyDescent="0.35">
      <c r="A101" s="221"/>
      <c r="B101" s="222"/>
      <c r="C101" s="213">
        <v>91</v>
      </c>
      <c r="D101" s="205"/>
      <c r="E101" s="16"/>
      <c r="F101" s="17"/>
      <c r="G101" s="134"/>
      <c r="H101" s="135"/>
      <c r="I101" s="141"/>
      <c r="J101" s="25"/>
      <c r="K101" s="145"/>
      <c r="L101" s="28"/>
      <c r="M101" s="395"/>
      <c r="N101" s="158" t="str">
        <f t="shared" si="134"/>
        <v/>
      </c>
      <c r="O101" s="27"/>
      <c r="P101" s="27"/>
      <c r="Q101" s="27"/>
      <c r="R101" s="27"/>
      <c r="S101" s="27"/>
      <c r="T101" s="28"/>
      <c r="U101" s="29"/>
      <c r="V101" s="32"/>
      <c r="W101" s="318"/>
      <c r="X101" s="319"/>
      <c r="Y101" s="160">
        <f t="shared" si="120"/>
        <v>0</v>
      </c>
      <c r="Z101" s="159">
        <f t="shared" si="135"/>
        <v>0</v>
      </c>
      <c r="AA101" s="327"/>
      <c r="AB101" s="400">
        <f t="shared" si="144"/>
        <v>0</v>
      </c>
      <c r="AC101" s="371"/>
      <c r="AD101" s="226" t="str">
        <f t="shared" si="121"/>
        <v/>
      </c>
      <c r="AE101" s="368">
        <f t="shared" si="136"/>
        <v>0</v>
      </c>
      <c r="AF101" s="339"/>
      <c r="AG101" s="338"/>
      <c r="AH101" s="336"/>
      <c r="AI101" s="161">
        <f t="shared" si="137"/>
        <v>0</v>
      </c>
      <c r="AJ101" s="162">
        <f t="shared" si="122"/>
        <v>0</v>
      </c>
      <c r="AK101" s="163">
        <f t="shared" si="138"/>
        <v>0</v>
      </c>
      <c r="AL101" s="164">
        <f t="shared" si="139"/>
        <v>0</v>
      </c>
      <c r="AM101" s="164">
        <f t="shared" si="140"/>
        <v>0</v>
      </c>
      <c r="AN101" s="164">
        <f t="shared" si="141"/>
        <v>0</v>
      </c>
      <c r="AO101" s="164">
        <f t="shared" si="142"/>
        <v>0</v>
      </c>
      <c r="AP101" s="610" t="str">
        <f t="shared" si="145"/>
        <v xml:space="preserve"> </v>
      </c>
      <c r="AQ101" s="613" t="str">
        <f t="shared" si="143"/>
        <v xml:space="preserve"> </v>
      </c>
      <c r="AR101" s="613" t="str">
        <f t="shared" si="146"/>
        <v xml:space="preserve"> </v>
      </c>
      <c r="AS101" s="613" t="str">
        <f t="shared" si="147"/>
        <v xml:space="preserve"> </v>
      </c>
      <c r="AT101" s="613" t="str">
        <f t="shared" si="148"/>
        <v xml:space="preserve"> </v>
      </c>
      <c r="AU101" s="613" t="str">
        <f t="shared" si="149"/>
        <v xml:space="preserve"> </v>
      </c>
      <c r="AV101" s="614" t="str">
        <f t="shared" si="150"/>
        <v xml:space="preserve"> </v>
      </c>
      <c r="AW101" s="196" t="str">
        <f t="shared" si="123"/>
        <v/>
      </c>
      <c r="AX101" s="165" t="str">
        <f t="shared" si="124"/>
        <v/>
      </c>
      <c r="AY101" s="193" t="str">
        <f t="shared" si="125"/>
        <v/>
      </c>
      <c r="AZ101" s="183" t="str">
        <f t="shared" si="126"/>
        <v/>
      </c>
      <c r="BA101" s="173" t="str">
        <f t="shared" si="127"/>
        <v/>
      </c>
      <c r="BB101" s="174" t="str">
        <f t="shared" si="128"/>
        <v/>
      </c>
      <c r="BC101" s="186" t="str">
        <f t="shared" si="151"/>
        <v/>
      </c>
      <c r="BD101" s="174" t="str">
        <f t="shared" si="129"/>
        <v/>
      </c>
      <c r="BE101" s="201" t="str">
        <f t="shared" si="130"/>
        <v/>
      </c>
      <c r="BF101" s="174" t="str">
        <f t="shared" si="131"/>
        <v/>
      </c>
      <c r="BG101" s="186" t="str">
        <f t="shared" si="132"/>
        <v/>
      </c>
      <c r="BH101" s="175" t="str">
        <f t="shared" si="133"/>
        <v/>
      </c>
      <c r="BI101" s="632"/>
      <c r="BJ101" s="57" t="s">
        <v>2931</v>
      </c>
      <c r="BK101" s="57" t="s">
        <v>2932</v>
      </c>
      <c r="BM101" s="57" t="s">
        <v>1145</v>
      </c>
      <c r="BP101" s="57" t="s">
        <v>1121</v>
      </c>
      <c r="BQ101" s="57" t="s">
        <v>1122</v>
      </c>
      <c r="BT101" s="57"/>
      <c r="BV101" s="57" t="s">
        <v>1123</v>
      </c>
      <c r="BW101" s="57" t="s">
        <v>1124</v>
      </c>
      <c r="BX101" s="57" t="s">
        <v>1125</v>
      </c>
      <c r="BY101" s="57" t="s">
        <v>858</v>
      </c>
      <c r="CA101" s="57" t="s">
        <v>1126</v>
      </c>
      <c r="CC101" s="57" t="s">
        <v>1127</v>
      </c>
      <c r="CD101" s="57" t="s">
        <v>1128</v>
      </c>
    </row>
    <row r="102" spans="1:82" ht="18.350000000000001" x14ac:dyDescent="0.35">
      <c r="A102" s="221"/>
      <c r="B102" s="222"/>
      <c r="C102" s="214">
        <v>92</v>
      </c>
      <c r="D102" s="205"/>
      <c r="E102" s="16"/>
      <c r="F102" s="17"/>
      <c r="G102" s="134"/>
      <c r="H102" s="135"/>
      <c r="I102" s="141"/>
      <c r="J102" s="25"/>
      <c r="K102" s="145"/>
      <c r="L102" s="28"/>
      <c r="M102" s="395"/>
      <c r="N102" s="158" t="str">
        <f t="shared" si="134"/>
        <v/>
      </c>
      <c r="O102" s="27"/>
      <c r="P102" s="27"/>
      <c r="Q102" s="27"/>
      <c r="R102" s="27"/>
      <c r="S102" s="27"/>
      <c r="T102" s="28"/>
      <c r="U102" s="29"/>
      <c r="V102" s="32"/>
      <c r="W102" s="318"/>
      <c r="X102" s="319"/>
      <c r="Y102" s="160">
        <f t="shared" si="120"/>
        <v>0</v>
      </c>
      <c r="Z102" s="159">
        <f t="shared" si="135"/>
        <v>0</v>
      </c>
      <c r="AA102" s="327"/>
      <c r="AB102" s="400">
        <f t="shared" si="144"/>
        <v>0</v>
      </c>
      <c r="AC102" s="371"/>
      <c r="AD102" s="226" t="str">
        <f t="shared" si="121"/>
        <v/>
      </c>
      <c r="AE102" s="368">
        <f t="shared" si="136"/>
        <v>0</v>
      </c>
      <c r="AF102" s="339"/>
      <c r="AG102" s="338"/>
      <c r="AH102" s="336"/>
      <c r="AI102" s="161">
        <f t="shared" si="137"/>
        <v>0</v>
      </c>
      <c r="AJ102" s="162">
        <f t="shared" si="122"/>
        <v>0</v>
      </c>
      <c r="AK102" s="163">
        <f t="shared" si="138"/>
        <v>0</v>
      </c>
      <c r="AL102" s="164">
        <f t="shared" si="139"/>
        <v>0</v>
      </c>
      <c r="AM102" s="164">
        <f t="shared" si="140"/>
        <v>0</v>
      </c>
      <c r="AN102" s="164">
        <f t="shared" si="141"/>
        <v>0</v>
      </c>
      <c r="AO102" s="164">
        <f t="shared" si="142"/>
        <v>0</v>
      </c>
      <c r="AP102" s="610" t="str">
        <f t="shared" si="145"/>
        <v xml:space="preserve"> </v>
      </c>
      <c r="AQ102" s="613" t="str">
        <f t="shared" si="143"/>
        <v xml:space="preserve"> </v>
      </c>
      <c r="AR102" s="613" t="str">
        <f t="shared" si="146"/>
        <v xml:space="preserve"> </v>
      </c>
      <c r="AS102" s="613" t="str">
        <f t="shared" si="147"/>
        <v xml:space="preserve"> </v>
      </c>
      <c r="AT102" s="613" t="str">
        <f t="shared" si="148"/>
        <v xml:space="preserve"> </v>
      </c>
      <c r="AU102" s="613" t="str">
        <f t="shared" si="149"/>
        <v xml:space="preserve"> </v>
      </c>
      <c r="AV102" s="614" t="str">
        <f t="shared" si="150"/>
        <v xml:space="preserve"> </v>
      </c>
      <c r="AW102" s="196" t="str">
        <f t="shared" si="123"/>
        <v/>
      </c>
      <c r="AX102" s="165" t="str">
        <f t="shared" si="124"/>
        <v/>
      </c>
      <c r="AY102" s="193" t="str">
        <f t="shared" si="125"/>
        <v/>
      </c>
      <c r="AZ102" s="183" t="str">
        <f t="shared" si="126"/>
        <v/>
      </c>
      <c r="BA102" s="173" t="str">
        <f t="shared" si="127"/>
        <v/>
      </c>
      <c r="BB102" s="174" t="str">
        <f t="shared" si="128"/>
        <v/>
      </c>
      <c r="BC102" s="186" t="str">
        <f t="shared" si="151"/>
        <v/>
      </c>
      <c r="BD102" s="174" t="str">
        <f t="shared" si="129"/>
        <v/>
      </c>
      <c r="BE102" s="201" t="str">
        <f t="shared" si="130"/>
        <v/>
      </c>
      <c r="BF102" s="174" t="str">
        <f t="shared" si="131"/>
        <v/>
      </c>
      <c r="BG102" s="186" t="str">
        <f t="shared" si="132"/>
        <v/>
      </c>
      <c r="BH102" s="175" t="str">
        <f t="shared" si="133"/>
        <v/>
      </c>
      <c r="BI102" s="632"/>
      <c r="BJ102" s="57" t="s">
        <v>2933</v>
      </c>
      <c r="BK102" s="57" t="s">
        <v>2934</v>
      </c>
      <c r="BM102" s="57" t="s">
        <v>1138</v>
      </c>
      <c r="BP102" s="57" t="s">
        <v>1130</v>
      </c>
      <c r="BQ102" s="57" t="s">
        <v>1131</v>
      </c>
      <c r="BT102" s="57"/>
      <c r="BV102" s="57" t="s">
        <v>1132</v>
      </c>
      <c r="BW102" s="57" t="s">
        <v>1133</v>
      </c>
      <c r="BX102" s="57" t="s">
        <v>1134</v>
      </c>
      <c r="BY102" s="57" t="s">
        <v>868</v>
      </c>
      <c r="CA102" s="57" t="s">
        <v>1135</v>
      </c>
      <c r="CC102" s="57" t="s">
        <v>1136</v>
      </c>
      <c r="CD102" s="57" t="s">
        <v>1137</v>
      </c>
    </row>
    <row r="103" spans="1:82" ht="18.350000000000001" x14ac:dyDescent="0.35">
      <c r="A103" s="221"/>
      <c r="B103" s="222"/>
      <c r="C103" s="214">
        <v>93</v>
      </c>
      <c r="D103" s="205"/>
      <c r="E103" s="16"/>
      <c r="F103" s="17"/>
      <c r="G103" s="134"/>
      <c r="H103" s="135"/>
      <c r="I103" s="141"/>
      <c r="J103" s="25"/>
      <c r="K103" s="145"/>
      <c r="L103" s="28"/>
      <c r="M103" s="395"/>
      <c r="N103" s="158" t="str">
        <f t="shared" si="134"/>
        <v/>
      </c>
      <c r="O103" s="27"/>
      <c r="P103" s="27"/>
      <c r="Q103" s="27"/>
      <c r="R103" s="27"/>
      <c r="S103" s="27"/>
      <c r="T103" s="28"/>
      <c r="U103" s="29"/>
      <c r="V103" s="32"/>
      <c r="W103" s="318"/>
      <c r="X103" s="319"/>
      <c r="Y103" s="160">
        <f t="shared" si="120"/>
        <v>0</v>
      </c>
      <c r="Z103" s="159">
        <f t="shared" si="135"/>
        <v>0</v>
      </c>
      <c r="AA103" s="327"/>
      <c r="AB103" s="400">
        <f t="shared" si="144"/>
        <v>0</v>
      </c>
      <c r="AC103" s="371"/>
      <c r="AD103" s="226" t="str">
        <f t="shared" si="121"/>
        <v/>
      </c>
      <c r="AE103" s="368">
        <f t="shared" si="136"/>
        <v>0</v>
      </c>
      <c r="AF103" s="339"/>
      <c r="AG103" s="338"/>
      <c r="AH103" s="336"/>
      <c r="AI103" s="161">
        <f t="shared" si="137"/>
        <v>0</v>
      </c>
      <c r="AJ103" s="162">
        <f t="shared" si="122"/>
        <v>0</v>
      </c>
      <c r="AK103" s="163">
        <f t="shared" si="138"/>
        <v>0</v>
      </c>
      <c r="AL103" s="164">
        <f t="shared" si="139"/>
        <v>0</v>
      </c>
      <c r="AM103" s="164">
        <f t="shared" si="140"/>
        <v>0</v>
      </c>
      <c r="AN103" s="164">
        <f t="shared" si="141"/>
        <v>0</v>
      </c>
      <c r="AO103" s="164">
        <f t="shared" si="142"/>
        <v>0</v>
      </c>
      <c r="AP103" s="610" t="str">
        <f t="shared" si="145"/>
        <v xml:space="preserve"> </v>
      </c>
      <c r="AQ103" s="613" t="str">
        <f t="shared" si="143"/>
        <v xml:space="preserve"> </v>
      </c>
      <c r="AR103" s="613" t="str">
        <f t="shared" si="146"/>
        <v xml:space="preserve"> </v>
      </c>
      <c r="AS103" s="613" t="str">
        <f t="shared" si="147"/>
        <v xml:space="preserve"> </v>
      </c>
      <c r="AT103" s="613" t="str">
        <f t="shared" si="148"/>
        <v xml:space="preserve"> </v>
      </c>
      <c r="AU103" s="613" t="str">
        <f t="shared" si="149"/>
        <v xml:space="preserve"> </v>
      </c>
      <c r="AV103" s="614" t="str">
        <f t="shared" si="150"/>
        <v xml:space="preserve"> </v>
      </c>
      <c r="AW103" s="196" t="str">
        <f t="shared" si="123"/>
        <v/>
      </c>
      <c r="AX103" s="165" t="str">
        <f t="shared" si="124"/>
        <v/>
      </c>
      <c r="AY103" s="193" t="str">
        <f t="shared" si="125"/>
        <v/>
      </c>
      <c r="AZ103" s="183" t="str">
        <f t="shared" si="126"/>
        <v/>
      </c>
      <c r="BA103" s="173" t="str">
        <f t="shared" si="127"/>
        <v/>
      </c>
      <c r="BB103" s="174" t="str">
        <f t="shared" si="128"/>
        <v/>
      </c>
      <c r="BC103" s="186" t="str">
        <f t="shared" si="151"/>
        <v/>
      </c>
      <c r="BD103" s="174" t="str">
        <f t="shared" si="129"/>
        <v/>
      </c>
      <c r="BE103" s="201" t="str">
        <f t="shared" si="130"/>
        <v/>
      </c>
      <c r="BF103" s="174" t="str">
        <f t="shared" si="131"/>
        <v/>
      </c>
      <c r="BG103" s="186" t="str">
        <f t="shared" si="132"/>
        <v/>
      </c>
      <c r="BH103" s="175" t="str">
        <f t="shared" si="133"/>
        <v/>
      </c>
      <c r="BI103" s="632"/>
      <c r="BJ103" s="57" t="s">
        <v>2935</v>
      </c>
      <c r="BK103" s="57" t="s">
        <v>2936</v>
      </c>
      <c r="BM103" s="57" t="s">
        <v>1138</v>
      </c>
      <c r="BP103" s="57" t="s">
        <v>1139</v>
      </c>
      <c r="BQ103" s="57" t="s">
        <v>1140</v>
      </c>
      <c r="BT103" s="57"/>
      <c r="BV103" s="57" t="s">
        <v>1141</v>
      </c>
      <c r="BW103" s="57" t="s">
        <v>1142</v>
      </c>
      <c r="BX103" s="57" t="s">
        <v>1143</v>
      </c>
      <c r="BY103" s="57" t="s">
        <v>878</v>
      </c>
      <c r="CA103" s="57" t="s">
        <v>978</v>
      </c>
      <c r="CC103" s="57" t="s">
        <v>1144</v>
      </c>
    </row>
    <row r="104" spans="1:82" ht="18.350000000000001" x14ac:dyDescent="0.35">
      <c r="A104" s="221"/>
      <c r="B104" s="222"/>
      <c r="C104" s="213">
        <v>94</v>
      </c>
      <c r="D104" s="207"/>
      <c r="E104" s="18"/>
      <c r="F104" s="17"/>
      <c r="G104" s="134"/>
      <c r="H104" s="135"/>
      <c r="I104" s="141"/>
      <c r="J104" s="25"/>
      <c r="K104" s="145"/>
      <c r="L104" s="28"/>
      <c r="M104" s="395"/>
      <c r="N104" s="158" t="str">
        <f t="shared" si="134"/>
        <v/>
      </c>
      <c r="O104" s="27"/>
      <c r="P104" s="27"/>
      <c r="Q104" s="27"/>
      <c r="R104" s="27"/>
      <c r="S104" s="27"/>
      <c r="T104" s="28"/>
      <c r="U104" s="29"/>
      <c r="V104" s="32"/>
      <c r="W104" s="318"/>
      <c r="X104" s="319"/>
      <c r="Y104" s="160">
        <f t="shared" si="120"/>
        <v>0</v>
      </c>
      <c r="Z104" s="159">
        <f t="shared" si="135"/>
        <v>0</v>
      </c>
      <c r="AA104" s="327"/>
      <c r="AB104" s="400">
        <f t="shared" si="144"/>
        <v>0</v>
      </c>
      <c r="AC104" s="371"/>
      <c r="AD104" s="226" t="str">
        <f t="shared" si="121"/>
        <v/>
      </c>
      <c r="AE104" s="368">
        <f t="shared" si="136"/>
        <v>0</v>
      </c>
      <c r="AF104" s="339"/>
      <c r="AG104" s="338"/>
      <c r="AH104" s="336"/>
      <c r="AI104" s="161">
        <f t="shared" si="137"/>
        <v>0</v>
      </c>
      <c r="AJ104" s="162">
        <f t="shared" si="122"/>
        <v>0</v>
      </c>
      <c r="AK104" s="163">
        <f t="shared" si="138"/>
        <v>0</v>
      </c>
      <c r="AL104" s="164">
        <f t="shared" si="139"/>
        <v>0</v>
      </c>
      <c r="AM104" s="164">
        <f t="shared" si="140"/>
        <v>0</v>
      </c>
      <c r="AN104" s="164">
        <f t="shared" si="141"/>
        <v>0</v>
      </c>
      <c r="AO104" s="164">
        <f t="shared" si="142"/>
        <v>0</v>
      </c>
      <c r="AP104" s="610" t="str">
        <f t="shared" si="145"/>
        <v xml:space="preserve"> </v>
      </c>
      <c r="AQ104" s="613" t="str">
        <f t="shared" si="143"/>
        <v xml:space="preserve"> </v>
      </c>
      <c r="AR104" s="613" t="str">
        <f t="shared" si="146"/>
        <v xml:space="preserve"> </v>
      </c>
      <c r="AS104" s="613" t="str">
        <f t="shared" si="147"/>
        <v xml:space="preserve"> </v>
      </c>
      <c r="AT104" s="613" t="str">
        <f t="shared" si="148"/>
        <v xml:space="preserve"> </v>
      </c>
      <c r="AU104" s="613" t="str">
        <f t="shared" si="149"/>
        <v xml:space="preserve"> </v>
      </c>
      <c r="AV104" s="614" t="str">
        <f t="shared" si="150"/>
        <v xml:space="preserve"> </v>
      </c>
      <c r="AW104" s="196" t="str">
        <f t="shared" si="123"/>
        <v/>
      </c>
      <c r="AX104" s="165" t="str">
        <f t="shared" si="124"/>
        <v/>
      </c>
      <c r="AY104" s="193" t="str">
        <f t="shared" si="125"/>
        <v/>
      </c>
      <c r="AZ104" s="183" t="str">
        <f t="shared" si="126"/>
        <v/>
      </c>
      <c r="BA104" s="173" t="str">
        <f t="shared" si="127"/>
        <v/>
      </c>
      <c r="BB104" s="174" t="str">
        <f t="shared" si="128"/>
        <v/>
      </c>
      <c r="BC104" s="186" t="str">
        <f t="shared" si="151"/>
        <v/>
      </c>
      <c r="BD104" s="174" t="str">
        <f t="shared" si="129"/>
        <v/>
      </c>
      <c r="BE104" s="201" t="str">
        <f t="shared" si="130"/>
        <v/>
      </c>
      <c r="BF104" s="174" t="str">
        <f t="shared" si="131"/>
        <v/>
      </c>
      <c r="BG104" s="186" t="str">
        <f t="shared" si="132"/>
        <v/>
      </c>
      <c r="BH104" s="175" t="str">
        <f t="shared" si="133"/>
        <v/>
      </c>
      <c r="BI104" s="632"/>
      <c r="BJ104" s="57" t="s">
        <v>2937</v>
      </c>
      <c r="BK104" s="57" t="s">
        <v>2938</v>
      </c>
      <c r="BM104" s="57" t="s">
        <v>1145</v>
      </c>
      <c r="BP104" s="57" t="s">
        <v>1146</v>
      </c>
      <c r="BQ104" s="57" t="s">
        <v>1147</v>
      </c>
      <c r="BT104" s="57"/>
      <c r="BV104" s="57" t="s">
        <v>1148</v>
      </c>
      <c r="BW104" s="57" t="s">
        <v>1149</v>
      </c>
      <c r="BX104" s="57" t="s">
        <v>1150</v>
      </c>
      <c r="BY104" s="57" t="s">
        <v>1151</v>
      </c>
      <c r="CA104" s="57" t="s">
        <v>951</v>
      </c>
      <c r="CC104" s="57" t="s">
        <v>1152</v>
      </c>
    </row>
    <row r="105" spans="1:82" ht="18.350000000000001" x14ac:dyDescent="0.35">
      <c r="A105" s="221"/>
      <c r="B105" s="222"/>
      <c r="C105" s="214">
        <v>95</v>
      </c>
      <c r="D105" s="205"/>
      <c r="E105" s="16"/>
      <c r="F105" s="17"/>
      <c r="G105" s="134"/>
      <c r="H105" s="135"/>
      <c r="I105" s="141"/>
      <c r="J105" s="25"/>
      <c r="K105" s="145"/>
      <c r="L105" s="28"/>
      <c r="M105" s="395"/>
      <c r="N105" s="158" t="str">
        <f t="shared" si="134"/>
        <v/>
      </c>
      <c r="O105" s="27"/>
      <c r="P105" s="27"/>
      <c r="Q105" s="27"/>
      <c r="R105" s="27"/>
      <c r="S105" s="27"/>
      <c r="T105" s="28"/>
      <c r="U105" s="29"/>
      <c r="V105" s="32"/>
      <c r="W105" s="318"/>
      <c r="X105" s="319"/>
      <c r="Y105" s="160">
        <f t="shared" si="120"/>
        <v>0</v>
      </c>
      <c r="Z105" s="159">
        <f t="shared" si="135"/>
        <v>0</v>
      </c>
      <c r="AA105" s="327"/>
      <c r="AB105" s="400">
        <f t="shared" si="144"/>
        <v>0</v>
      </c>
      <c r="AC105" s="371"/>
      <c r="AD105" s="226" t="str">
        <f t="shared" si="121"/>
        <v/>
      </c>
      <c r="AE105" s="368">
        <f t="shared" si="136"/>
        <v>0</v>
      </c>
      <c r="AF105" s="339"/>
      <c r="AG105" s="338"/>
      <c r="AH105" s="336"/>
      <c r="AI105" s="161">
        <f t="shared" si="137"/>
        <v>0</v>
      </c>
      <c r="AJ105" s="162">
        <f t="shared" si="122"/>
        <v>0</v>
      </c>
      <c r="AK105" s="163">
        <f t="shared" si="138"/>
        <v>0</v>
      </c>
      <c r="AL105" s="164">
        <f t="shared" si="139"/>
        <v>0</v>
      </c>
      <c r="AM105" s="164">
        <f t="shared" si="140"/>
        <v>0</v>
      </c>
      <c r="AN105" s="164">
        <f t="shared" si="141"/>
        <v>0</v>
      </c>
      <c r="AO105" s="164">
        <f t="shared" si="142"/>
        <v>0</v>
      </c>
      <c r="AP105" s="610" t="str">
        <f t="shared" si="145"/>
        <v xml:space="preserve"> </v>
      </c>
      <c r="AQ105" s="613" t="str">
        <f t="shared" si="143"/>
        <v xml:space="preserve"> </v>
      </c>
      <c r="AR105" s="613" t="str">
        <f t="shared" si="146"/>
        <v xml:space="preserve"> </v>
      </c>
      <c r="AS105" s="613" t="str">
        <f t="shared" si="147"/>
        <v xml:space="preserve"> </v>
      </c>
      <c r="AT105" s="613" t="str">
        <f t="shared" si="148"/>
        <v xml:space="preserve"> </v>
      </c>
      <c r="AU105" s="613" t="str">
        <f t="shared" si="149"/>
        <v xml:space="preserve"> </v>
      </c>
      <c r="AV105" s="614" t="str">
        <f t="shared" si="150"/>
        <v xml:space="preserve"> </v>
      </c>
      <c r="AW105" s="196" t="str">
        <f t="shared" si="123"/>
        <v/>
      </c>
      <c r="AX105" s="165" t="str">
        <f t="shared" si="124"/>
        <v/>
      </c>
      <c r="AY105" s="193" t="str">
        <f t="shared" si="125"/>
        <v/>
      </c>
      <c r="AZ105" s="183" t="str">
        <f t="shared" si="126"/>
        <v/>
      </c>
      <c r="BA105" s="173" t="str">
        <f t="shared" si="127"/>
        <v/>
      </c>
      <c r="BB105" s="174" t="str">
        <f t="shared" si="128"/>
        <v/>
      </c>
      <c r="BC105" s="186" t="str">
        <f t="shared" si="151"/>
        <v/>
      </c>
      <c r="BD105" s="174" t="str">
        <f t="shared" si="129"/>
        <v/>
      </c>
      <c r="BE105" s="201" t="str">
        <f t="shared" si="130"/>
        <v/>
      </c>
      <c r="BF105" s="174" t="str">
        <f t="shared" si="131"/>
        <v/>
      </c>
      <c r="BG105" s="186" t="str">
        <f t="shared" si="132"/>
        <v/>
      </c>
      <c r="BH105" s="175" t="str">
        <f t="shared" si="133"/>
        <v/>
      </c>
      <c r="BI105" s="632"/>
      <c r="BJ105" s="57" t="s">
        <v>2939</v>
      </c>
      <c r="BK105" s="57" t="s">
        <v>2940</v>
      </c>
      <c r="BP105" s="57" t="s">
        <v>1153</v>
      </c>
      <c r="BQ105" s="57" t="s">
        <v>1154</v>
      </c>
      <c r="BT105" s="57"/>
      <c r="BV105" s="57" t="s">
        <v>1155</v>
      </c>
      <c r="BW105" s="57" t="s">
        <v>1156</v>
      </c>
      <c r="BX105" s="57" t="s">
        <v>1157</v>
      </c>
      <c r="BY105" s="57" t="s">
        <v>1158</v>
      </c>
      <c r="CA105" s="57" t="s">
        <v>994</v>
      </c>
      <c r="CC105" s="57" t="s">
        <v>1159</v>
      </c>
    </row>
    <row r="106" spans="1:82" ht="18.350000000000001" x14ac:dyDescent="0.35">
      <c r="A106" s="221"/>
      <c r="B106" s="222"/>
      <c r="C106" s="213">
        <v>96</v>
      </c>
      <c r="D106" s="205"/>
      <c r="E106" s="22"/>
      <c r="F106" s="17"/>
      <c r="G106" s="134"/>
      <c r="H106" s="135"/>
      <c r="I106" s="141"/>
      <c r="J106" s="25"/>
      <c r="K106" s="145"/>
      <c r="L106" s="28"/>
      <c r="M106" s="395"/>
      <c r="N106" s="158" t="str">
        <f t="shared" si="134"/>
        <v/>
      </c>
      <c r="O106" s="27"/>
      <c r="P106" s="27"/>
      <c r="Q106" s="27"/>
      <c r="R106" s="27"/>
      <c r="S106" s="27"/>
      <c r="T106" s="28"/>
      <c r="U106" s="29"/>
      <c r="V106" s="32"/>
      <c r="W106" s="318"/>
      <c r="X106" s="319"/>
      <c r="Y106" s="160">
        <f t="shared" si="120"/>
        <v>0</v>
      </c>
      <c r="Z106" s="159">
        <f t="shared" si="135"/>
        <v>0</v>
      </c>
      <c r="AA106" s="327"/>
      <c r="AB106" s="400">
        <f t="shared" si="144"/>
        <v>0</v>
      </c>
      <c r="AC106" s="371"/>
      <c r="AD106" s="226" t="str">
        <f t="shared" si="121"/>
        <v/>
      </c>
      <c r="AE106" s="368">
        <f t="shared" si="136"/>
        <v>0</v>
      </c>
      <c r="AF106" s="339"/>
      <c r="AG106" s="338"/>
      <c r="AH106" s="336"/>
      <c r="AI106" s="161">
        <f t="shared" si="137"/>
        <v>0</v>
      </c>
      <c r="AJ106" s="162">
        <f t="shared" si="122"/>
        <v>0</v>
      </c>
      <c r="AK106" s="163">
        <f t="shared" si="138"/>
        <v>0</v>
      </c>
      <c r="AL106" s="164">
        <f t="shared" si="139"/>
        <v>0</v>
      </c>
      <c r="AM106" s="164">
        <f t="shared" si="140"/>
        <v>0</v>
      </c>
      <c r="AN106" s="164">
        <f t="shared" si="141"/>
        <v>0</v>
      </c>
      <c r="AO106" s="164">
        <f t="shared" si="142"/>
        <v>0</v>
      </c>
      <c r="AP106" s="610" t="str">
        <f t="shared" si="145"/>
        <v xml:space="preserve"> </v>
      </c>
      <c r="AQ106" s="613" t="str">
        <f t="shared" si="143"/>
        <v xml:space="preserve"> </v>
      </c>
      <c r="AR106" s="613" t="str">
        <f t="shared" si="146"/>
        <v xml:space="preserve"> </v>
      </c>
      <c r="AS106" s="613" t="str">
        <f t="shared" si="147"/>
        <v xml:space="preserve"> </v>
      </c>
      <c r="AT106" s="613" t="str">
        <f t="shared" si="148"/>
        <v xml:space="preserve"> </v>
      </c>
      <c r="AU106" s="613" t="str">
        <f t="shared" si="149"/>
        <v xml:space="preserve"> </v>
      </c>
      <c r="AV106" s="614" t="str">
        <f t="shared" si="150"/>
        <v xml:space="preserve"> </v>
      </c>
      <c r="AW106" s="196" t="str">
        <f t="shared" si="123"/>
        <v/>
      </c>
      <c r="AX106" s="165" t="str">
        <f t="shared" si="124"/>
        <v/>
      </c>
      <c r="AY106" s="193" t="str">
        <f t="shared" si="125"/>
        <v/>
      </c>
      <c r="AZ106" s="183" t="str">
        <f t="shared" si="126"/>
        <v/>
      </c>
      <c r="BA106" s="173" t="str">
        <f t="shared" si="127"/>
        <v/>
      </c>
      <c r="BB106" s="174" t="str">
        <f t="shared" si="128"/>
        <v/>
      </c>
      <c r="BC106" s="186" t="str">
        <f t="shared" si="151"/>
        <v/>
      </c>
      <c r="BD106" s="174" t="str">
        <f t="shared" si="129"/>
        <v/>
      </c>
      <c r="BE106" s="201" t="str">
        <f t="shared" si="130"/>
        <v/>
      </c>
      <c r="BF106" s="174" t="str">
        <f t="shared" si="131"/>
        <v/>
      </c>
      <c r="BG106" s="186" t="str">
        <f t="shared" si="132"/>
        <v/>
      </c>
      <c r="BH106" s="175" t="str">
        <f t="shared" si="133"/>
        <v/>
      </c>
      <c r="BI106" s="632"/>
      <c r="BJ106" s="57" t="s">
        <v>2941</v>
      </c>
      <c r="BK106" s="57" t="s">
        <v>2942</v>
      </c>
      <c r="BP106" s="57" t="s">
        <v>1160</v>
      </c>
      <c r="BQ106" s="57" t="s">
        <v>1161</v>
      </c>
      <c r="BT106" s="57"/>
      <c r="BV106" s="57" t="s">
        <v>1162</v>
      </c>
      <c r="BW106" s="57" t="s">
        <v>1163</v>
      </c>
      <c r="BX106" s="57" t="s">
        <v>1164</v>
      </c>
      <c r="BY106" s="57" t="s">
        <v>1165</v>
      </c>
      <c r="CA106" s="57" t="s">
        <v>1166</v>
      </c>
      <c r="CC106" s="57" t="s">
        <v>1167</v>
      </c>
    </row>
    <row r="107" spans="1:82" ht="18.350000000000001" x14ac:dyDescent="0.35">
      <c r="A107" s="221"/>
      <c r="B107" s="222"/>
      <c r="C107" s="214">
        <v>97</v>
      </c>
      <c r="D107" s="205"/>
      <c r="E107" s="16"/>
      <c r="F107" s="17"/>
      <c r="G107" s="134"/>
      <c r="H107" s="135"/>
      <c r="I107" s="141"/>
      <c r="J107" s="25"/>
      <c r="K107" s="145"/>
      <c r="L107" s="28"/>
      <c r="M107" s="395"/>
      <c r="N107" s="158" t="str">
        <f t="shared" si="134"/>
        <v/>
      </c>
      <c r="O107" s="27"/>
      <c r="P107" s="27"/>
      <c r="Q107" s="27"/>
      <c r="R107" s="27"/>
      <c r="S107" s="27"/>
      <c r="T107" s="28"/>
      <c r="U107" s="29"/>
      <c r="V107" s="32"/>
      <c r="W107" s="318"/>
      <c r="X107" s="319"/>
      <c r="Y107" s="160">
        <f t="shared" si="120"/>
        <v>0</v>
      </c>
      <c r="Z107" s="159">
        <f t="shared" si="135"/>
        <v>0</v>
      </c>
      <c r="AA107" s="327"/>
      <c r="AB107" s="400">
        <f t="shared" si="144"/>
        <v>0</v>
      </c>
      <c r="AC107" s="371"/>
      <c r="AD107" s="226" t="str">
        <f t="shared" si="121"/>
        <v/>
      </c>
      <c r="AE107" s="368">
        <f t="shared" si="136"/>
        <v>0</v>
      </c>
      <c r="AF107" s="339"/>
      <c r="AG107" s="338"/>
      <c r="AH107" s="336"/>
      <c r="AI107" s="161">
        <f t="shared" si="137"/>
        <v>0</v>
      </c>
      <c r="AJ107" s="162">
        <f t="shared" si="122"/>
        <v>0</v>
      </c>
      <c r="AK107" s="163">
        <f t="shared" si="138"/>
        <v>0</v>
      </c>
      <c r="AL107" s="164">
        <f t="shared" si="139"/>
        <v>0</v>
      </c>
      <c r="AM107" s="164">
        <f t="shared" si="140"/>
        <v>0</v>
      </c>
      <c r="AN107" s="164">
        <f t="shared" si="141"/>
        <v>0</v>
      </c>
      <c r="AO107" s="164">
        <f t="shared" si="142"/>
        <v>0</v>
      </c>
      <c r="AP107" s="610" t="str">
        <f t="shared" si="145"/>
        <v xml:space="preserve"> </v>
      </c>
      <c r="AQ107" s="613" t="str">
        <f t="shared" si="143"/>
        <v xml:space="preserve"> </v>
      </c>
      <c r="AR107" s="613" t="str">
        <f t="shared" si="146"/>
        <v xml:space="preserve"> </v>
      </c>
      <c r="AS107" s="613" t="str">
        <f t="shared" si="147"/>
        <v xml:space="preserve"> </v>
      </c>
      <c r="AT107" s="613" t="str">
        <f t="shared" si="148"/>
        <v xml:space="preserve"> </v>
      </c>
      <c r="AU107" s="613" t="str">
        <f t="shared" si="149"/>
        <v xml:space="preserve"> </v>
      </c>
      <c r="AV107" s="614" t="str">
        <f t="shared" si="150"/>
        <v xml:space="preserve"> </v>
      </c>
      <c r="AW107" s="196" t="str">
        <f t="shared" si="123"/>
        <v/>
      </c>
      <c r="AX107" s="165" t="str">
        <f t="shared" si="124"/>
        <v/>
      </c>
      <c r="AY107" s="193" t="str">
        <f t="shared" si="125"/>
        <v/>
      </c>
      <c r="AZ107" s="183" t="str">
        <f t="shared" si="126"/>
        <v/>
      </c>
      <c r="BA107" s="173" t="str">
        <f t="shared" si="127"/>
        <v/>
      </c>
      <c r="BB107" s="174" t="str">
        <f t="shared" si="128"/>
        <v/>
      </c>
      <c r="BC107" s="186" t="str">
        <f t="shared" si="151"/>
        <v/>
      </c>
      <c r="BD107" s="174" t="str">
        <f t="shared" si="129"/>
        <v/>
      </c>
      <c r="BE107" s="201" t="str">
        <f t="shared" si="130"/>
        <v/>
      </c>
      <c r="BF107" s="174" t="str">
        <f t="shared" si="131"/>
        <v/>
      </c>
      <c r="BG107" s="186" t="str">
        <f t="shared" si="132"/>
        <v/>
      </c>
      <c r="BH107" s="175" t="str">
        <f t="shared" si="133"/>
        <v/>
      </c>
      <c r="BI107" s="632"/>
      <c r="BJ107" s="57" t="s">
        <v>2943</v>
      </c>
      <c r="BK107" s="57" t="s">
        <v>2944</v>
      </c>
      <c r="BP107" s="57" t="s">
        <v>1168</v>
      </c>
      <c r="BQ107" s="57" t="s">
        <v>1169</v>
      </c>
      <c r="BT107" s="57"/>
      <c r="BV107" s="57" t="s">
        <v>1171</v>
      </c>
      <c r="BW107" s="57" t="s">
        <v>1172</v>
      </c>
      <c r="BX107" s="57" t="s">
        <v>1173</v>
      </c>
      <c r="BY107" s="57" t="s">
        <v>1174</v>
      </c>
      <c r="CA107" s="57" t="s">
        <v>1175</v>
      </c>
      <c r="CC107" s="57" t="s">
        <v>1176</v>
      </c>
    </row>
    <row r="108" spans="1:82" ht="18.350000000000001" x14ac:dyDescent="0.35">
      <c r="A108" s="221"/>
      <c r="B108" s="222"/>
      <c r="C108" s="214">
        <v>98</v>
      </c>
      <c r="D108" s="205"/>
      <c r="E108" s="16"/>
      <c r="F108" s="17"/>
      <c r="G108" s="134"/>
      <c r="H108" s="135"/>
      <c r="I108" s="141"/>
      <c r="J108" s="25"/>
      <c r="K108" s="145"/>
      <c r="L108" s="28"/>
      <c r="M108" s="395"/>
      <c r="N108" s="158" t="str">
        <f t="shared" si="134"/>
        <v/>
      </c>
      <c r="O108" s="27"/>
      <c r="P108" s="27"/>
      <c r="Q108" s="27"/>
      <c r="R108" s="27"/>
      <c r="S108" s="27"/>
      <c r="T108" s="28"/>
      <c r="U108" s="29"/>
      <c r="V108" s="32"/>
      <c r="W108" s="318"/>
      <c r="X108" s="319"/>
      <c r="Y108" s="160">
        <f t="shared" si="120"/>
        <v>0</v>
      </c>
      <c r="Z108" s="159">
        <f t="shared" si="135"/>
        <v>0</v>
      </c>
      <c r="AA108" s="327"/>
      <c r="AB108" s="400">
        <f t="shared" si="144"/>
        <v>0</v>
      </c>
      <c r="AC108" s="371"/>
      <c r="AD108" s="226" t="str">
        <f t="shared" si="121"/>
        <v/>
      </c>
      <c r="AE108" s="368">
        <f t="shared" si="136"/>
        <v>0</v>
      </c>
      <c r="AF108" s="339"/>
      <c r="AG108" s="338"/>
      <c r="AH108" s="336"/>
      <c r="AI108" s="161">
        <f t="shared" si="137"/>
        <v>0</v>
      </c>
      <c r="AJ108" s="162">
        <f t="shared" si="122"/>
        <v>0</v>
      </c>
      <c r="AK108" s="163">
        <f t="shared" si="138"/>
        <v>0</v>
      </c>
      <c r="AL108" s="164">
        <f t="shared" si="139"/>
        <v>0</v>
      </c>
      <c r="AM108" s="164">
        <f t="shared" si="140"/>
        <v>0</v>
      </c>
      <c r="AN108" s="164">
        <f t="shared" si="141"/>
        <v>0</v>
      </c>
      <c r="AO108" s="164">
        <f t="shared" si="142"/>
        <v>0</v>
      </c>
      <c r="AP108" s="610" t="str">
        <f t="shared" si="145"/>
        <v xml:space="preserve"> </v>
      </c>
      <c r="AQ108" s="613" t="str">
        <f t="shared" si="143"/>
        <v xml:space="preserve"> </v>
      </c>
      <c r="AR108" s="613" t="str">
        <f t="shared" si="146"/>
        <v xml:space="preserve"> </v>
      </c>
      <c r="AS108" s="613" t="str">
        <f t="shared" si="147"/>
        <v xml:space="preserve"> </v>
      </c>
      <c r="AT108" s="613" t="str">
        <f t="shared" si="148"/>
        <v xml:space="preserve"> </v>
      </c>
      <c r="AU108" s="613" t="str">
        <f t="shared" si="149"/>
        <v xml:space="preserve"> </v>
      </c>
      <c r="AV108" s="614" t="str">
        <f t="shared" si="150"/>
        <v xml:space="preserve"> </v>
      </c>
      <c r="AW108" s="196" t="str">
        <f t="shared" si="123"/>
        <v/>
      </c>
      <c r="AX108" s="165" t="str">
        <f t="shared" si="124"/>
        <v/>
      </c>
      <c r="AY108" s="193" t="str">
        <f t="shared" si="125"/>
        <v/>
      </c>
      <c r="AZ108" s="183" t="str">
        <f t="shared" si="126"/>
        <v/>
      </c>
      <c r="BA108" s="173" t="str">
        <f t="shared" si="127"/>
        <v/>
      </c>
      <c r="BB108" s="174" t="str">
        <f t="shared" si="128"/>
        <v/>
      </c>
      <c r="BC108" s="186" t="str">
        <f t="shared" si="151"/>
        <v/>
      </c>
      <c r="BD108" s="174" t="str">
        <f t="shared" si="129"/>
        <v/>
      </c>
      <c r="BE108" s="201" t="str">
        <f t="shared" si="130"/>
        <v/>
      </c>
      <c r="BF108" s="174" t="str">
        <f t="shared" si="131"/>
        <v/>
      </c>
      <c r="BG108" s="186" t="str">
        <f t="shared" si="132"/>
        <v/>
      </c>
      <c r="BH108" s="175" t="str">
        <f t="shared" si="133"/>
        <v/>
      </c>
      <c r="BI108" s="632"/>
      <c r="BJ108" s="57" t="s">
        <v>2945</v>
      </c>
      <c r="BK108" s="57" t="s">
        <v>2946</v>
      </c>
      <c r="BP108" s="57" t="s">
        <v>1177</v>
      </c>
      <c r="BQ108" s="57" t="s">
        <v>1178</v>
      </c>
      <c r="BT108" s="57"/>
      <c r="BV108" s="57" t="s">
        <v>1179</v>
      </c>
      <c r="BW108" s="57" t="s">
        <v>1180</v>
      </c>
      <c r="BX108" s="57" t="s">
        <v>1181</v>
      </c>
      <c r="BY108" s="57" t="s">
        <v>783</v>
      </c>
      <c r="CA108" s="57" t="s">
        <v>1182</v>
      </c>
      <c r="CC108" s="57" t="s">
        <v>1183</v>
      </c>
    </row>
    <row r="109" spans="1:82" ht="18.350000000000001" x14ac:dyDescent="0.35">
      <c r="A109" s="221"/>
      <c r="B109" s="222"/>
      <c r="C109" s="213">
        <v>99</v>
      </c>
      <c r="D109" s="209"/>
      <c r="E109" s="19"/>
      <c r="F109" s="17"/>
      <c r="G109" s="138"/>
      <c r="H109" s="137"/>
      <c r="I109" s="143"/>
      <c r="J109" s="80"/>
      <c r="K109" s="147"/>
      <c r="L109" s="30"/>
      <c r="M109" s="396"/>
      <c r="N109" s="158" t="str">
        <f t="shared" si="134"/>
        <v/>
      </c>
      <c r="O109" s="27"/>
      <c r="P109" s="27"/>
      <c r="Q109" s="27"/>
      <c r="R109" s="27"/>
      <c r="S109" s="27"/>
      <c r="T109" s="30"/>
      <c r="U109" s="31"/>
      <c r="V109" s="32"/>
      <c r="W109" s="320"/>
      <c r="X109" s="318"/>
      <c r="Y109" s="160">
        <f t="shared" si="120"/>
        <v>0</v>
      </c>
      <c r="Z109" s="159">
        <f t="shared" si="135"/>
        <v>0</v>
      </c>
      <c r="AA109" s="328"/>
      <c r="AB109" s="400">
        <f t="shared" si="144"/>
        <v>0</v>
      </c>
      <c r="AC109" s="371"/>
      <c r="AD109" s="226" t="str">
        <f t="shared" si="121"/>
        <v/>
      </c>
      <c r="AE109" s="368">
        <f t="shared" si="136"/>
        <v>0</v>
      </c>
      <c r="AF109" s="340"/>
      <c r="AG109" s="341"/>
      <c r="AH109" s="339"/>
      <c r="AI109" s="161">
        <f t="shared" si="137"/>
        <v>0</v>
      </c>
      <c r="AJ109" s="162">
        <f t="shared" si="122"/>
        <v>0</v>
      </c>
      <c r="AK109" s="163">
        <f t="shared" si="138"/>
        <v>0</v>
      </c>
      <c r="AL109" s="164">
        <f t="shared" si="139"/>
        <v>0</v>
      </c>
      <c r="AM109" s="164">
        <f t="shared" si="140"/>
        <v>0</v>
      </c>
      <c r="AN109" s="164">
        <f t="shared" si="141"/>
        <v>0</v>
      </c>
      <c r="AO109" s="164">
        <f t="shared" si="142"/>
        <v>0</v>
      </c>
      <c r="AP109" s="610" t="str">
        <f t="shared" si="145"/>
        <v xml:space="preserve"> </v>
      </c>
      <c r="AQ109" s="613" t="str">
        <f t="shared" si="143"/>
        <v xml:space="preserve"> </v>
      </c>
      <c r="AR109" s="613" t="str">
        <f t="shared" si="146"/>
        <v xml:space="preserve"> </v>
      </c>
      <c r="AS109" s="613" t="str">
        <f t="shared" si="147"/>
        <v xml:space="preserve"> </v>
      </c>
      <c r="AT109" s="613" t="str">
        <f t="shared" si="148"/>
        <v xml:space="preserve"> </v>
      </c>
      <c r="AU109" s="613" t="str">
        <f t="shared" si="149"/>
        <v xml:space="preserve"> </v>
      </c>
      <c r="AV109" s="614" t="str">
        <f t="shared" si="150"/>
        <v xml:space="preserve"> </v>
      </c>
      <c r="AW109" s="196" t="str">
        <f t="shared" si="123"/>
        <v/>
      </c>
      <c r="AX109" s="165" t="str">
        <f t="shared" si="124"/>
        <v/>
      </c>
      <c r="AY109" s="193" t="str">
        <f t="shared" si="125"/>
        <v/>
      </c>
      <c r="AZ109" s="183" t="str">
        <f t="shared" si="126"/>
        <v/>
      </c>
      <c r="BA109" s="173" t="str">
        <f t="shared" si="127"/>
        <v/>
      </c>
      <c r="BB109" s="174" t="str">
        <f t="shared" si="128"/>
        <v/>
      </c>
      <c r="BC109" s="186" t="str">
        <f t="shared" si="151"/>
        <v/>
      </c>
      <c r="BD109" s="174" t="str">
        <f t="shared" si="129"/>
        <v/>
      </c>
      <c r="BE109" s="201" t="str">
        <f t="shared" si="130"/>
        <v/>
      </c>
      <c r="BF109" s="174" t="str">
        <f t="shared" si="131"/>
        <v/>
      </c>
      <c r="BG109" s="186" t="str">
        <f t="shared" si="132"/>
        <v/>
      </c>
      <c r="BH109" s="175" t="str">
        <f t="shared" si="133"/>
        <v/>
      </c>
      <c r="BI109" s="632"/>
      <c r="BJ109" s="57" t="s">
        <v>2947</v>
      </c>
      <c r="BK109" s="57" t="s">
        <v>2948</v>
      </c>
      <c r="BP109" s="57" t="s">
        <v>1184</v>
      </c>
      <c r="BQ109" s="57" t="s">
        <v>1122</v>
      </c>
      <c r="BT109" s="57"/>
      <c r="BV109" s="57" t="s">
        <v>1185</v>
      </c>
      <c r="BW109" s="57" t="s">
        <v>1186</v>
      </c>
      <c r="BX109" s="57" t="s">
        <v>1164</v>
      </c>
      <c r="BY109" s="57" t="s">
        <v>1187</v>
      </c>
      <c r="CA109" s="57" t="s">
        <v>1188</v>
      </c>
      <c r="CC109" s="57" t="s">
        <v>1189</v>
      </c>
    </row>
    <row r="110" spans="1:82" ht="18.350000000000001" x14ac:dyDescent="0.35">
      <c r="A110" s="221"/>
      <c r="B110" s="222"/>
      <c r="C110" s="214">
        <v>100</v>
      </c>
      <c r="D110" s="205"/>
      <c r="E110" s="24"/>
      <c r="F110" s="17"/>
      <c r="G110" s="134"/>
      <c r="H110" s="139"/>
      <c r="I110" s="141"/>
      <c r="J110" s="25"/>
      <c r="K110" s="145"/>
      <c r="L110" s="28"/>
      <c r="M110" s="395"/>
      <c r="N110" s="158" t="str">
        <f t="shared" si="134"/>
        <v/>
      </c>
      <c r="O110" s="27"/>
      <c r="P110" s="27"/>
      <c r="Q110" s="27"/>
      <c r="R110" s="27"/>
      <c r="S110" s="27"/>
      <c r="T110" s="27"/>
      <c r="U110" s="28"/>
      <c r="V110" s="32"/>
      <c r="W110" s="318"/>
      <c r="X110" s="318"/>
      <c r="Y110" s="160">
        <f t="shared" si="120"/>
        <v>0</v>
      </c>
      <c r="Z110" s="159">
        <f t="shared" si="135"/>
        <v>0</v>
      </c>
      <c r="AA110" s="327"/>
      <c r="AB110" s="400">
        <f t="shared" si="144"/>
        <v>0</v>
      </c>
      <c r="AC110" s="371"/>
      <c r="AD110" s="226" t="str">
        <f t="shared" si="121"/>
        <v/>
      </c>
      <c r="AE110" s="368">
        <f t="shared" si="136"/>
        <v>0</v>
      </c>
      <c r="AF110" s="339"/>
      <c r="AG110" s="342"/>
      <c r="AH110" s="339"/>
      <c r="AI110" s="161">
        <f t="shared" si="137"/>
        <v>0</v>
      </c>
      <c r="AJ110" s="162">
        <f t="shared" si="122"/>
        <v>0</v>
      </c>
      <c r="AK110" s="163">
        <f t="shared" si="138"/>
        <v>0</v>
      </c>
      <c r="AL110" s="164">
        <f t="shared" si="139"/>
        <v>0</v>
      </c>
      <c r="AM110" s="164">
        <f t="shared" si="140"/>
        <v>0</v>
      </c>
      <c r="AN110" s="164">
        <f t="shared" si="141"/>
        <v>0</v>
      </c>
      <c r="AO110" s="164">
        <f t="shared" si="142"/>
        <v>0</v>
      </c>
      <c r="AP110" s="610" t="str">
        <f t="shared" si="145"/>
        <v xml:space="preserve"> </v>
      </c>
      <c r="AQ110" s="613" t="str">
        <f t="shared" si="143"/>
        <v xml:space="preserve"> </v>
      </c>
      <c r="AR110" s="613" t="str">
        <f t="shared" si="146"/>
        <v xml:space="preserve"> </v>
      </c>
      <c r="AS110" s="613" t="str">
        <f t="shared" si="147"/>
        <v xml:space="preserve"> </v>
      </c>
      <c r="AT110" s="613" t="str">
        <f t="shared" si="148"/>
        <v xml:space="preserve"> </v>
      </c>
      <c r="AU110" s="613" t="str">
        <f t="shared" si="149"/>
        <v xml:space="preserve"> </v>
      </c>
      <c r="AV110" s="614" t="str">
        <f t="shared" si="150"/>
        <v xml:space="preserve"> </v>
      </c>
      <c r="AW110" s="196" t="str">
        <f t="shared" si="123"/>
        <v/>
      </c>
      <c r="AX110" s="165" t="str">
        <f t="shared" si="124"/>
        <v/>
      </c>
      <c r="AY110" s="193" t="str">
        <f t="shared" si="125"/>
        <v/>
      </c>
      <c r="AZ110" s="183" t="str">
        <f t="shared" si="126"/>
        <v/>
      </c>
      <c r="BA110" s="173" t="str">
        <f t="shared" si="127"/>
        <v/>
      </c>
      <c r="BB110" s="174" t="str">
        <f t="shared" si="128"/>
        <v/>
      </c>
      <c r="BC110" s="186" t="str">
        <f t="shared" si="151"/>
        <v/>
      </c>
      <c r="BD110" s="174" t="str">
        <f t="shared" si="129"/>
        <v/>
      </c>
      <c r="BE110" s="201" t="str">
        <f t="shared" si="130"/>
        <v/>
      </c>
      <c r="BF110" s="174" t="str">
        <f t="shared" si="131"/>
        <v/>
      </c>
      <c r="BG110" s="186" t="str">
        <f t="shared" si="132"/>
        <v/>
      </c>
      <c r="BH110" s="175" t="str">
        <f t="shared" si="133"/>
        <v/>
      </c>
      <c r="BI110" s="632"/>
      <c r="BJ110" s="57" t="s">
        <v>2949</v>
      </c>
      <c r="BK110" s="57" t="s">
        <v>2950</v>
      </c>
      <c r="BP110" s="57" t="s">
        <v>1190</v>
      </c>
      <c r="BQ110" s="57" t="s">
        <v>1191</v>
      </c>
      <c r="BT110" s="57"/>
      <c r="BV110" s="57" t="s">
        <v>1192</v>
      </c>
      <c r="BW110" s="57" t="s">
        <v>1193</v>
      </c>
      <c r="BX110" s="57" t="s">
        <v>1173</v>
      </c>
      <c r="BY110" s="57" t="s">
        <v>804</v>
      </c>
      <c r="CA110" s="57" t="s">
        <v>1194</v>
      </c>
      <c r="CC110" s="57" t="s">
        <v>1195</v>
      </c>
    </row>
    <row r="111" spans="1:82" ht="18.350000000000001" x14ac:dyDescent="0.35">
      <c r="A111" s="219"/>
      <c r="B111" s="220"/>
      <c r="C111" s="213">
        <v>101</v>
      </c>
      <c r="D111" s="204"/>
      <c r="E111" s="35"/>
      <c r="F111" s="34"/>
      <c r="G111" s="131"/>
      <c r="H111" s="136"/>
      <c r="I111" s="140"/>
      <c r="J111" s="78"/>
      <c r="K111" s="144"/>
      <c r="L111" s="119"/>
      <c r="M111" s="395"/>
      <c r="N111" s="158" t="str">
        <f t="shared" si="134"/>
        <v/>
      </c>
      <c r="O111" s="321"/>
      <c r="P111" s="315"/>
      <c r="Q111" s="315"/>
      <c r="R111" s="315"/>
      <c r="S111" s="315"/>
      <c r="T111" s="315"/>
      <c r="U111" s="316"/>
      <c r="V111" s="167"/>
      <c r="W111" s="313"/>
      <c r="X111" s="313"/>
      <c r="Y111" s="160">
        <f t="shared" si="120"/>
        <v>0</v>
      </c>
      <c r="Z111" s="159">
        <f t="shared" si="135"/>
        <v>0</v>
      </c>
      <c r="AA111" s="326"/>
      <c r="AB111" s="400">
        <f t="shared" si="144"/>
        <v>0</v>
      </c>
      <c r="AC111" s="370"/>
      <c r="AD111" s="226" t="str">
        <f t="shared" si="121"/>
        <v/>
      </c>
      <c r="AE111" s="368">
        <f t="shared" si="136"/>
        <v>0</v>
      </c>
      <c r="AF111" s="331"/>
      <c r="AG111" s="332"/>
      <c r="AH111" s="331"/>
      <c r="AI111" s="161">
        <f t="shared" si="137"/>
        <v>0</v>
      </c>
      <c r="AJ111" s="162">
        <f t="shared" si="122"/>
        <v>0</v>
      </c>
      <c r="AK111" s="163">
        <f t="shared" si="138"/>
        <v>0</v>
      </c>
      <c r="AL111" s="164">
        <f t="shared" si="139"/>
        <v>0</v>
      </c>
      <c r="AM111" s="164">
        <f t="shared" si="140"/>
        <v>0</v>
      </c>
      <c r="AN111" s="164">
        <f t="shared" si="141"/>
        <v>0</v>
      </c>
      <c r="AO111" s="164">
        <f t="shared" si="142"/>
        <v>0</v>
      </c>
      <c r="AP111" s="610" t="str">
        <f t="shared" si="145"/>
        <v xml:space="preserve"> </v>
      </c>
      <c r="AQ111" s="613" t="str">
        <f t="shared" si="143"/>
        <v xml:space="preserve"> </v>
      </c>
      <c r="AR111" s="613" t="str">
        <f t="shared" si="146"/>
        <v xml:space="preserve"> </v>
      </c>
      <c r="AS111" s="613" t="str">
        <f t="shared" si="147"/>
        <v xml:space="preserve"> </v>
      </c>
      <c r="AT111" s="613" t="str">
        <f t="shared" si="148"/>
        <v xml:space="preserve"> </v>
      </c>
      <c r="AU111" s="613" t="str">
        <f t="shared" si="149"/>
        <v xml:space="preserve"> </v>
      </c>
      <c r="AV111" s="614" t="str">
        <f t="shared" si="150"/>
        <v xml:space="preserve"> </v>
      </c>
      <c r="AW111" s="196" t="str">
        <f t="shared" si="123"/>
        <v/>
      </c>
      <c r="AX111" s="165" t="str">
        <f t="shared" si="124"/>
        <v/>
      </c>
      <c r="AY111" s="193" t="str">
        <f t="shared" si="125"/>
        <v/>
      </c>
      <c r="AZ111" s="183" t="str">
        <f t="shared" si="126"/>
        <v/>
      </c>
      <c r="BA111" s="173" t="str">
        <f t="shared" si="127"/>
        <v/>
      </c>
      <c r="BB111" s="174" t="str">
        <f t="shared" si="128"/>
        <v/>
      </c>
      <c r="BC111" s="186" t="str">
        <f t="shared" si="151"/>
        <v/>
      </c>
      <c r="BD111" s="174" t="str">
        <f t="shared" si="129"/>
        <v/>
      </c>
      <c r="BE111" s="201" t="str">
        <f t="shared" si="130"/>
        <v/>
      </c>
      <c r="BF111" s="174" t="str">
        <f t="shared" si="131"/>
        <v/>
      </c>
      <c r="BG111" s="186" t="str">
        <f t="shared" si="132"/>
        <v/>
      </c>
      <c r="BH111" s="175" t="str">
        <f t="shared" si="133"/>
        <v/>
      </c>
      <c r="BI111" s="632"/>
      <c r="BJ111" s="57" t="s">
        <v>2951</v>
      </c>
      <c r="BK111" s="57" t="s">
        <v>2952</v>
      </c>
      <c r="BP111" s="57" t="s">
        <v>1196</v>
      </c>
      <c r="BQ111" s="57" t="s">
        <v>1197</v>
      </c>
      <c r="BT111" s="57"/>
      <c r="BV111" s="57" t="s">
        <v>1198</v>
      </c>
      <c r="BW111" s="57" t="s">
        <v>1199</v>
      </c>
      <c r="BX111" s="57" t="s">
        <v>1200</v>
      </c>
      <c r="BY111" s="57" t="s">
        <v>825</v>
      </c>
      <c r="CA111" s="57" t="s">
        <v>1201</v>
      </c>
      <c r="CC111" s="57" t="s">
        <v>1202</v>
      </c>
    </row>
    <row r="112" spans="1:82" ht="18.350000000000001" x14ac:dyDescent="0.35">
      <c r="A112" s="219"/>
      <c r="B112" s="220"/>
      <c r="C112" s="213">
        <v>102</v>
      </c>
      <c r="D112" s="204"/>
      <c r="E112" s="33"/>
      <c r="F112" s="34"/>
      <c r="G112" s="131"/>
      <c r="H112" s="133"/>
      <c r="I112" s="140"/>
      <c r="J112" s="78"/>
      <c r="K112" s="144"/>
      <c r="L112" s="119"/>
      <c r="M112" s="394"/>
      <c r="N112" s="158" t="str">
        <f t="shared" si="134"/>
        <v/>
      </c>
      <c r="O112" s="315"/>
      <c r="P112" s="315"/>
      <c r="Q112" s="315"/>
      <c r="R112" s="315"/>
      <c r="S112" s="315"/>
      <c r="T112" s="316"/>
      <c r="U112" s="317"/>
      <c r="V112" s="167"/>
      <c r="W112" s="313"/>
      <c r="X112" s="313"/>
      <c r="Y112" s="160">
        <f t="shared" si="120"/>
        <v>0</v>
      </c>
      <c r="Z112" s="159">
        <f t="shared" si="135"/>
        <v>0</v>
      </c>
      <c r="AA112" s="326"/>
      <c r="AB112" s="400">
        <f t="shared" si="144"/>
        <v>0</v>
      </c>
      <c r="AC112" s="370"/>
      <c r="AD112" s="226" t="str">
        <f t="shared" si="121"/>
        <v/>
      </c>
      <c r="AE112" s="368">
        <f t="shared" si="136"/>
        <v>0</v>
      </c>
      <c r="AF112" s="331"/>
      <c r="AG112" s="333"/>
      <c r="AH112" s="334"/>
      <c r="AI112" s="161">
        <f t="shared" si="137"/>
        <v>0</v>
      </c>
      <c r="AJ112" s="162">
        <f t="shared" si="122"/>
        <v>0</v>
      </c>
      <c r="AK112" s="163">
        <f t="shared" si="138"/>
        <v>0</v>
      </c>
      <c r="AL112" s="164">
        <f t="shared" si="139"/>
        <v>0</v>
      </c>
      <c r="AM112" s="164">
        <f t="shared" si="140"/>
        <v>0</v>
      </c>
      <c r="AN112" s="164">
        <f t="shared" si="141"/>
        <v>0</v>
      </c>
      <c r="AO112" s="164">
        <f t="shared" si="142"/>
        <v>0</v>
      </c>
      <c r="AP112" s="610" t="str">
        <f t="shared" si="145"/>
        <v xml:space="preserve"> </v>
      </c>
      <c r="AQ112" s="613" t="str">
        <f t="shared" si="143"/>
        <v xml:space="preserve"> </v>
      </c>
      <c r="AR112" s="613" t="str">
        <f t="shared" si="146"/>
        <v xml:space="preserve"> </v>
      </c>
      <c r="AS112" s="613" t="str">
        <f t="shared" si="147"/>
        <v xml:space="preserve"> </v>
      </c>
      <c r="AT112" s="613" t="str">
        <f t="shared" si="148"/>
        <v xml:space="preserve"> </v>
      </c>
      <c r="AU112" s="613" t="str">
        <f t="shared" si="149"/>
        <v xml:space="preserve"> </v>
      </c>
      <c r="AV112" s="614" t="str">
        <f t="shared" si="150"/>
        <v xml:space="preserve"> </v>
      </c>
      <c r="AW112" s="196" t="str">
        <f t="shared" si="123"/>
        <v/>
      </c>
      <c r="AX112" s="165" t="str">
        <f t="shared" si="124"/>
        <v/>
      </c>
      <c r="AY112" s="193" t="str">
        <f t="shared" si="125"/>
        <v/>
      </c>
      <c r="AZ112" s="183" t="str">
        <f t="shared" si="126"/>
        <v/>
      </c>
      <c r="BA112" s="173" t="str">
        <f t="shared" si="127"/>
        <v/>
      </c>
      <c r="BB112" s="174" t="str">
        <f t="shared" si="128"/>
        <v/>
      </c>
      <c r="BC112" s="186" t="str">
        <f t="shared" si="151"/>
        <v/>
      </c>
      <c r="BD112" s="174" t="str">
        <f t="shared" si="129"/>
        <v/>
      </c>
      <c r="BE112" s="201" t="str">
        <f t="shared" si="130"/>
        <v/>
      </c>
      <c r="BF112" s="174" t="str">
        <f t="shared" si="131"/>
        <v/>
      </c>
      <c r="BG112" s="186" t="str">
        <f t="shared" si="132"/>
        <v/>
      </c>
      <c r="BH112" s="175" t="str">
        <f t="shared" si="133"/>
        <v/>
      </c>
      <c r="BI112" s="632"/>
      <c r="BJ112" s="57" t="s">
        <v>2953</v>
      </c>
      <c r="BK112" s="57" t="s">
        <v>2954</v>
      </c>
      <c r="BP112" s="57" t="s">
        <v>1203</v>
      </c>
      <c r="BQ112" s="57" t="s">
        <v>1204</v>
      </c>
      <c r="BT112" s="57"/>
      <c r="BV112" s="57" t="s">
        <v>1205</v>
      </c>
      <c r="BW112" s="57" t="s">
        <v>1206</v>
      </c>
      <c r="BX112" s="57" t="s">
        <v>1150</v>
      </c>
      <c r="BY112" s="57" t="s">
        <v>1207</v>
      </c>
      <c r="CA112" s="57" t="s">
        <v>1208</v>
      </c>
      <c r="CC112" s="57" t="s">
        <v>1209</v>
      </c>
    </row>
    <row r="113" spans="1:81" ht="18.350000000000001" x14ac:dyDescent="0.35">
      <c r="A113" s="219"/>
      <c r="B113" s="220"/>
      <c r="C113" s="213">
        <v>103</v>
      </c>
      <c r="D113" s="204"/>
      <c r="E113" s="33"/>
      <c r="F113" s="34"/>
      <c r="G113" s="134"/>
      <c r="H113" s="135"/>
      <c r="I113" s="141"/>
      <c r="J113" s="25"/>
      <c r="K113" s="145"/>
      <c r="L113" s="28"/>
      <c r="M113" s="395"/>
      <c r="N113" s="158" t="str">
        <f t="shared" si="134"/>
        <v/>
      </c>
      <c r="O113" s="315"/>
      <c r="P113" s="315"/>
      <c r="Q113" s="315"/>
      <c r="R113" s="315"/>
      <c r="S113" s="315"/>
      <c r="T113" s="316"/>
      <c r="U113" s="317"/>
      <c r="V113" s="167"/>
      <c r="W113" s="313"/>
      <c r="X113" s="313"/>
      <c r="Y113" s="160">
        <f t="shared" si="120"/>
        <v>0</v>
      </c>
      <c r="Z113" s="159">
        <f t="shared" si="135"/>
        <v>0</v>
      </c>
      <c r="AA113" s="326"/>
      <c r="AB113" s="400">
        <f t="shared" si="144"/>
        <v>0</v>
      </c>
      <c r="AC113" s="370"/>
      <c r="AD113" s="226" t="str">
        <f t="shared" si="121"/>
        <v/>
      </c>
      <c r="AE113" s="368">
        <f t="shared" si="136"/>
        <v>0</v>
      </c>
      <c r="AF113" s="331"/>
      <c r="AG113" s="333"/>
      <c r="AH113" s="334"/>
      <c r="AI113" s="161">
        <f t="shared" si="137"/>
        <v>0</v>
      </c>
      <c r="AJ113" s="162">
        <f t="shared" si="122"/>
        <v>0</v>
      </c>
      <c r="AK113" s="163">
        <f t="shared" si="138"/>
        <v>0</v>
      </c>
      <c r="AL113" s="164">
        <f t="shared" si="139"/>
        <v>0</v>
      </c>
      <c r="AM113" s="164">
        <f t="shared" si="140"/>
        <v>0</v>
      </c>
      <c r="AN113" s="164">
        <f t="shared" si="141"/>
        <v>0</v>
      </c>
      <c r="AO113" s="164">
        <f t="shared" si="142"/>
        <v>0</v>
      </c>
      <c r="AP113" s="610" t="str">
        <f t="shared" si="145"/>
        <v xml:space="preserve"> </v>
      </c>
      <c r="AQ113" s="613" t="str">
        <f t="shared" si="143"/>
        <v xml:space="preserve"> </v>
      </c>
      <c r="AR113" s="613" t="str">
        <f t="shared" si="146"/>
        <v xml:space="preserve"> </v>
      </c>
      <c r="AS113" s="613" t="str">
        <f t="shared" si="147"/>
        <v xml:space="preserve"> </v>
      </c>
      <c r="AT113" s="613" t="str">
        <f t="shared" si="148"/>
        <v xml:space="preserve"> </v>
      </c>
      <c r="AU113" s="613" t="str">
        <f t="shared" si="149"/>
        <v xml:space="preserve"> </v>
      </c>
      <c r="AV113" s="614" t="str">
        <f t="shared" si="150"/>
        <v xml:space="preserve"> </v>
      </c>
      <c r="AW113" s="196" t="str">
        <f t="shared" si="123"/>
        <v/>
      </c>
      <c r="AX113" s="165" t="str">
        <f t="shared" si="124"/>
        <v/>
      </c>
      <c r="AY113" s="193" t="str">
        <f t="shared" si="125"/>
        <v/>
      </c>
      <c r="AZ113" s="183" t="str">
        <f t="shared" si="126"/>
        <v/>
      </c>
      <c r="BA113" s="173" t="str">
        <f t="shared" si="127"/>
        <v/>
      </c>
      <c r="BB113" s="174" t="str">
        <f t="shared" si="128"/>
        <v/>
      </c>
      <c r="BC113" s="186" t="str">
        <f t="shared" si="151"/>
        <v/>
      </c>
      <c r="BD113" s="174" t="str">
        <f t="shared" si="129"/>
        <v/>
      </c>
      <c r="BE113" s="201" t="str">
        <f t="shared" si="130"/>
        <v/>
      </c>
      <c r="BF113" s="174" t="str">
        <f t="shared" si="131"/>
        <v/>
      </c>
      <c r="BG113" s="186" t="str">
        <f t="shared" si="132"/>
        <v/>
      </c>
      <c r="BH113" s="175" t="str">
        <f t="shared" si="133"/>
        <v/>
      </c>
      <c r="BI113" s="632"/>
      <c r="BJ113" s="57" t="s">
        <v>2955</v>
      </c>
      <c r="BK113" s="57" t="s">
        <v>2956</v>
      </c>
      <c r="BP113" s="57" t="s">
        <v>1210</v>
      </c>
      <c r="BQ113" s="57" t="s">
        <v>1211</v>
      </c>
      <c r="BT113" s="57"/>
      <c r="BV113" s="57" t="s">
        <v>1212</v>
      </c>
      <c r="BW113" s="57"/>
      <c r="BX113" s="57" t="s">
        <v>1213</v>
      </c>
      <c r="BY113" s="57" t="s">
        <v>858</v>
      </c>
      <c r="CA113" s="57" t="s">
        <v>1214</v>
      </c>
      <c r="CC113" s="57" t="s">
        <v>1215</v>
      </c>
    </row>
    <row r="114" spans="1:81" ht="18.350000000000001" x14ac:dyDescent="0.35">
      <c r="A114" s="219"/>
      <c r="B114" s="220"/>
      <c r="C114" s="213">
        <v>104</v>
      </c>
      <c r="D114" s="204"/>
      <c r="E114" s="33"/>
      <c r="F114" s="34"/>
      <c r="G114" s="134"/>
      <c r="H114" s="135"/>
      <c r="I114" s="141"/>
      <c r="J114" s="25"/>
      <c r="K114" s="145"/>
      <c r="L114" s="28"/>
      <c r="M114" s="395"/>
      <c r="N114" s="158" t="str">
        <f t="shared" si="134"/>
        <v/>
      </c>
      <c r="O114" s="315"/>
      <c r="P114" s="315"/>
      <c r="Q114" s="315"/>
      <c r="R114" s="315"/>
      <c r="S114" s="315"/>
      <c r="T114" s="316"/>
      <c r="U114" s="317"/>
      <c r="V114" s="167"/>
      <c r="W114" s="313"/>
      <c r="X114" s="313"/>
      <c r="Y114" s="160">
        <f t="shared" si="120"/>
        <v>0</v>
      </c>
      <c r="Z114" s="159">
        <f t="shared" si="135"/>
        <v>0</v>
      </c>
      <c r="AA114" s="326"/>
      <c r="AB114" s="400">
        <f t="shared" si="144"/>
        <v>0</v>
      </c>
      <c r="AC114" s="370"/>
      <c r="AD114" s="226" t="str">
        <f t="shared" si="121"/>
        <v/>
      </c>
      <c r="AE114" s="368">
        <f t="shared" si="136"/>
        <v>0</v>
      </c>
      <c r="AF114" s="331"/>
      <c r="AG114" s="333"/>
      <c r="AH114" s="334"/>
      <c r="AI114" s="161">
        <f t="shared" si="137"/>
        <v>0</v>
      </c>
      <c r="AJ114" s="162">
        <f t="shared" si="122"/>
        <v>0</v>
      </c>
      <c r="AK114" s="163">
        <f t="shared" si="138"/>
        <v>0</v>
      </c>
      <c r="AL114" s="164">
        <f t="shared" si="139"/>
        <v>0</v>
      </c>
      <c r="AM114" s="164">
        <f t="shared" si="140"/>
        <v>0</v>
      </c>
      <c r="AN114" s="164">
        <f t="shared" si="141"/>
        <v>0</v>
      </c>
      <c r="AO114" s="164">
        <f t="shared" si="142"/>
        <v>0</v>
      </c>
      <c r="AP114" s="610" t="str">
        <f t="shared" si="145"/>
        <v xml:space="preserve"> </v>
      </c>
      <c r="AQ114" s="613" t="str">
        <f t="shared" si="143"/>
        <v xml:space="preserve"> </v>
      </c>
      <c r="AR114" s="613" t="str">
        <f t="shared" si="146"/>
        <v xml:space="preserve"> </v>
      </c>
      <c r="AS114" s="613" t="str">
        <f t="shared" si="147"/>
        <v xml:space="preserve"> </v>
      </c>
      <c r="AT114" s="613" t="str">
        <f t="shared" si="148"/>
        <v xml:space="preserve"> </v>
      </c>
      <c r="AU114" s="613" t="str">
        <f t="shared" si="149"/>
        <v xml:space="preserve"> </v>
      </c>
      <c r="AV114" s="614" t="str">
        <f t="shared" si="150"/>
        <v xml:space="preserve"> </v>
      </c>
      <c r="AW114" s="196" t="str">
        <f t="shared" si="123"/>
        <v/>
      </c>
      <c r="AX114" s="165" t="str">
        <f t="shared" si="124"/>
        <v/>
      </c>
      <c r="AY114" s="193" t="str">
        <f t="shared" si="125"/>
        <v/>
      </c>
      <c r="AZ114" s="183" t="str">
        <f t="shared" si="126"/>
        <v/>
      </c>
      <c r="BA114" s="173" t="str">
        <f t="shared" si="127"/>
        <v/>
      </c>
      <c r="BB114" s="174" t="str">
        <f t="shared" si="128"/>
        <v/>
      </c>
      <c r="BC114" s="186" t="str">
        <f t="shared" si="151"/>
        <v/>
      </c>
      <c r="BD114" s="174" t="str">
        <f t="shared" si="129"/>
        <v/>
      </c>
      <c r="BE114" s="201" t="str">
        <f t="shared" si="130"/>
        <v/>
      </c>
      <c r="BF114" s="174" t="str">
        <f t="shared" si="131"/>
        <v/>
      </c>
      <c r="BG114" s="186" t="str">
        <f t="shared" si="132"/>
        <v/>
      </c>
      <c r="BH114" s="175" t="str">
        <f t="shared" si="133"/>
        <v/>
      </c>
      <c r="BI114" s="632"/>
      <c r="BJ114" s="57" t="s">
        <v>2957</v>
      </c>
      <c r="BK114" s="57" t="s">
        <v>2958</v>
      </c>
      <c r="BP114" s="57" t="s">
        <v>1216</v>
      </c>
      <c r="BQ114" s="57" t="s">
        <v>1217</v>
      </c>
      <c r="BT114" s="57"/>
      <c r="BV114" s="57" t="s">
        <v>1218</v>
      </c>
      <c r="BW114" s="57"/>
      <c r="BX114" s="57" t="s">
        <v>1164</v>
      </c>
      <c r="BY114" s="57" t="s">
        <v>1219</v>
      </c>
      <c r="CA114" s="57" t="s">
        <v>1220</v>
      </c>
      <c r="CC114" s="57" t="s">
        <v>1221</v>
      </c>
    </row>
    <row r="115" spans="1:81" ht="18.350000000000001" x14ac:dyDescent="0.35">
      <c r="A115" s="221"/>
      <c r="B115" s="222"/>
      <c r="C115" s="214">
        <v>105</v>
      </c>
      <c r="D115" s="205"/>
      <c r="E115" s="16"/>
      <c r="F115" s="17"/>
      <c r="G115" s="134"/>
      <c r="H115" s="135"/>
      <c r="I115" s="141"/>
      <c r="J115" s="25"/>
      <c r="K115" s="145"/>
      <c r="L115" s="28"/>
      <c r="M115" s="395"/>
      <c r="N115" s="158" t="str">
        <f t="shared" si="134"/>
        <v/>
      </c>
      <c r="O115" s="27"/>
      <c r="P115" s="27"/>
      <c r="Q115" s="27"/>
      <c r="R115" s="27"/>
      <c r="S115" s="27"/>
      <c r="T115" s="28"/>
      <c r="U115" s="29"/>
      <c r="V115" s="167"/>
      <c r="W115" s="313"/>
      <c r="X115" s="313"/>
      <c r="Y115" s="160">
        <f t="shared" si="120"/>
        <v>0</v>
      </c>
      <c r="Z115" s="159">
        <f t="shared" si="135"/>
        <v>0</v>
      </c>
      <c r="AA115" s="327"/>
      <c r="AB115" s="400">
        <f t="shared" si="144"/>
        <v>0</v>
      </c>
      <c r="AC115" s="371"/>
      <c r="AD115" s="226" t="str">
        <f t="shared" si="121"/>
        <v/>
      </c>
      <c r="AE115" s="368">
        <f t="shared" si="136"/>
        <v>0</v>
      </c>
      <c r="AF115" s="339"/>
      <c r="AG115" s="338"/>
      <c r="AH115" s="336"/>
      <c r="AI115" s="161">
        <f t="shared" si="137"/>
        <v>0</v>
      </c>
      <c r="AJ115" s="162">
        <f t="shared" si="122"/>
        <v>0</v>
      </c>
      <c r="AK115" s="163">
        <f t="shared" si="138"/>
        <v>0</v>
      </c>
      <c r="AL115" s="164">
        <f t="shared" si="139"/>
        <v>0</v>
      </c>
      <c r="AM115" s="164">
        <f t="shared" si="140"/>
        <v>0</v>
      </c>
      <c r="AN115" s="164">
        <f t="shared" si="141"/>
        <v>0</v>
      </c>
      <c r="AO115" s="164">
        <f t="shared" si="142"/>
        <v>0</v>
      </c>
      <c r="AP115" s="610" t="str">
        <f t="shared" si="145"/>
        <v xml:space="preserve"> </v>
      </c>
      <c r="AQ115" s="613" t="str">
        <f t="shared" si="143"/>
        <v xml:space="preserve"> </v>
      </c>
      <c r="AR115" s="613" t="str">
        <f t="shared" si="146"/>
        <v xml:space="preserve"> </v>
      </c>
      <c r="AS115" s="613" t="str">
        <f t="shared" si="147"/>
        <v xml:space="preserve"> </v>
      </c>
      <c r="AT115" s="613" t="str">
        <f t="shared" si="148"/>
        <v xml:space="preserve"> </v>
      </c>
      <c r="AU115" s="613" t="str">
        <f t="shared" si="149"/>
        <v xml:space="preserve"> </v>
      </c>
      <c r="AV115" s="614" t="str">
        <f t="shared" si="150"/>
        <v xml:space="preserve"> </v>
      </c>
      <c r="AW115" s="196" t="str">
        <f t="shared" si="123"/>
        <v/>
      </c>
      <c r="AX115" s="165" t="str">
        <f t="shared" si="124"/>
        <v/>
      </c>
      <c r="AY115" s="193" t="str">
        <f t="shared" si="125"/>
        <v/>
      </c>
      <c r="AZ115" s="183" t="str">
        <f t="shared" si="126"/>
        <v/>
      </c>
      <c r="BA115" s="173" t="str">
        <f t="shared" si="127"/>
        <v/>
      </c>
      <c r="BB115" s="174" t="str">
        <f t="shared" si="128"/>
        <v/>
      </c>
      <c r="BC115" s="186" t="str">
        <f t="shared" si="151"/>
        <v/>
      </c>
      <c r="BD115" s="174" t="str">
        <f t="shared" si="129"/>
        <v/>
      </c>
      <c r="BE115" s="201" t="str">
        <f t="shared" si="130"/>
        <v/>
      </c>
      <c r="BF115" s="174" t="str">
        <f t="shared" si="131"/>
        <v/>
      </c>
      <c r="BG115" s="186" t="str">
        <f t="shared" si="132"/>
        <v/>
      </c>
      <c r="BH115" s="175" t="str">
        <f t="shared" si="133"/>
        <v/>
      </c>
      <c r="BI115" s="632"/>
      <c r="BJ115" s="57" t="s">
        <v>2959</v>
      </c>
      <c r="BK115" s="57" t="s">
        <v>2960</v>
      </c>
      <c r="BP115" s="57" t="s">
        <v>1222</v>
      </c>
      <c r="BQ115" s="57" t="s">
        <v>1223</v>
      </c>
      <c r="BT115" s="57"/>
      <c r="BV115" s="57" t="s">
        <v>1224</v>
      </c>
      <c r="BW115" s="57"/>
      <c r="BX115" s="57" t="s">
        <v>1173</v>
      </c>
      <c r="BY115" s="57" t="s">
        <v>878</v>
      </c>
      <c r="CA115" s="57" t="s">
        <v>978</v>
      </c>
      <c r="CC115" s="57" t="s">
        <v>1225</v>
      </c>
    </row>
    <row r="116" spans="1:81" ht="18.350000000000001" x14ac:dyDescent="0.35">
      <c r="A116" s="221"/>
      <c r="B116" s="222"/>
      <c r="C116" s="213">
        <v>106</v>
      </c>
      <c r="D116" s="205"/>
      <c r="E116" s="16"/>
      <c r="F116" s="17"/>
      <c r="G116" s="134"/>
      <c r="H116" s="135"/>
      <c r="I116" s="141"/>
      <c r="J116" s="25"/>
      <c r="K116" s="145"/>
      <c r="L116" s="28"/>
      <c r="M116" s="395"/>
      <c r="N116" s="158" t="str">
        <f t="shared" si="134"/>
        <v/>
      </c>
      <c r="O116" s="27"/>
      <c r="P116" s="27"/>
      <c r="Q116" s="27"/>
      <c r="R116" s="27"/>
      <c r="S116" s="27"/>
      <c r="T116" s="28"/>
      <c r="U116" s="29"/>
      <c r="V116" s="32"/>
      <c r="W116" s="318"/>
      <c r="X116" s="319"/>
      <c r="Y116" s="160">
        <f t="shared" si="120"/>
        <v>0</v>
      </c>
      <c r="Z116" s="159">
        <f t="shared" si="135"/>
        <v>0</v>
      </c>
      <c r="AA116" s="327"/>
      <c r="AB116" s="400">
        <f t="shared" si="144"/>
        <v>0</v>
      </c>
      <c r="AC116" s="371"/>
      <c r="AD116" s="226" t="str">
        <f t="shared" si="121"/>
        <v/>
      </c>
      <c r="AE116" s="368">
        <f t="shared" si="136"/>
        <v>0</v>
      </c>
      <c r="AF116" s="339"/>
      <c r="AG116" s="338"/>
      <c r="AH116" s="336"/>
      <c r="AI116" s="161">
        <f t="shared" si="137"/>
        <v>0</v>
      </c>
      <c r="AJ116" s="162">
        <f t="shared" si="122"/>
        <v>0</v>
      </c>
      <c r="AK116" s="163">
        <f t="shared" si="138"/>
        <v>0</v>
      </c>
      <c r="AL116" s="164">
        <f t="shared" si="139"/>
        <v>0</v>
      </c>
      <c r="AM116" s="164">
        <f t="shared" si="140"/>
        <v>0</v>
      </c>
      <c r="AN116" s="164">
        <f t="shared" si="141"/>
        <v>0</v>
      </c>
      <c r="AO116" s="164">
        <f t="shared" si="142"/>
        <v>0</v>
      </c>
      <c r="AP116" s="610" t="str">
        <f t="shared" si="145"/>
        <v xml:space="preserve"> </v>
      </c>
      <c r="AQ116" s="613" t="str">
        <f t="shared" si="143"/>
        <v xml:space="preserve"> </v>
      </c>
      <c r="AR116" s="613" t="str">
        <f t="shared" si="146"/>
        <v xml:space="preserve"> </v>
      </c>
      <c r="AS116" s="613" t="str">
        <f t="shared" si="147"/>
        <v xml:space="preserve"> </v>
      </c>
      <c r="AT116" s="613" t="str">
        <f t="shared" si="148"/>
        <v xml:space="preserve"> </v>
      </c>
      <c r="AU116" s="613" t="str">
        <f t="shared" si="149"/>
        <v xml:space="preserve"> </v>
      </c>
      <c r="AV116" s="614" t="str">
        <f t="shared" si="150"/>
        <v xml:space="preserve"> </v>
      </c>
      <c r="AW116" s="196" t="str">
        <f t="shared" si="123"/>
        <v/>
      </c>
      <c r="AX116" s="165" t="str">
        <f t="shared" si="124"/>
        <v/>
      </c>
      <c r="AY116" s="193" t="str">
        <f t="shared" si="125"/>
        <v/>
      </c>
      <c r="AZ116" s="183" t="str">
        <f t="shared" si="126"/>
        <v/>
      </c>
      <c r="BA116" s="173" t="str">
        <f t="shared" si="127"/>
        <v/>
      </c>
      <c r="BB116" s="174" t="str">
        <f t="shared" si="128"/>
        <v/>
      </c>
      <c r="BC116" s="186" t="str">
        <f t="shared" si="151"/>
        <v/>
      </c>
      <c r="BD116" s="174" t="str">
        <f t="shared" si="129"/>
        <v/>
      </c>
      <c r="BE116" s="201" t="str">
        <f t="shared" si="130"/>
        <v/>
      </c>
      <c r="BF116" s="174" t="str">
        <f t="shared" si="131"/>
        <v/>
      </c>
      <c r="BG116" s="186" t="str">
        <f t="shared" si="132"/>
        <v/>
      </c>
      <c r="BH116" s="175" t="str">
        <f t="shared" si="133"/>
        <v/>
      </c>
      <c r="BI116" s="632"/>
      <c r="BJ116" s="57" t="s">
        <v>2961</v>
      </c>
      <c r="BK116" s="57" t="s">
        <v>2962</v>
      </c>
      <c r="BP116" s="57" t="s">
        <v>1226</v>
      </c>
      <c r="BQ116" s="57" t="s">
        <v>1227</v>
      </c>
      <c r="BT116" s="57"/>
      <c r="BV116" s="57" t="s">
        <v>1228</v>
      </c>
      <c r="BW116" s="57"/>
      <c r="BX116" s="57" t="s">
        <v>1229</v>
      </c>
      <c r="BY116" s="57" t="s">
        <v>1230</v>
      </c>
      <c r="CA116" s="57" t="s">
        <v>1231</v>
      </c>
      <c r="CC116" s="57" t="s">
        <v>1232</v>
      </c>
    </row>
    <row r="117" spans="1:81" ht="18.350000000000001" x14ac:dyDescent="0.35">
      <c r="A117" s="221"/>
      <c r="B117" s="222"/>
      <c r="C117" s="214">
        <v>107</v>
      </c>
      <c r="D117" s="205"/>
      <c r="E117" s="16"/>
      <c r="F117" s="17"/>
      <c r="G117" s="134"/>
      <c r="H117" s="135"/>
      <c r="I117" s="141"/>
      <c r="J117" s="25"/>
      <c r="K117" s="145"/>
      <c r="L117" s="28"/>
      <c r="M117" s="395"/>
      <c r="N117" s="158" t="str">
        <f t="shared" si="134"/>
        <v/>
      </c>
      <c r="O117" s="27"/>
      <c r="P117" s="27"/>
      <c r="Q117" s="27"/>
      <c r="R117" s="27"/>
      <c r="S117" s="27"/>
      <c r="T117" s="28"/>
      <c r="U117" s="29"/>
      <c r="V117" s="32"/>
      <c r="W117" s="318"/>
      <c r="X117" s="319"/>
      <c r="Y117" s="160">
        <f t="shared" si="120"/>
        <v>0</v>
      </c>
      <c r="Z117" s="159">
        <f t="shared" si="135"/>
        <v>0</v>
      </c>
      <c r="AA117" s="327"/>
      <c r="AB117" s="400">
        <f t="shared" si="144"/>
        <v>0</v>
      </c>
      <c r="AC117" s="371"/>
      <c r="AD117" s="226" t="str">
        <f t="shared" si="121"/>
        <v/>
      </c>
      <c r="AE117" s="368">
        <f t="shared" si="136"/>
        <v>0</v>
      </c>
      <c r="AF117" s="339"/>
      <c r="AG117" s="338"/>
      <c r="AH117" s="336"/>
      <c r="AI117" s="161">
        <f t="shared" si="137"/>
        <v>0</v>
      </c>
      <c r="AJ117" s="162">
        <f t="shared" si="122"/>
        <v>0</v>
      </c>
      <c r="AK117" s="163">
        <f t="shared" si="138"/>
        <v>0</v>
      </c>
      <c r="AL117" s="164">
        <f t="shared" si="139"/>
        <v>0</v>
      </c>
      <c r="AM117" s="164">
        <f t="shared" si="140"/>
        <v>0</v>
      </c>
      <c r="AN117" s="164">
        <f t="shared" si="141"/>
        <v>0</v>
      </c>
      <c r="AO117" s="164">
        <f t="shared" si="142"/>
        <v>0</v>
      </c>
      <c r="AP117" s="610" t="str">
        <f t="shared" si="145"/>
        <v xml:space="preserve"> </v>
      </c>
      <c r="AQ117" s="613" t="str">
        <f t="shared" si="143"/>
        <v xml:space="preserve"> </v>
      </c>
      <c r="AR117" s="613" t="str">
        <f t="shared" si="146"/>
        <v xml:space="preserve"> </v>
      </c>
      <c r="AS117" s="613" t="str">
        <f t="shared" si="147"/>
        <v xml:space="preserve"> </v>
      </c>
      <c r="AT117" s="613" t="str">
        <f t="shared" si="148"/>
        <v xml:space="preserve"> </v>
      </c>
      <c r="AU117" s="613" t="str">
        <f t="shared" si="149"/>
        <v xml:space="preserve"> </v>
      </c>
      <c r="AV117" s="614" t="str">
        <f t="shared" si="150"/>
        <v xml:space="preserve"> </v>
      </c>
      <c r="AW117" s="196" t="str">
        <f t="shared" si="123"/>
        <v/>
      </c>
      <c r="AX117" s="165" t="str">
        <f t="shared" si="124"/>
        <v/>
      </c>
      <c r="AY117" s="193" t="str">
        <f t="shared" si="125"/>
        <v/>
      </c>
      <c r="AZ117" s="183" t="str">
        <f t="shared" si="126"/>
        <v/>
      </c>
      <c r="BA117" s="173" t="str">
        <f t="shared" si="127"/>
        <v/>
      </c>
      <c r="BB117" s="174" t="str">
        <f t="shared" si="128"/>
        <v/>
      </c>
      <c r="BC117" s="186" t="str">
        <f t="shared" si="151"/>
        <v/>
      </c>
      <c r="BD117" s="174" t="str">
        <f t="shared" si="129"/>
        <v/>
      </c>
      <c r="BE117" s="201" t="str">
        <f t="shared" si="130"/>
        <v/>
      </c>
      <c r="BF117" s="174" t="str">
        <f t="shared" si="131"/>
        <v/>
      </c>
      <c r="BG117" s="186" t="str">
        <f t="shared" si="132"/>
        <v/>
      </c>
      <c r="BH117" s="175" t="str">
        <f t="shared" si="133"/>
        <v/>
      </c>
      <c r="BI117" s="632"/>
      <c r="BJ117" s="57" t="s">
        <v>2963</v>
      </c>
      <c r="BK117" s="57" t="s">
        <v>2964</v>
      </c>
      <c r="BP117" s="57" t="s">
        <v>1233</v>
      </c>
      <c r="BQ117" s="57" t="s">
        <v>1234</v>
      </c>
      <c r="BT117" s="57"/>
      <c r="BV117" s="57" t="s">
        <v>1235</v>
      </c>
      <c r="BW117" s="57"/>
      <c r="BX117" s="57" t="s">
        <v>1236</v>
      </c>
      <c r="BY117" s="57" t="s">
        <v>1237</v>
      </c>
      <c r="CA117" s="57" t="s">
        <v>1238</v>
      </c>
      <c r="CC117" s="57" t="s">
        <v>1239</v>
      </c>
    </row>
    <row r="118" spans="1:81" ht="18.350000000000001" x14ac:dyDescent="0.35">
      <c r="A118" s="221"/>
      <c r="B118" s="222"/>
      <c r="C118" s="214">
        <v>108</v>
      </c>
      <c r="D118" s="207"/>
      <c r="E118" s="18"/>
      <c r="F118" s="17"/>
      <c r="G118" s="134"/>
      <c r="H118" s="135"/>
      <c r="I118" s="141"/>
      <c r="J118" s="25"/>
      <c r="K118" s="145"/>
      <c r="L118" s="28"/>
      <c r="M118" s="395"/>
      <c r="N118" s="158" t="str">
        <f t="shared" si="134"/>
        <v/>
      </c>
      <c r="O118" s="27"/>
      <c r="P118" s="27"/>
      <c r="Q118" s="27"/>
      <c r="R118" s="27"/>
      <c r="S118" s="27"/>
      <c r="T118" s="28"/>
      <c r="U118" s="29"/>
      <c r="V118" s="32"/>
      <c r="W118" s="318"/>
      <c r="X118" s="319"/>
      <c r="Y118" s="160">
        <f t="shared" si="120"/>
        <v>0</v>
      </c>
      <c r="Z118" s="159">
        <f t="shared" si="135"/>
        <v>0</v>
      </c>
      <c r="AA118" s="327"/>
      <c r="AB118" s="400">
        <f t="shared" si="144"/>
        <v>0</v>
      </c>
      <c r="AC118" s="371"/>
      <c r="AD118" s="226" t="str">
        <f t="shared" si="121"/>
        <v/>
      </c>
      <c r="AE118" s="368">
        <f t="shared" si="136"/>
        <v>0</v>
      </c>
      <c r="AF118" s="339"/>
      <c r="AG118" s="338"/>
      <c r="AH118" s="336"/>
      <c r="AI118" s="161">
        <f t="shared" si="137"/>
        <v>0</v>
      </c>
      <c r="AJ118" s="162">
        <f t="shared" si="122"/>
        <v>0</v>
      </c>
      <c r="AK118" s="163">
        <f t="shared" si="138"/>
        <v>0</v>
      </c>
      <c r="AL118" s="164">
        <f t="shared" si="139"/>
        <v>0</v>
      </c>
      <c r="AM118" s="164">
        <f t="shared" si="140"/>
        <v>0</v>
      </c>
      <c r="AN118" s="164">
        <f t="shared" si="141"/>
        <v>0</v>
      </c>
      <c r="AO118" s="164">
        <f t="shared" si="142"/>
        <v>0</v>
      </c>
      <c r="AP118" s="610" t="str">
        <f t="shared" si="145"/>
        <v xml:space="preserve"> </v>
      </c>
      <c r="AQ118" s="613" t="str">
        <f t="shared" si="143"/>
        <v xml:space="preserve"> </v>
      </c>
      <c r="AR118" s="613" t="str">
        <f t="shared" si="146"/>
        <v xml:space="preserve"> </v>
      </c>
      <c r="AS118" s="613" t="str">
        <f t="shared" si="147"/>
        <v xml:space="preserve"> </v>
      </c>
      <c r="AT118" s="613" t="str">
        <f t="shared" si="148"/>
        <v xml:space="preserve"> </v>
      </c>
      <c r="AU118" s="613" t="str">
        <f t="shared" si="149"/>
        <v xml:space="preserve"> </v>
      </c>
      <c r="AV118" s="614" t="str">
        <f t="shared" si="150"/>
        <v xml:space="preserve"> </v>
      </c>
      <c r="AW118" s="196" t="str">
        <f t="shared" si="123"/>
        <v/>
      </c>
      <c r="AX118" s="165" t="str">
        <f t="shared" si="124"/>
        <v/>
      </c>
      <c r="AY118" s="193" t="str">
        <f t="shared" si="125"/>
        <v/>
      </c>
      <c r="AZ118" s="183" t="str">
        <f t="shared" si="126"/>
        <v/>
      </c>
      <c r="BA118" s="173" t="str">
        <f t="shared" si="127"/>
        <v/>
      </c>
      <c r="BB118" s="174" t="str">
        <f t="shared" si="128"/>
        <v/>
      </c>
      <c r="BC118" s="186" t="str">
        <f t="shared" si="151"/>
        <v/>
      </c>
      <c r="BD118" s="174" t="str">
        <f t="shared" si="129"/>
        <v/>
      </c>
      <c r="BE118" s="201" t="str">
        <f t="shared" si="130"/>
        <v/>
      </c>
      <c r="BF118" s="174" t="str">
        <f t="shared" si="131"/>
        <v/>
      </c>
      <c r="BG118" s="186" t="str">
        <f t="shared" si="132"/>
        <v/>
      </c>
      <c r="BH118" s="175" t="str">
        <f t="shared" si="133"/>
        <v/>
      </c>
      <c r="BI118" s="632"/>
      <c r="BJ118" s="57" t="s">
        <v>2965</v>
      </c>
      <c r="BK118" s="57" t="s">
        <v>2966</v>
      </c>
      <c r="BP118" s="57" t="s">
        <v>1240</v>
      </c>
      <c r="BQ118" s="57" t="s">
        <v>1241</v>
      </c>
      <c r="BT118" s="57"/>
      <c r="BV118" s="57" t="s">
        <v>1242</v>
      </c>
      <c r="BW118" s="57"/>
      <c r="BX118" s="57" t="s">
        <v>1150</v>
      </c>
      <c r="BY118" s="57" t="s">
        <v>1243</v>
      </c>
      <c r="CA118" s="57" t="s">
        <v>1244</v>
      </c>
      <c r="CC118" s="57" t="s">
        <v>1245</v>
      </c>
    </row>
    <row r="119" spans="1:81" ht="18.350000000000001" x14ac:dyDescent="0.35">
      <c r="A119" s="221"/>
      <c r="B119" s="222"/>
      <c r="C119" s="213">
        <v>109</v>
      </c>
      <c r="D119" s="208"/>
      <c r="E119" s="16"/>
      <c r="F119" s="17"/>
      <c r="G119" s="134"/>
      <c r="H119" s="135"/>
      <c r="I119" s="141"/>
      <c r="J119" s="25"/>
      <c r="K119" s="145"/>
      <c r="L119" s="28"/>
      <c r="M119" s="395"/>
      <c r="N119" s="158" t="str">
        <f t="shared" si="134"/>
        <v/>
      </c>
      <c r="O119" s="27"/>
      <c r="P119" s="27"/>
      <c r="Q119" s="27"/>
      <c r="R119" s="27"/>
      <c r="S119" s="27"/>
      <c r="T119" s="28"/>
      <c r="U119" s="29"/>
      <c r="V119" s="32"/>
      <c r="W119" s="318"/>
      <c r="X119" s="319"/>
      <c r="Y119" s="160">
        <f t="shared" si="120"/>
        <v>0</v>
      </c>
      <c r="Z119" s="159">
        <f t="shared" si="135"/>
        <v>0</v>
      </c>
      <c r="AA119" s="327"/>
      <c r="AB119" s="400">
        <f t="shared" si="144"/>
        <v>0</v>
      </c>
      <c r="AC119" s="371"/>
      <c r="AD119" s="226" t="str">
        <f t="shared" si="121"/>
        <v/>
      </c>
      <c r="AE119" s="368">
        <f t="shared" si="136"/>
        <v>0</v>
      </c>
      <c r="AF119" s="339"/>
      <c r="AG119" s="338"/>
      <c r="AH119" s="336"/>
      <c r="AI119" s="161">
        <f t="shared" si="137"/>
        <v>0</v>
      </c>
      <c r="AJ119" s="162">
        <f t="shared" si="122"/>
        <v>0</v>
      </c>
      <c r="AK119" s="163">
        <f t="shared" si="138"/>
        <v>0</v>
      </c>
      <c r="AL119" s="164">
        <f t="shared" si="139"/>
        <v>0</v>
      </c>
      <c r="AM119" s="164">
        <f t="shared" si="140"/>
        <v>0</v>
      </c>
      <c r="AN119" s="164">
        <f t="shared" si="141"/>
        <v>0</v>
      </c>
      <c r="AO119" s="164">
        <f t="shared" si="142"/>
        <v>0</v>
      </c>
      <c r="AP119" s="610" t="str">
        <f t="shared" si="145"/>
        <v xml:space="preserve"> </v>
      </c>
      <c r="AQ119" s="613" t="str">
        <f t="shared" si="143"/>
        <v xml:space="preserve"> </v>
      </c>
      <c r="AR119" s="613" t="str">
        <f t="shared" si="146"/>
        <v xml:space="preserve"> </v>
      </c>
      <c r="AS119" s="613" t="str">
        <f t="shared" si="147"/>
        <v xml:space="preserve"> </v>
      </c>
      <c r="AT119" s="613" t="str">
        <f t="shared" si="148"/>
        <v xml:space="preserve"> </v>
      </c>
      <c r="AU119" s="613" t="str">
        <f t="shared" si="149"/>
        <v xml:space="preserve"> </v>
      </c>
      <c r="AV119" s="614" t="str">
        <f t="shared" si="150"/>
        <v xml:space="preserve"> </v>
      </c>
      <c r="AW119" s="196" t="str">
        <f t="shared" si="123"/>
        <v/>
      </c>
      <c r="AX119" s="165" t="str">
        <f t="shared" si="124"/>
        <v/>
      </c>
      <c r="AY119" s="193" t="str">
        <f t="shared" si="125"/>
        <v/>
      </c>
      <c r="AZ119" s="183" t="str">
        <f t="shared" si="126"/>
        <v/>
      </c>
      <c r="BA119" s="173" t="str">
        <f t="shared" si="127"/>
        <v/>
      </c>
      <c r="BB119" s="174" t="str">
        <f t="shared" si="128"/>
        <v/>
      </c>
      <c r="BC119" s="186" t="str">
        <f t="shared" si="151"/>
        <v/>
      </c>
      <c r="BD119" s="174" t="str">
        <f t="shared" si="129"/>
        <v/>
      </c>
      <c r="BE119" s="201" t="str">
        <f t="shared" si="130"/>
        <v/>
      </c>
      <c r="BF119" s="174" t="str">
        <f t="shared" si="131"/>
        <v/>
      </c>
      <c r="BG119" s="186" t="str">
        <f t="shared" si="132"/>
        <v/>
      </c>
      <c r="BH119" s="175" t="str">
        <f t="shared" si="133"/>
        <v/>
      </c>
      <c r="BI119" s="632"/>
      <c r="BJ119" s="57" t="s">
        <v>2967</v>
      </c>
      <c r="BK119" s="57" t="s">
        <v>2968</v>
      </c>
      <c r="BP119" s="57" t="s">
        <v>1246</v>
      </c>
      <c r="BQ119" s="57" t="s">
        <v>1247</v>
      </c>
      <c r="BT119" s="57"/>
      <c r="BV119" s="57" t="s">
        <v>1248</v>
      </c>
      <c r="BW119" s="57"/>
      <c r="BX119" s="57" t="s">
        <v>1249</v>
      </c>
      <c r="BY119" s="57" t="s">
        <v>1250</v>
      </c>
      <c r="CA119" s="57" t="s">
        <v>1251</v>
      </c>
      <c r="CC119" s="57" t="s">
        <v>1252</v>
      </c>
    </row>
    <row r="120" spans="1:81" ht="18.350000000000001" x14ac:dyDescent="0.35">
      <c r="A120" s="221"/>
      <c r="B120" s="222"/>
      <c r="C120" s="214">
        <v>110</v>
      </c>
      <c r="D120" s="205"/>
      <c r="E120" s="16"/>
      <c r="F120" s="17"/>
      <c r="G120" s="134"/>
      <c r="H120" s="137"/>
      <c r="I120" s="143"/>
      <c r="J120" s="80"/>
      <c r="K120" s="147"/>
      <c r="L120" s="30"/>
      <c r="M120" s="395"/>
      <c r="N120" s="158" t="str">
        <f t="shared" si="134"/>
        <v/>
      </c>
      <c r="O120" s="27"/>
      <c r="P120" s="27"/>
      <c r="Q120" s="27"/>
      <c r="R120" s="27"/>
      <c r="S120" s="27"/>
      <c r="T120" s="28"/>
      <c r="U120" s="29"/>
      <c r="V120" s="32"/>
      <c r="W120" s="318"/>
      <c r="X120" s="319"/>
      <c r="Y120" s="160">
        <f t="shared" si="120"/>
        <v>0</v>
      </c>
      <c r="Z120" s="159">
        <f t="shared" si="135"/>
        <v>0</v>
      </c>
      <c r="AA120" s="327"/>
      <c r="AB120" s="400">
        <f t="shared" si="144"/>
        <v>0</v>
      </c>
      <c r="AC120" s="371"/>
      <c r="AD120" s="226" t="str">
        <f t="shared" si="121"/>
        <v/>
      </c>
      <c r="AE120" s="368">
        <f t="shared" si="136"/>
        <v>0</v>
      </c>
      <c r="AF120" s="339"/>
      <c r="AG120" s="338"/>
      <c r="AH120" s="336"/>
      <c r="AI120" s="161">
        <f t="shared" si="137"/>
        <v>0</v>
      </c>
      <c r="AJ120" s="162">
        <f t="shared" si="122"/>
        <v>0</v>
      </c>
      <c r="AK120" s="163">
        <f t="shared" si="138"/>
        <v>0</v>
      </c>
      <c r="AL120" s="164">
        <f t="shared" si="139"/>
        <v>0</v>
      </c>
      <c r="AM120" s="164">
        <f t="shared" si="140"/>
        <v>0</v>
      </c>
      <c r="AN120" s="164">
        <f t="shared" si="141"/>
        <v>0</v>
      </c>
      <c r="AO120" s="164">
        <f t="shared" si="142"/>
        <v>0</v>
      </c>
      <c r="AP120" s="610" t="str">
        <f t="shared" si="145"/>
        <v xml:space="preserve"> </v>
      </c>
      <c r="AQ120" s="613" t="str">
        <f t="shared" si="143"/>
        <v xml:space="preserve"> </v>
      </c>
      <c r="AR120" s="613" t="str">
        <f t="shared" si="146"/>
        <v xml:space="preserve"> </v>
      </c>
      <c r="AS120" s="613" t="str">
        <f t="shared" si="147"/>
        <v xml:space="preserve"> </v>
      </c>
      <c r="AT120" s="613" t="str">
        <f t="shared" si="148"/>
        <v xml:space="preserve"> </v>
      </c>
      <c r="AU120" s="613" t="str">
        <f t="shared" si="149"/>
        <v xml:space="preserve"> </v>
      </c>
      <c r="AV120" s="614" t="str">
        <f t="shared" si="150"/>
        <v xml:space="preserve"> </v>
      </c>
      <c r="AW120" s="196" t="str">
        <f t="shared" si="123"/>
        <v/>
      </c>
      <c r="AX120" s="165" t="str">
        <f t="shared" si="124"/>
        <v/>
      </c>
      <c r="AY120" s="193" t="str">
        <f t="shared" si="125"/>
        <v/>
      </c>
      <c r="AZ120" s="183" t="str">
        <f t="shared" si="126"/>
        <v/>
      </c>
      <c r="BA120" s="173" t="str">
        <f t="shared" si="127"/>
        <v/>
      </c>
      <c r="BB120" s="174" t="str">
        <f t="shared" si="128"/>
        <v/>
      </c>
      <c r="BC120" s="186" t="str">
        <f t="shared" si="151"/>
        <v/>
      </c>
      <c r="BD120" s="174" t="str">
        <f t="shared" si="129"/>
        <v/>
      </c>
      <c r="BE120" s="201" t="str">
        <f t="shared" si="130"/>
        <v/>
      </c>
      <c r="BF120" s="174" t="str">
        <f t="shared" si="131"/>
        <v/>
      </c>
      <c r="BG120" s="186" t="str">
        <f t="shared" si="132"/>
        <v/>
      </c>
      <c r="BH120" s="175" t="str">
        <f t="shared" si="133"/>
        <v/>
      </c>
      <c r="BI120" s="632"/>
      <c r="BJ120" s="57" t="s">
        <v>2969</v>
      </c>
      <c r="BK120" s="57" t="s">
        <v>2970</v>
      </c>
      <c r="BP120" s="57" t="s">
        <v>1253</v>
      </c>
      <c r="BQ120" s="57" t="s">
        <v>1254</v>
      </c>
      <c r="BT120" s="57"/>
      <c r="BV120" s="57" t="s">
        <v>1255</v>
      </c>
      <c r="BW120" s="57"/>
      <c r="BX120" s="57" t="s">
        <v>1164</v>
      </c>
      <c r="BY120" s="57" t="s">
        <v>1256</v>
      </c>
      <c r="CA120" s="57" t="s">
        <v>1257</v>
      </c>
      <c r="CC120" s="57" t="s">
        <v>1258</v>
      </c>
    </row>
    <row r="121" spans="1:81" ht="18.350000000000001" x14ac:dyDescent="0.35">
      <c r="A121" s="221"/>
      <c r="B121" s="222"/>
      <c r="C121" s="213">
        <v>111</v>
      </c>
      <c r="D121" s="205"/>
      <c r="E121" s="16"/>
      <c r="F121" s="17"/>
      <c r="G121" s="134"/>
      <c r="H121" s="135"/>
      <c r="I121" s="141"/>
      <c r="J121" s="25"/>
      <c r="K121" s="145"/>
      <c r="L121" s="28"/>
      <c r="M121" s="395"/>
      <c r="N121" s="158" t="str">
        <f t="shared" si="134"/>
        <v/>
      </c>
      <c r="O121" s="27"/>
      <c r="P121" s="27"/>
      <c r="Q121" s="27"/>
      <c r="R121" s="27"/>
      <c r="S121" s="27"/>
      <c r="T121" s="28"/>
      <c r="U121" s="29"/>
      <c r="V121" s="32"/>
      <c r="W121" s="318"/>
      <c r="X121" s="319"/>
      <c r="Y121" s="160">
        <f t="shared" si="120"/>
        <v>0</v>
      </c>
      <c r="Z121" s="159">
        <f t="shared" si="135"/>
        <v>0</v>
      </c>
      <c r="AA121" s="327"/>
      <c r="AB121" s="400">
        <f t="shared" si="144"/>
        <v>0</v>
      </c>
      <c r="AC121" s="371"/>
      <c r="AD121" s="226" t="str">
        <f t="shared" si="121"/>
        <v/>
      </c>
      <c r="AE121" s="368">
        <f t="shared" si="136"/>
        <v>0</v>
      </c>
      <c r="AF121" s="339"/>
      <c r="AG121" s="338"/>
      <c r="AH121" s="336"/>
      <c r="AI121" s="161">
        <f t="shared" si="137"/>
        <v>0</v>
      </c>
      <c r="AJ121" s="162">
        <f t="shared" si="122"/>
        <v>0</v>
      </c>
      <c r="AK121" s="163">
        <f t="shared" si="138"/>
        <v>0</v>
      </c>
      <c r="AL121" s="164">
        <f t="shared" si="139"/>
        <v>0</v>
      </c>
      <c r="AM121" s="164">
        <f t="shared" si="140"/>
        <v>0</v>
      </c>
      <c r="AN121" s="164">
        <f t="shared" si="141"/>
        <v>0</v>
      </c>
      <c r="AO121" s="164">
        <f t="shared" si="142"/>
        <v>0</v>
      </c>
      <c r="AP121" s="610" t="str">
        <f t="shared" si="145"/>
        <v xml:space="preserve"> </v>
      </c>
      <c r="AQ121" s="613" t="str">
        <f t="shared" si="143"/>
        <v xml:space="preserve"> </v>
      </c>
      <c r="AR121" s="613" t="str">
        <f t="shared" si="146"/>
        <v xml:space="preserve"> </v>
      </c>
      <c r="AS121" s="613" t="str">
        <f t="shared" si="147"/>
        <v xml:space="preserve"> </v>
      </c>
      <c r="AT121" s="613" t="str">
        <f t="shared" si="148"/>
        <v xml:space="preserve"> </v>
      </c>
      <c r="AU121" s="613" t="str">
        <f t="shared" si="149"/>
        <v xml:space="preserve"> </v>
      </c>
      <c r="AV121" s="614" t="str">
        <f t="shared" si="150"/>
        <v xml:space="preserve"> </v>
      </c>
      <c r="AW121" s="196" t="str">
        <f t="shared" si="123"/>
        <v/>
      </c>
      <c r="AX121" s="165" t="str">
        <f t="shared" si="124"/>
        <v/>
      </c>
      <c r="AY121" s="193" t="str">
        <f t="shared" si="125"/>
        <v/>
      </c>
      <c r="AZ121" s="183" t="str">
        <f t="shared" si="126"/>
        <v/>
      </c>
      <c r="BA121" s="173" t="str">
        <f t="shared" si="127"/>
        <v/>
      </c>
      <c r="BB121" s="174" t="str">
        <f t="shared" si="128"/>
        <v/>
      </c>
      <c r="BC121" s="186" t="str">
        <f t="shared" si="151"/>
        <v/>
      </c>
      <c r="BD121" s="174" t="str">
        <f t="shared" si="129"/>
        <v/>
      </c>
      <c r="BE121" s="201" t="str">
        <f t="shared" si="130"/>
        <v/>
      </c>
      <c r="BF121" s="174" t="str">
        <f t="shared" si="131"/>
        <v/>
      </c>
      <c r="BG121" s="186" t="str">
        <f t="shared" si="132"/>
        <v/>
      </c>
      <c r="BH121" s="175" t="str">
        <f t="shared" si="133"/>
        <v/>
      </c>
      <c r="BI121" s="632"/>
      <c r="BJ121" s="57" t="s">
        <v>2971</v>
      </c>
      <c r="BK121" s="57" t="s">
        <v>2972</v>
      </c>
      <c r="BP121" s="57" t="s">
        <v>1259</v>
      </c>
      <c r="BQ121" s="57" t="s">
        <v>1260</v>
      </c>
      <c r="BT121" s="57"/>
      <c r="BV121" s="57" t="s">
        <v>1261</v>
      </c>
      <c r="BW121" s="57"/>
      <c r="BX121" s="57" t="s">
        <v>1173</v>
      </c>
      <c r="BY121" s="57" t="s">
        <v>1262</v>
      </c>
      <c r="CA121" s="57" t="s">
        <v>1263</v>
      </c>
      <c r="CC121" s="57" t="s">
        <v>1264</v>
      </c>
    </row>
    <row r="122" spans="1:81" ht="18.350000000000001" x14ac:dyDescent="0.35">
      <c r="A122" s="221"/>
      <c r="B122" s="222"/>
      <c r="C122" s="214">
        <v>112</v>
      </c>
      <c r="D122" s="207"/>
      <c r="E122" s="18"/>
      <c r="F122" s="17"/>
      <c r="G122" s="134"/>
      <c r="H122" s="135"/>
      <c r="I122" s="141"/>
      <c r="J122" s="25"/>
      <c r="K122" s="145"/>
      <c r="L122" s="28"/>
      <c r="M122" s="395"/>
      <c r="N122" s="158" t="str">
        <f t="shared" si="134"/>
        <v/>
      </c>
      <c r="O122" s="27"/>
      <c r="P122" s="27"/>
      <c r="Q122" s="27"/>
      <c r="R122" s="27"/>
      <c r="S122" s="27"/>
      <c r="T122" s="28"/>
      <c r="U122" s="29"/>
      <c r="V122" s="32"/>
      <c r="W122" s="318"/>
      <c r="X122" s="319"/>
      <c r="Y122" s="160">
        <f t="shared" si="120"/>
        <v>0</v>
      </c>
      <c r="Z122" s="159">
        <f t="shared" si="135"/>
        <v>0</v>
      </c>
      <c r="AA122" s="327"/>
      <c r="AB122" s="400">
        <f t="shared" si="144"/>
        <v>0</v>
      </c>
      <c r="AC122" s="371"/>
      <c r="AD122" s="226" t="str">
        <f t="shared" si="121"/>
        <v/>
      </c>
      <c r="AE122" s="368">
        <f t="shared" si="136"/>
        <v>0</v>
      </c>
      <c r="AF122" s="339"/>
      <c r="AG122" s="338"/>
      <c r="AH122" s="336"/>
      <c r="AI122" s="161">
        <f t="shared" si="137"/>
        <v>0</v>
      </c>
      <c r="AJ122" s="162">
        <f t="shared" si="122"/>
        <v>0</v>
      </c>
      <c r="AK122" s="163">
        <f t="shared" si="138"/>
        <v>0</v>
      </c>
      <c r="AL122" s="164">
        <f t="shared" si="139"/>
        <v>0</v>
      </c>
      <c r="AM122" s="164">
        <f t="shared" si="140"/>
        <v>0</v>
      </c>
      <c r="AN122" s="164">
        <f t="shared" si="141"/>
        <v>0</v>
      </c>
      <c r="AO122" s="164">
        <f t="shared" si="142"/>
        <v>0</v>
      </c>
      <c r="AP122" s="610" t="str">
        <f t="shared" si="145"/>
        <v xml:space="preserve"> </v>
      </c>
      <c r="AQ122" s="613" t="str">
        <f t="shared" si="143"/>
        <v xml:space="preserve"> </v>
      </c>
      <c r="AR122" s="613" t="str">
        <f t="shared" si="146"/>
        <v xml:space="preserve"> </v>
      </c>
      <c r="AS122" s="613" t="str">
        <f t="shared" si="147"/>
        <v xml:space="preserve"> </v>
      </c>
      <c r="AT122" s="613" t="str">
        <f t="shared" si="148"/>
        <v xml:space="preserve"> </v>
      </c>
      <c r="AU122" s="613" t="str">
        <f t="shared" si="149"/>
        <v xml:space="preserve"> </v>
      </c>
      <c r="AV122" s="614" t="str">
        <f t="shared" si="150"/>
        <v xml:space="preserve"> </v>
      </c>
      <c r="AW122" s="196" t="str">
        <f t="shared" si="123"/>
        <v/>
      </c>
      <c r="AX122" s="165" t="str">
        <f t="shared" si="124"/>
        <v/>
      </c>
      <c r="AY122" s="193" t="str">
        <f t="shared" si="125"/>
        <v/>
      </c>
      <c r="AZ122" s="183" t="str">
        <f t="shared" si="126"/>
        <v/>
      </c>
      <c r="BA122" s="173" t="str">
        <f t="shared" si="127"/>
        <v/>
      </c>
      <c r="BB122" s="174" t="str">
        <f t="shared" si="128"/>
        <v/>
      </c>
      <c r="BC122" s="186" t="str">
        <f t="shared" si="151"/>
        <v/>
      </c>
      <c r="BD122" s="174" t="str">
        <f t="shared" si="129"/>
        <v/>
      </c>
      <c r="BE122" s="201" t="str">
        <f t="shared" si="130"/>
        <v/>
      </c>
      <c r="BF122" s="174" t="str">
        <f t="shared" si="131"/>
        <v/>
      </c>
      <c r="BG122" s="186" t="str">
        <f t="shared" si="132"/>
        <v/>
      </c>
      <c r="BH122" s="175" t="str">
        <f t="shared" si="133"/>
        <v/>
      </c>
      <c r="BI122" s="632"/>
      <c r="BJ122" s="57" t="s">
        <v>2973</v>
      </c>
      <c r="BK122" s="57" t="s">
        <v>2974</v>
      </c>
      <c r="BP122" s="57" t="s">
        <v>1265</v>
      </c>
      <c r="BQ122" s="57" t="s">
        <v>1266</v>
      </c>
      <c r="BT122" s="57"/>
      <c r="BV122" s="57" t="s">
        <v>1267</v>
      </c>
      <c r="BW122" s="57"/>
      <c r="BX122" s="57" t="s">
        <v>1268</v>
      </c>
      <c r="BY122" s="57" t="s">
        <v>1269</v>
      </c>
      <c r="CA122" s="57" t="s">
        <v>1270</v>
      </c>
      <c r="CC122" s="57" t="s">
        <v>1271</v>
      </c>
    </row>
    <row r="123" spans="1:81" ht="18.350000000000001" x14ac:dyDescent="0.35">
      <c r="A123" s="221"/>
      <c r="B123" s="222"/>
      <c r="C123" s="214">
        <v>113</v>
      </c>
      <c r="D123" s="205"/>
      <c r="E123" s="16"/>
      <c r="F123" s="17"/>
      <c r="G123" s="134"/>
      <c r="H123" s="135"/>
      <c r="I123" s="141"/>
      <c r="J123" s="25"/>
      <c r="K123" s="145"/>
      <c r="L123" s="28"/>
      <c r="M123" s="395"/>
      <c r="N123" s="158" t="str">
        <f t="shared" si="134"/>
        <v/>
      </c>
      <c r="O123" s="27"/>
      <c r="P123" s="27"/>
      <c r="Q123" s="27"/>
      <c r="R123" s="27"/>
      <c r="S123" s="27"/>
      <c r="T123" s="28"/>
      <c r="U123" s="29"/>
      <c r="V123" s="32"/>
      <c r="W123" s="318"/>
      <c r="X123" s="319"/>
      <c r="Y123" s="160">
        <f t="shared" si="120"/>
        <v>0</v>
      </c>
      <c r="Z123" s="159">
        <f t="shared" si="135"/>
        <v>0</v>
      </c>
      <c r="AA123" s="327"/>
      <c r="AB123" s="400">
        <f t="shared" si="144"/>
        <v>0</v>
      </c>
      <c r="AC123" s="371"/>
      <c r="AD123" s="226" t="str">
        <f t="shared" si="121"/>
        <v/>
      </c>
      <c r="AE123" s="368">
        <f t="shared" si="136"/>
        <v>0</v>
      </c>
      <c r="AF123" s="339"/>
      <c r="AG123" s="338"/>
      <c r="AH123" s="336"/>
      <c r="AI123" s="161">
        <f t="shared" si="137"/>
        <v>0</v>
      </c>
      <c r="AJ123" s="162">
        <f t="shared" si="122"/>
        <v>0</v>
      </c>
      <c r="AK123" s="163">
        <f t="shared" si="138"/>
        <v>0</v>
      </c>
      <c r="AL123" s="164">
        <f t="shared" si="139"/>
        <v>0</v>
      </c>
      <c r="AM123" s="164">
        <f t="shared" si="140"/>
        <v>0</v>
      </c>
      <c r="AN123" s="164">
        <f t="shared" si="141"/>
        <v>0</v>
      </c>
      <c r="AO123" s="164">
        <f t="shared" si="142"/>
        <v>0</v>
      </c>
      <c r="AP123" s="610" t="str">
        <f t="shared" si="145"/>
        <v xml:space="preserve"> </v>
      </c>
      <c r="AQ123" s="613" t="str">
        <f t="shared" si="143"/>
        <v xml:space="preserve"> </v>
      </c>
      <c r="AR123" s="613" t="str">
        <f t="shared" si="146"/>
        <v xml:space="preserve"> </v>
      </c>
      <c r="AS123" s="613" t="str">
        <f t="shared" si="147"/>
        <v xml:space="preserve"> </v>
      </c>
      <c r="AT123" s="613" t="str">
        <f t="shared" si="148"/>
        <v xml:space="preserve"> </v>
      </c>
      <c r="AU123" s="613" t="str">
        <f t="shared" si="149"/>
        <v xml:space="preserve"> </v>
      </c>
      <c r="AV123" s="614" t="str">
        <f t="shared" si="150"/>
        <v xml:space="preserve"> </v>
      </c>
      <c r="AW123" s="196" t="str">
        <f t="shared" si="123"/>
        <v/>
      </c>
      <c r="AX123" s="165" t="str">
        <f t="shared" si="124"/>
        <v/>
      </c>
      <c r="AY123" s="193" t="str">
        <f t="shared" si="125"/>
        <v/>
      </c>
      <c r="AZ123" s="183" t="str">
        <f t="shared" si="126"/>
        <v/>
      </c>
      <c r="BA123" s="173" t="str">
        <f t="shared" si="127"/>
        <v/>
      </c>
      <c r="BB123" s="174" t="str">
        <f t="shared" si="128"/>
        <v/>
      </c>
      <c r="BC123" s="186" t="str">
        <f t="shared" si="151"/>
        <v/>
      </c>
      <c r="BD123" s="174" t="str">
        <f t="shared" si="129"/>
        <v/>
      </c>
      <c r="BE123" s="201" t="str">
        <f t="shared" si="130"/>
        <v/>
      </c>
      <c r="BF123" s="174" t="str">
        <f t="shared" si="131"/>
        <v/>
      </c>
      <c r="BG123" s="186" t="str">
        <f t="shared" si="132"/>
        <v/>
      </c>
      <c r="BH123" s="175" t="str">
        <f t="shared" si="133"/>
        <v/>
      </c>
      <c r="BI123" s="632"/>
      <c r="BJ123" s="57" t="s">
        <v>2975</v>
      </c>
      <c r="BK123" s="57" t="s">
        <v>2976</v>
      </c>
      <c r="BP123" s="57" t="s">
        <v>1272</v>
      </c>
      <c r="BQ123" s="57" t="s">
        <v>1273</v>
      </c>
      <c r="BT123" s="57"/>
      <c r="BV123" s="57" t="s">
        <v>1274</v>
      </c>
      <c r="BW123" s="57"/>
      <c r="BX123" s="57" t="s">
        <v>1275</v>
      </c>
      <c r="BY123" s="57" t="s">
        <v>1276</v>
      </c>
      <c r="CA123" s="57" t="s">
        <v>1277</v>
      </c>
      <c r="CC123" s="57" t="s">
        <v>1278</v>
      </c>
    </row>
    <row r="124" spans="1:81" ht="18.350000000000001" x14ac:dyDescent="0.35">
      <c r="A124" s="221"/>
      <c r="B124" s="222"/>
      <c r="C124" s="213">
        <v>114</v>
      </c>
      <c r="D124" s="205"/>
      <c r="E124" s="16"/>
      <c r="F124" s="17"/>
      <c r="G124" s="134"/>
      <c r="H124" s="135"/>
      <c r="I124" s="141"/>
      <c r="J124" s="25"/>
      <c r="K124" s="145"/>
      <c r="L124" s="28"/>
      <c r="M124" s="395"/>
      <c r="N124" s="158" t="str">
        <f t="shared" si="134"/>
        <v/>
      </c>
      <c r="O124" s="27"/>
      <c r="P124" s="27"/>
      <c r="Q124" s="27"/>
      <c r="R124" s="27"/>
      <c r="S124" s="27"/>
      <c r="T124" s="28"/>
      <c r="U124" s="29"/>
      <c r="V124" s="32"/>
      <c r="W124" s="318"/>
      <c r="X124" s="319"/>
      <c r="Y124" s="160">
        <f t="shared" si="120"/>
        <v>0</v>
      </c>
      <c r="Z124" s="159">
        <f t="shared" si="135"/>
        <v>0</v>
      </c>
      <c r="AA124" s="327"/>
      <c r="AB124" s="400">
        <f t="shared" si="144"/>
        <v>0</v>
      </c>
      <c r="AC124" s="371"/>
      <c r="AD124" s="226" t="str">
        <f t="shared" si="121"/>
        <v/>
      </c>
      <c r="AE124" s="368">
        <f t="shared" si="136"/>
        <v>0</v>
      </c>
      <c r="AF124" s="339"/>
      <c r="AG124" s="338"/>
      <c r="AH124" s="336"/>
      <c r="AI124" s="161">
        <f t="shared" si="137"/>
        <v>0</v>
      </c>
      <c r="AJ124" s="162">
        <f t="shared" si="122"/>
        <v>0</v>
      </c>
      <c r="AK124" s="163">
        <f t="shared" si="138"/>
        <v>0</v>
      </c>
      <c r="AL124" s="164">
        <f t="shared" si="139"/>
        <v>0</v>
      </c>
      <c r="AM124" s="164">
        <f t="shared" si="140"/>
        <v>0</v>
      </c>
      <c r="AN124" s="164">
        <f t="shared" si="141"/>
        <v>0</v>
      </c>
      <c r="AO124" s="164">
        <f t="shared" si="142"/>
        <v>0</v>
      </c>
      <c r="AP124" s="610" t="str">
        <f t="shared" si="145"/>
        <v xml:space="preserve"> </v>
      </c>
      <c r="AQ124" s="613" t="str">
        <f t="shared" si="143"/>
        <v xml:space="preserve"> </v>
      </c>
      <c r="AR124" s="613" t="str">
        <f t="shared" si="146"/>
        <v xml:space="preserve"> </v>
      </c>
      <c r="AS124" s="613" t="str">
        <f t="shared" si="147"/>
        <v xml:space="preserve"> </v>
      </c>
      <c r="AT124" s="613" t="str">
        <f t="shared" si="148"/>
        <v xml:space="preserve"> </v>
      </c>
      <c r="AU124" s="613" t="str">
        <f t="shared" si="149"/>
        <v xml:space="preserve"> </v>
      </c>
      <c r="AV124" s="614" t="str">
        <f t="shared" si="150"/>
        <v xml:space="preserve"> </v>
      </c>
      <c r="AW124" s="196" t="str">
        <f t="shared" si="123"/>
        <v/>
      </c>
      <c r="AX124" s="165" t="str">
        <f t="shared" si="124"/>
        <v/>
      </c>
      <c r="AY124" s="193" t="str">
        <f t="shared" si="125"/>
        <v/>
      </c>
      <c r="AZ124" s="183" t="str">
        <f t="shared" si="126"/>
        <v/>
      </c>
      <c r="BA124" s="173" t="str">
        <f t="shared" si="127"/>
        <v/>
      </c>
      <c r="BB124" s="174" t="str">
        <f t="shared" si="128"/>
        <v/>
      </c>
      <c r="BC124" s="186" t="str">
        <f t="shared" si="151"/>
        <v/>
      </c>
      <c r="BD124" s="174" t="str">
        <f t="shared" si="129"/>
        <v/>
      </c>
      <c r="BE124" s="201" t="str">
        <f t="shared" si="130"/>
        <v/>
      </c>
      <c r="BF124" s="174" t="str">
        <f t="shared" si="131"/>
        <v/>
      </c>
      <c r="BG124" s="186" t="str">
        <f t="shared" si="132"/>
        <v/>
      </c>
      <c r="BH124" s="175" t="str">
        <f t="shared" si="133"/>
        <v/>
      </c>
      <c r="BI124" s="632"/>
      <c r="BJ124" s="57" t="s">
        <v>2977</v>
      </c>
      <c r="BK124" s="57" t="s">
        <v>2978</v>
      </c>
      <c r="BP124" s="57" t="s">
        <v>1279</v>
      </c>
      <c r="BQ124" s="57" t="s">
        <v>1280</v>
      </c>
      <c r="BT124" s="57"/>
      <c r="BV124" s="57" t="s">
        <v>1281</v>
      </c>
      <c r="BW124" s="57"/>
      <c r="BX124" s="57" t="s">
        <v>358</v>
      </c>
      <c r="BY124" s="57" t="s">
        <v>1282</v>
      </c>
      <c r="CA124" s="57" t="s">
        <v>1283</v>
      </c>
      <c r="CC124" s="57" t="s">
        <v>1258</v>
      </c>
    </row>
    <row r="125" spans="1:81" ht="18.350000000000001" x14ac:dyDescent="0.35">
      <c r="A125" s="221"/>
      <c r="B125" s="222"/>
      <c r="C125" s="214">
        <v>115</v>
      </c>
      <c r="D125" s="205"/>
      <c r="E125" s="16"/>
      <c r="F125" s="17"/>
      <c r="G125" s="134"/>
      <c r="H125" s="135"/>
      <c r="I125" s="141"/>
      <c r="J125" s="25"/>
      <c r="K125" s="145"/>
      <c r="L125" s="28"/>
      <c r="M125" s="395"/>
      <c r="N125" s="158" t="str">
        <f t="shared" si="134"/>
        <v/>
      </c>
      <c r="O125" s="27"/>
      <c r="P125" s="27"/>
      <c r="Q125" s="27"/>
      <c r="R125" s="27"/>
      <c r="S125" s="27"/>
      <c r="T125" s="28"/>
      <c r="U125" s="29"/>
      <c r="V125" s="32"/>
      <c r="W125" s="318"/>
      <c r="X125" s="319"/>
      <c r="Y125" s="160">
        <f t="shared" si="120"/>
        <v>0</v>
      </c>
      <c r="Z125" s="159">
        <f t="shared" si="135"/>
        <v>0</v>
      </c>
      <c r="AA125" s="327"/>
      <c r="AB125" s="400">
        <f t="shared" si="144"/>
        <v>0</v>
      </c>
      <c r="AC125" s="371"/>
      <c r="AD125" s="226" t="str">
        <f t="shared" si="121"/>
        <v/>
      </c>
      <c r="AE125" s="368">
        <f t="shared" si="136"/>
        <v>0</v>
      </c>
      <c r="AF125" s="339"/>
      <c r="AG125" s="338"/>
      <c r="AH125" s="336"/>
      <c r="AI125" s="161">
        <f t="shared" si="137"/>
        <v>0</v>
      </c>
      <c r="AJ125" s="162">
        <f t="shared" si="122"/>
        <v>0</v>
      </c>
      <c r="AK125" s="163">
        <f t="shared" si="138"/>
        <v>0</v>
      </c>
      <c r="AL125" s="164">
        <f t="shared" si="139"/>
        <v>0</v>
      </c>
      <c r="AM125" s="164">
        <f t="shared" si="140"/>
        <v>0</v>
      </c>
      <c r="AN125" s="164">
        <f t="shared" si="141"/>
        <v>0</v>
      </c>
      <c r="AO125" s="164">
        <f t="shared" si="142"/>
        <v>0</v>
      </c>
      <c r="AP125" s="610" t="str">
        <f t="shared" si="145"/>
        <v xml:space="preserve"> </v>
      </c>
      <c r="AQ125" s="613" t="str">
        <f t="shared" si="143"/>
        <v xml:space="preserve"> </v>
      </c>
      <c r="AR125" s="613" t="str">
        <f t="shared" si="146"/>
        <v xml:space="preserve"> </v>
      </c>
      <c r="AS125" s="613" t="str">
        <f t="shared" si="147"/>
        <v xml:space="preserve"> </v>
      </c>
      <c r="AT125" s="613" t="str">
        <f t="shared" si="148"/>
        <v xml:space="preserve"> </v>
      </c>
      <c r="AU125" s="613" t="str">
        <f t="shared" si="149"/>
        <v xml:space="preserve"> </v>
      </c>
      <c r="AV125" s="614" t="str">
        <f t="shared" si="150"/>
        <v xml:space="preserve"> </v>
      </c>
      <c r="AW125" s="196" t="str">
        <f t="shared" si="123"/>
        <v/>
      </c>
      <c r="AX125" s="165" t="str">
        <f t="shared" si="124"/>
        <v/>
      </c>
      <c r="AY125" s="193" t="str">
        <f t="shared" si="125"/>
        <v/>
      </c>
      <c r="AZ125" s="183" t="str">
        <f t="shared" si="126"/>
        <v/>
      </c>
      <c r="BA125" s="173" t="str">
        <f t="shared" si="127"/>
        <v/>
      </c>
      <c r="BB125" s="174" t="str">
        <f t="shared" si="128"/>
        <v/>
      </c>
      <c r="BC125" s="186" t="str">
        <f t="shared" si="151"/>
        <v/>
      </c>
      <c r="BD125" s="174" t="str">
        <f t="shared" si="129"/>
        <v/>
      </c>
      <c r="BE125" s="201" t="str">
        <f t="shared" si="130"/>
        <v/>
      </c>
      <c r="BF125" s="174" t="str">
        <f t="shared" si="131"/>
        <v/>
      </c>
      <c r="BG125" s="186" t="str">
        <f t="shared" si="132"/>
        <v/>
      </c>
      <c r="BH125" s="175" t="str">
        <f t="shared" si="133"/>
        <v/>
      </c>
      <c r="BI125" s="632"/>
      <c r="BJ125" s="57" t="s">
        <v>2979</v>
      </c>
      <c r="BK125" s="57" t="s">
        <v>2980</v>
      </c>
      <c r="BP125" s="57" t="s">
        <v>1284</v>
      </c>
      <c r="BQ125" s="57" t="s">
        <v>1285</v>
      </c>
      <c r="BT125" s="57"/>
      <c r="BV125" s="57" t="s">
        <v>1286</v>
      </c>
      <c r="BW125" s="57"/>
      <c r="BX125" s="57" t="s">
        <v>1287</v>
      </c>
      <c r="BY125" s="57" t="s">
        <v>1288</v>
      </c>
      <c r="CA125" s="57" t="s">
        <v>1289</v>
      </c>
      <c r="CC125" s="57" t="s">
        <v>1290</v>
      </c>
    </row>
    <row r="126" spans="1:81" ht="18.350000000000001" x14ac:dyDescent="0.35">
      <c r="A126" s="221"/>
      <c r="B126" s="222"/>
      <c r="C126" s="213">
        <v>116</v>
      </c>
      <c r="D126" s="207"/>
      <c r="E126" s="18"/>
      <c r="F126" s="17"/>
      <c r="G126" s="134"/>
      <c r="H126" s="135"/>
      <c r="I126" s="141"/>
      <c r="J126" s="25"/>
      <c r="K126" s="145"/>
      <c r="L126" s="28"/>
      <c r="M126" s="395"/>
      <c r="N126" s="158" t="str">
        <f t="shared" si="134"/>
        <v/>
      </c>
      <c r="O126" s="27"/>
      <c r="P126" s="27"/>
      <c r="Q126" s="27"/>
      <c r="R126" s="27"/>
      <c r="S126" s="27"/>
      <c r="T126" s="28"/>
      <c r="U126" s="29"/>
      <c r="V126" s="32"/>
      <c r="W126" s="318"/>
      <c r="X126" s="319"/>
      <c r="Y126" s="160">
        <f t="shared" si="120"/>
        <v>0</v>
      </c>
      <c r="Z126" s="159">
        <f t="shared" si="135"/>
        <v>0</v>
      </c>
      <c r="AA126" s="327"/>
      <c r="AB126" s="400">
        <f t="shared" si="144"/>
        <v>0</v>
      </c>
      <c r="AC126" s="371"/>
      <c r="AD126" s="226" t="str">
        <f t="shared" si="121"/>
        <v/>
      </c>
      <c r="AE126" s="368">
        <f t="shared" si="136"/>
        <v>0</v>
      </c>
      <c r="AF126" s="339"/>
      <c r="AG126" s="338"/>
      <c r="AH126" s="336"/>
      <c r="AI126" s="161">
        <f t="shared" si="137"/>
        <v>0</v>
      </c>
      <c r="AJ126" s="162">
        <f t="shared" si="122"/>
        <v>0</v>
      </c>
      <c r="AK126" s="163">
        <f t="shared" si="138"/>
        <v>0</v>
      </c>
      <c r="AL126" s="164">
        <f t="shared" si="139"/>
        <v>0</v>
      </c>
      <c r="AM126" s="164">
        <f t="shared" si="140"/>
        <v>0</v>
      </c>
      <c r="AN126" s="164">
        <f t="shared" si="141"/>
        <v>0</v>
      </c>
      <c r="AO126" s="164">
        <f t="shared" si="142"/>
        <v>0</v>
      </c>
      <c r="AP126" s="610" t="str">
        <f t="shared" si="145"/>
        <v xml:space="preserve"> </v>
      </c>
      <c r="AQ126" s="613" t="str">
        <f t="shared" si="143"/>
        <v xml:space="preserve"> </v>
      </c>
      <c r="AR126" s="613" t="str">
        <f t="shared" si="146"/>
        <v xml:space="preserve"> </v>
      </c>
      <c r="AS126" s="613" t="str">
        <f t="shared" si="147"/>
        <v xml:space="preserve"> </v>
      </c>
      <c r="AT126" s="613" t="str">
        <f t="shared" si="148"/>
        <v xml:space="preserve"> </v>
      </c>
      <c r="AU126" s="613" t="str">
        <f t="shared" si="149"/>
        <v xml:space="preserve"> </v>
      </c>
      <c r="AV126" s="614" t="str">
        <f t="shared" si="150"/>
        <v xml:space="preserve"> </v>
      </c>
      <c r="AW126" s="196" t="str">
        <f t="shared" si="123"/>
        <v/>
      </c>
      <c r="AX126" s="165" t="str">
        <f t="shared" si="124"/>
        <v/>
      </c>
      <c r="AY126" s="193" t="str">
        <f t="shared" si="125"/>
        <v/>
      </c>
      <c r="AZ126" s="183" t="str">
        <f t="shared" si="126"/>
        <v/>
      </c>
      <c r="BA126" s="173" t="str">
        <f t="shared" si="127"/>
        <v/>
      </c>
      <c r="BB126" s="174" t="str">
        <f t="shared" si="128"/>
        <v/>
      </c>
      <c r="BC126" s="186" t="str">
        <f t="shared" si="151"/>
        <v/>
      </c>
      <c r="BD126" s="174" t="str">
        <f t="shared" si="129"/>
        <v/>
      </c>
      <c r="BE126" s="201" t="str">
        <f t="shared" si="130"/>
        <v/>
      </c>
      <c r="BF126" s="174" t="str">
        <f t="shared" si="131"/>
        <v/>
      </c>
      <c r="BG126" s="186" t="str">
        <f t="shared" si="132"/>
        <v/>
      </c>
      <c r="BH126" s="175" t="str">
        <f t="shared" si="133"/>
        <v/>
      </c>
      <c r="BI126" s="632"/>
      <c r="BJ126" s="57" t="s">
        <v>2981</v>
      </c>
      <c r="BK126" s="57" t="s">
        <v>2982</v>
      </c>
      <c r="BP126" s="57" t="s">
        <v>1291</v>
      </c>
      <c r="BQ126" s="57" t="s">
        <v>1292</v>
      </c>
      <c r="BT126" s="57"/>
      <c r="BV126" s="57" t="s">
        <v>1293</v>
      </c>
      <c r="BW126" s="57"/>
      <c r="BX126" s="57" t="s">
        <v>1294</v>
      </c>
      <c r="BY126" s="57" t="s">
        <v>1295</v>
      </c>
      <c r="CA126" s="57" t="s">
        <v>1296</v>
      </c>
      <c r="CC126" s="57" t="s">
        <v>1297</v>
      </c>
    </row>
    <row r="127" spans="1:81" ht="18.350000000000001" x14ac:dyDescent="0.35">
      <c r="A127" s="221"/>
      <c r="B127" s="222"/>
      <c r="C127" s="214">
        <v>117</v>
      </c>
      <c r="D127" s="205"/>
      <c r="E127" s="16"/>
      <c r="F127" s="17"/>
      <c r="G127" s="134"/>
      <c r="H127" s="135"/>
      <c r="I127" s="141"/>
      <c r="J127" s="25"/>
      <c r="K127" s="145"/>
      <c r="L127" s="28"/>
      <c r="M127" s="395"/>
      <c r="N127" s="158" t="str">
        <f t="shared" si="134"/>
        <v/>
      </c>
      <c r="O127" s="27"/>
      <c r="P127" s="27"/>
      <c r="Q127" s="27"/>
      <c r="R127" s="27"/>
      <c r="S127" s="27"/>
      <c r="T127" s="28"/>
      <c r="U127" s="29"/>
      <c r="V127" s="32"/>
      <c r="W127" s="318"/>
      <c r="X127" s="319"/>
      <c r="Y127" s="160">
        <f t="shared" si="120"/>
        <v>0</v>
      </c>
      <c r="Z127" s="159">
        <f t="shared" si="135"/>
        <v>0</v>
      </c>
      <c r="AA127" s="327"/>
      <c r="AB127" s="400">
        <f t="shared" si="144"/>
        <v>0</v>
      </c>
      <c r="AC127" s="371"/>
      <c r="AD127" s="226" t="str">
        <f t="shared" si="121"/>
        <v/>
      </c>
      <c r="AE127" s="368">
        <f t="shared" si="136"/>
        <v>0</v>
      </c>
      <c r="AF127" s="339"/>
      <c r="AG127" s="338"/>
      <c r="AH127" s="336"/>
      <c r="AI127" s="161">
        <f t="shared" si="137"/>
        <v>0</v>
      </c>
      <c r="AJ127" s="162">
        <f t="shared" si="122"/>
        <v>0</v>
      </c>
      <c r="AK127" s="163">
        <f t="shared" si="138"/>
        <v>0</v>
      </c>
      <c r="AL127" s="164">
        <f t="shared" si="139"/>
        <v>0</v>
      </c>
      <c r="AM127" s="164">
        <f t="shared" si="140"/>
        <v>0</v>
      </c>
      <c r="AN127" s="164">
        <f t="shared" si="141"/>
        <v>0</v>
      </c>
      <c r="AO127" s="164">
        <f t="shared" si="142"/>
        <v>0</v>
      </c>
      <c r="AP127" s="610" t="str">
        <f t="shared" si="145"/>
        <v xml:space="preserve"> </v>
      </c>
      <c r="AQ127" s="613" t="str">
        <f t="shared" si="143"/>
        <v xml:space="preserve"> </v>
      </c>
      <c r="AR127" s="613" t="str">
        <f t="shared" si="146"/>
        <v xml:space="preserve"> </v>
      </c>
      <c r="AS127" s="613" t="str">
        <f t="shared" si="147"/>
        <v xml:space="preserve"> </v>
      </c>
      <c r="AT127" s="613" t="str">
        <f t="shared" si="148"/>
        <v xml:space="preserve"> </v>
      </c>
      <c r="AU127" s="613" t="str">
        <f t="shared" si="149"/>
        <v xml:space="preserve"> </v>
      </c>
      <c r="AV127" s="614" t="str">
        <f t="shared" si="150"/>
        <v xml:space="preserve"> </v>
      </c>
      <c r="AW127" s="196" t="str">
        <f t="shared" si="123"/>
        <v/>
      </c>
      <c r="AX127" s="165" t="str">
        <f t="shared" si="124"/>
        <v/>
      </c>
      <c r="AY127" s="193" t="str">
        <f t="shared" si="125"/>
        <v/>
      </c>
      <c r="AZ127" s="183" t="str">
        <f t="shared" si="126"/>
        <v/>
      </c>
      <c r="BA127" s="173" t="str">
        <f t="shared" si="127"/>
        <v/>
      </c>
      <c r="BB127" s="174" t="str">
        <f t="shared" si="128"/>
        <v/>
      </c>
      <c r="BC127" s="186" t="str">
        <f t="shared" si="151"/>
        <v/>
      </c>
      <c r="BD127" s="174" t="str">
        <f t="shared" si="129"/>
        <v/>
      </c>
      <c r="BE127" s="201" t="str">
        <f t="shared" si="130"/>
        <v/>
      </c>
      <c r="BF127" s="174" t="str">
        <f t="shared" si="131"/>
        <v/>
      </c>
      <c r="BG127" s="186" t="str">
        <f t="shared" si="132"/>
        <v/>
      </c>
      <c r="BH127" s="175" t="str">
        <f t="shared" si="133"/>
        <v/>
      </c>
      <c r="BI127" s="632"/>
      <c r="BJ127" s="57" t="s">
        <v>2983</v>
      </c>
      <c r="BK127" s="57" t="s">
        <v>2984</v>
      </c>
      <c r="BP127" s="57" t="s">
        <v>1298</v>
      </c>
      <c r="BQ127" s="57" t="s">
        <v>1299</v>
      </c>
      <c r="BT127" s="57"/>
      <c r="BV127" s="57" t="s">
        <v>1300</v>
      </c>
      <c r="BW127" s="57"/>
      <c r="BX127" s="57" t="s">
        <v>1301</v>
      </c>
      <c r="BY127" s="57" t="s">
        <v>1302</v>
      </c>
      <c r="CA127" s="57" t="s">
        <v>1303</v>
      </c>
      <c r="CC127" s="57" t="s">
        <v>1304</v>
      </c>
    </row>
    <row r="128" spans="1:81" ht="18.350000000000001" x14ac:dyDescent="0.35">
      <c r="A128" s="221"/>
      <c r="B128" s="222"/>
      <c r="C128" s="214">
        <v>118</v>
      </c>
      <c r="D128" s="205"/>
      <c r="E128" s="16"/>
      <c r="F128" s="17"/>
      <c r="G128" s="134"/>
      <c r="H128" s="135"/>
      <c r="I128" s="141"/>
      <c r="J128" s="25"/>
      <c r="K128" s="145"/>
      <c r="L128" s="28"/>
      <c r="M128" s="395"/>
      <c r="N128" s="158" t="str">
        <f t="shared" si="134"/>
        <v/>
      </c>
      <c r="O128" s="27"/>
      <c r="P128" s="27"/>
      <c r="Q128" s="27"/>
      <c r="R128" s="27"/>
      <c r="S128" s="27"/>
      <c r="T128" s="28"/>
      <c r="U128" s="29"/>
      <c r="V128" s="32"/>
      <c r="W128" s="318"/>
      <c r="X128" s="319"/>
      <c r="Y128" s="160">
        <f t="shared" si="120"/>
        <v>0</v>
      </c>
      <c r="Z128" s="159">
        <f t="shared" si="135"/>
        <v>0</v>
      </c>
      <c r="AA128" s="327"/>
      <c r="AB128" s="400">
        <f t="shared" si="144"/>
        <v>0</v>
      </c>
      <c r="AC128" s="371"/>
      <c r="AD128" s="226" t="str">
        <f t="shared" si="121"/>
        <v/>
      </c>
      <c r="AE128" s="368">
        <f t="shared" si="136"/>
        <v>0</v>
      </c>
      <c r="AF128" s="339"/>
      <c r="AG128" s="338"/>
      <c r="AH128" s="336"/>
      <c r="AI128" s="161">
        <f t="shared" si="137"/>
        <v>0</v>
      </c>
      <c r="AJ128" s="162">
        <f t="shared" si="122"/>
        <v>0</v>
      </c>
      <c r="AK128" s="163">
        <f t="shared" si="138"/>
        <v>0</v>
      </c>
      <c r="AL128" s="164">
        <f t="shared" si="139"/>
        <v>0</v>
      </c>
      <c r="AM128" s="164">
        <f t="shared" si="140"/>
        <v>0</v>
      </c>
      <c r="AN128" s="164">
        <f t="shared" si="141"/>
        <v>0</v>
      </c>
      <c r="AO128" s="164">
        <f t="shared" si="142"/>
        <v>0</v>
      </c>
      <c r="AP128" s="610" t="str">
        <f t="shared" si="145"/>
        <v xml:space="preserve"> </v>
      </c>
      <c r="AQ128" s="613" t="str">
        <f t="shared" si="143"/>
        <v xml:space="preserve"> </v>
      </c>
      <c r="AR128" s="613" t="str">
        <f t="shared" si="146"/>
        <v xml:space="preserve"> </v>
      </c>
      <c r="AS128" s="613" t="str">
        <f t="shared" si="147"/>
        <v xml:space="preserve"> </v>
      </c>
      <c r="AT128" s="613" t="str">
        <f t="shared" si="148"/>
        <v xml:space="preserve"> </v>
      </c>
      <c r="AU128" s="613" t="str">
        <f t="shared" si="149"/>
        <v xml:space="preserve"> </v>
      </c>
      <c r="AV128" s="614" t="str">
        <f t="shared" si="150"/>
        <v xml:space="preserve"> </v>
      </c>
      <c r="AW128" s="196" t="str">
        <f t="shared" si="123"/>
        <v/>
      </c>
      <c r="AX128" s="165" t="str">
        <f t="shared" si="124"/>
        <v/>
      </c>
      <c r="AY128" s="193" t="str">
        <f t="shared" si="125"/>
        <v/>
      </c>
      <c r="AZ128" s="183" t="str">
        <f t="shared" si="126"/>
        <v/>
      </c>
      <c r="BA128" s="173" t="str">
        <f t="shared" si="127"/>
        <v/>
      </c>
      <c r="BB128" s="174" t="str">
        <f t="shared" si="128"/>
        <v/>
      </c>
      <c r="BC128" s="186" t="str">
        <f t="shared" si="151"/>
        <v/>
      </c>
      <c r="BD128" s="174" t="str">
        <f t="shared" si="129"/>
        <v/>
      </c>
      <c r="BE128" s="201" t="str">
        <f t="shared" si="130"/>
        <v/>
      </c>
      <c r="BF128" s="174" t="str">
        <f t="shared" si="131"/>
        <v/>
      </c>
      <c r="BG128" s="186" t="str">
        <f t="shared" si="132"/>
        <v/>
      </c>
      <c r="BH128" s="175" t="str">
        <f t="shared" si="133"/>
        <v/>
      </c>
      <c r="BI128" s="632"/>
      <c r="BJ128" s="57" t="s">
        <v>2985</v>
      </c>
      <c r="BK128" s="57" t="s">
        <v>2986</v>
      </c>
      <c r="BP128" s="57" t="s">
        <v>1305</v>
      </c>
      <c r="BQ128" s="57" t="s">
        <v>1306</v>
      </c>
      <c r="BT128" s="57"/>
      <c r="BV128" s="57" t="s">
        <v>1307</v>
      </c>
      <c r="BW128" s="57"/>
      <c r="BX128" s="57" t="s">
        <v>1308</v>
      </c>
      <c r="BY128" s="57" t="s">
        <v>1309</v>
      </c>
      <c r="CA128" s="57" t="s">
        <v>1310</v>
      </c>
      <c r="CC128" s="57" t="s">
        <v>1311</v>
      </c>
    </row>
    <row r="129" spans="1:81" ht="18.350000000000001" x14ac:dyDescent="0.35">
      <c r="A129" s="221"/>
      <c r="B129" s="222"/>
      <c r="C129" s="213">
        <v>119</v>
      </c>
      <c r="D129" s="205"/>
      <c r="E129" s="16"/>
      <c r="F129" s="17"/>
      <c r="G129" s="134"/>
      <c r="H129" s="135"/>
      <c r="I129" s="141"/>
      <c r="J129" s="25"/>
      <c r="K129" s="145"/>
      <c r="L129" s="28"/>
      <c r="M129" s="395"/>
      <c r="N129" s="158" t="str">
        <f t="shared" si="134"/>
        <v/>
      </c>
      <c r="O129" s="27"/>
      <c r="P129" s="27"/>
      <c r="Q129" s="27"/>
      <c r="R129" s="27"/>
      <c r="S129" s="27"/>
      <c r="T129" s="28"/>
      <c r="U129" s="29"/>
      <c r="V129" s="32"/>
      <c r="W129" s="318"/>
      <c r="X129" s="319"/>
      <c r="Y129" s="160">
        <f t="shared" si="120"/>
        <v>0</v>
      </c>
      <c r="Z129" s="159">
        <f t="shared" si="135"/>
        <v>0</v>
      </c>
      <c r="AA129" s="327"/>
      <c r="AB129" s="400">
        <f t="shared" si="144"/>
        <v>0</v>
      </c>
      <c r="AC129" s="371"/>
      <c r="AD129" s="226" t="str">
        <f t="shared" si="121"/>
        <v/>
      </c>
      <c r="AE129" s="368">
        <f t="shared" si="136"/>
        <v>0</v>
      </c>
      <c r="AF129" s="339"/>
      <c r="AG129" s="338"/>
      <c r="AH129" s="336"/>
      <c r="AI129" s="161">
        <f t="shared" si="137"/>
        <v>0</v>
      </c>
      <c r="AJ129" s="162">
        <f t="shared" si="122"/>
        <v>0</v>
      </c>
      <c r="AK129" s="163">
        <f t="shared" si="138"/>
        <v>0</v>
      </c>
      <c r="AL129" s="164">
        <f t="shared" si="139"/>
        <v>0</v>
      </c>
      <c r="AM129" s="164">
        <f t="shared" si="140"/>
        <v>0</v>
      </c>
      <c r="AN129" s="164">
        <f t="shared" si="141"/>
        <v>0</v>
      </c>
      <c r="AO129" s="164">
        <f t="shared" si="142"/>
        <v>0</v>
      </c>
      <c r="AP129" s="610" t="str">
        <f t="shared" si="145"/>
        <v xml:space="preserve"> </v>
      </c>
      <c r="AQ129" s="613" t="str">
        <f t="shared" si="143"/>
        <v xml:space="preserve"> </v>
      </c>
      <c r="AR129" s="613" t="str">
        <f t="shared" si="146"/>
        <v xml:space="preserve"> </v>
      </c>
      <c r="AS129" s="613" t="str">
        <f t="shared" si="147"/>
        <v xml:space="preserve"> </v>
      </c>
      <c r="AT129" s="613" t="str">
        <f t="shared" si="148"/>
        <v xml:space="preserve"> </v>
      </c>
      <c r="AU129" s="613" t="str">
        <f t="shared" si="149"/>
        <v xml:space="preserve"> </v>
      </c>
      <c r="AV129" s="614" t="str">
        <f t="shared" si="150"/>
        <v xml:space="preserve"> </v>
      </c>
      <c r="AW129" s="196" t="str">
        <f t="shared" si="123"/>
        <v/>
      </c>
      <c r="AX129" s="165" t="str">
        <f t="shared" si="124"/>
        <v/>
      </c>
      <c r="AY129" s="193" t="str">
        <f t="shared" si="125"/>
        <v/>
      </c>
      <c r="AZ129" s="183" t="str">
        <f t="shared" si="126"/>
        <v/>
      </c>
      <c r="BA129" s="173" t="str">
        <f t="shared" si="127"/>
        <v/>
      </c>
      <c r="BB129" s="174" t="str">
        <f t="shared" si="128"/>
        <v/>
      </c>
      <c r="BC129" s="186" t="str">
        <f t="shared" si="151"/>
        <v/>
      </c>
      <c r="BD129" s="174" t="str">
        <f t="shared" si="129"/>
        <v/>
      </c>
      <c r="BE129" s="201" t="str">
        <f t="shared" si="130"/>
        <v/>
      </c>
      <c r="BF129" s="174" t="str">
        <f t="shared" si="131"/>
        <v/>
      </c>
      <c r="BG129" s="186" t="str">
        <f t="shared" si="132"/>
        <v/>
      </c>
      <c r="BH129" s="175" t="str">
        <f t="shared" si="133"/>
        <v/>
      </c>
      <c r="BI129" s="632"/>
      <c r="BJ129" s="57" t="s">
        <v>2987</v>
      </c>
      <c r="BK129" s="57" t="s">
        <v>2988</v>
      </c>
      <c r="BP129" s="57" t="s">
        <v>1312</v>
      </c>
      <c r="BQ129" s="57" t="s">
        <v>1313</v>
      </c>
      <c r="BT129" s="57"/>
      <c r="BV129" s="57" t="s">
        <v>1314</v>
      </c>
      <c r="BW129" s="57"/>
      <c r="BX129" s="57" t="s">
        <v>1315</v>
      </c>
      <c r="BY129" s="57" t="s">
        <v>1316</v>
      </c>
      <c r="CA129" s="57" t="s">
        <v>1317</v>
      </c>
      <c r="CC129" s="57" t="s">
        <v>1318</v>
      </c>
    </row>
    <row r="130" spans="1:81" ht="18.350000000000001" x14ac:dyDescent="0.35">
      <c r="A130" s="221"/>
      <c r="B130" s="222"/>
      <c r="C130" s="214">
        <v>120</v>
      </c>
      <c r="D130" s="207"/>
      <c r="E130" s="18"/>
      <c r="F130" s="17"/>
      <c r="G130" s="134"/>
      <c r="H130" s="135"/>
      <c r="I130" s="141"/>
      <c r="J130" s="25"/>
      <c r="K130" s="145"/>
      <c r="L130" s="28"/>
      <c r="M130" s="395"/>
      <c r="N130" s="158" t="str">
        <f t="shared" si="134"/>
        <v/>
      </c>
      <c r="O130" s="27"/>
      <c r="P130" s="27"/>
      <c r="Q130" s="27"/>
      <c r="R130" s="27"/>
      <c r="S130" s="27"/>
      <c r="T130" s="28"/>
      <c r="U130" s="29"/>
      <c r="V130" s="32"/>
      <c r="W130" s="318"/>
      <c r="X130" s="319"/>
      <c r="Y130" s="160">
        <f t="shared" si="120"/>
        <v>0</v>
      </c>
      <c r="Z130" s="159">
        <f t="shared" si="135"/>
        <v>0</v>
      </c>
      <c r="AA130" s="327"/>
      <c r="AB130" s="400">
        <f t="shared" si="144"/>
        <v>0</v>
      </c>
      <c r="AC130" s="371"/>
      <c r="AD130" s="226" t="str">
        <f t="shared" si="121"/>
        <v/>
      </c>
      <c r="AE130" s="368">
        <f t="shared" si="136"/>
        <v>0</v>
      </c>
      <c r="AF130" s="339"/>
      <c r="AG130" s="338"/>
      <c r="AH130" s="336"/>
      <c r="AI130" s="161">
        <f t="shared" si="137"/>
        <v>0</v>
      </c>
      <c r="AJ130" s="162">
        <f t="shared" si="122"/>
        <v>0</v>
      </c>
      <c r="AK130" s="163">
        <f t="shared" si="138"/>
        <v>0</v>
      </c>
      <c r="AL130" s="164">
        <f t="shared" si="139"/>
        <v>0</v>
      </c>
      <c r="AM130" s="164">
        <f t="shared" si="140"/>
        <v>0</v>
      </c>
      <c r="AN130" s="164">
        <f t="shared" si="141"/>
        <v>0</v>
      </c>
      <c r="AO130" s="164">
        <f t="shared" si="142"/>
        <v>0</v>
      </c>
      <c r="AP130" s="610" t="str">
        <f t="shared" si="145"/>
        <v xml:space="preserve"> </v>
      </c>
      <c r="AQ130" s="613" t="str">
        <f t="shared" si="143"/>
        <v xml:space="preserve"> </v>
      </c>
      <c r="AR130" s="613" t="str">
        <f t="shared" si="146"/>
        <v xml:space="preserve"> </v>
      </c>
      <c r="AS130" s="613" t="str">
        <f t="shared" si="147"/>
        <v xml:space="preserve"> </v>
      </c>
      <c r="AT130" s="613" t="str">
        <f t="shared" si="148"/>
        <v xml:space="preserve"> </v>
      </c>
      <c r="AU130" s="613" t="str">
        <f t="shared" si="149"/>
        <v xml:space="preserve"> </v>
      </c>
      <c r="AV130" s="614" t="str">
        <f t="shared" si="150"/>
        <v xml:space="preserve"> </v>
      </c>
      <c r="AW130" s="196" t="str">
        <f t="shared" si="123"/>
        <v/>
      </c>
      <c r="AX130" s="165" t="str">
        <f t="shared" si="124"/>
        <v/>
      </c>
      <c r="AY130" s="193" t="str">
        <f t="shared" si="125"/>
        <v/>
      </c>
      <c r="AZ130" s="183" t="str">
        <f t="shared" si="126"/>
        <v/>
      </c>
      <c r="BA130" s="173" t="str">
        <f t="shared" si="127"/>
        <v/>
      </c>
      <c r="BB130" s="174" t="str">
        <f t="shared" si="128"/>
        <v/>
      </c>
      <c r="BC130" s="186" t="str">
        <f t="shared" si="151"/>
        <v/>
      </c>
      <c r="BD130" s="174" t="str">
        <f t="shared" si="129"/>
        <v/>
      </c>
      <c r="BE130" s="201" t="str">
        <f t="shared" si="130"/>
        <v/>
      </c>
      <c r="BF130" s="174" t="str">
        <f t="shared" si="131"/>
        <v/>
      </c>
      <c r="BG130" s="186" t="str">
        <f t="shared" si="132"/>
        <v/>
      </c>
      <c r="BH130" s="175" t="str">
        <f t="shared" si="133"/>
        <v/>
      </c>
      <c r="BI130" s="632"/>
      <c r="BJ130" s="57" t="s">
        <v>2989</v>
      </c>
      <c r="BK130" s="57" t="s">
        <v>2990</v>
      </c>
      <c r="BP130" s="57" t="s">
        <v>1319</v>
      </c>
      <c r="BQ130" s="57" t="s">
        <v>1320</v>
      </c>
      <c r="BT130" s="57"/>
      <c r="BV130" s="57" t="s">
        <v>1321</v>
      </c>
      <c r="BW130" s="57"/>
      <c r="BX130" s="57" t="s">
        <v>793</v>
      </c>
      <c r="BY130" s="57" t="s">
        <v>1322</v>
      </c>
      <c r="CA130" s="57" t="s">
        <v>1323</v>
      </c>
      <c r="CC130" s="57" t="s">
        <v>1324</v>
      </c>
    </row>
    <row r="131" spans="1:81" ht="18.350000000000001" x14ac:dyDescent="0.35">
      <c r="A131" s="221"/>
      <c r="B131" s="222"/>
      <c r="C131" s="213">
        <v>121</v>
      </c>
      <c r="D131" s="205"/>
      <c r="E131" s="16"/>
      <c r="F131" s="17"/>
      <c r="G131" s="134"/>
      <c r="H131" s="135"/>
      <c r="I131" s="141"/>
      <c r="J131" s="25"/>
      <c r="K131" s="145"/>
      <c r="L131" s="28"/>
      <c r="M131" s="395"/>
      <c r="N131" s="158" t="str">
        <f t="shared" si="134"/>
        <v/>
      </c>
      <c r="O131" s="27"/>
      <c r="P131" s="27"/>
      <c r="Q131" s="27"/>
      <c r="R131" s="27"/>
      <c r="S131" s="27"/>
      <c r="T131" s="28"/>
      <c r="U131" s="29"/>
      <c r="V131" s="32"/>
      <c r="W131" s="318"/>
      <c r="X131" s="319"/>
      <c r="Y131" s="160">
        <f t="shared" si="120"/>
        <v>0</v>
      </c>
      <c r="Z131" s="159">
        <f t="shared" si="135"/>
        <v>0</v>
      </c>
      <c r="AA131" s="327"/>
      <c r="AB131" s="400">
        <f t="shared" si="144"/>
        <v>0</v>
      </c>
      <c r="AC131" s="371"/>
      <c r="AD131" s="226" t="str">
        <f t="shared" si="121"/>
        <v/>
      </c>
      <c r="AE131" s="368">
        <f t="shared" si="136"/>
        <v>0</v>
      </c>
      <c r="AF131" s="339"/>
      <c r="AG131" s="338"/>
      <c r="AH131" s="336"/>
      <c r="AI131" s="161">
        <f t="shared" si="137"/>
        <v>0</v>
      </c>
      <c r="AJ131" s="162">
        <f t="shared" si="122"/>
        <v>0</v>
      </c>
      <c r="AK131" s="163">
        <f t="shared" si="138"/>
        <v>0</v>
      </c>
      <c r="AL131" s="164">
        <f t="shared" si="139"/>
        <v>0</v>
      </c>
      <c r="AM131" s="164">
        <f t="shared" si="140"/>
        <v>0</v>
      </c>
      <c r="AN131" s="164">
        <f t="shared" si="141"/>
        <v>0</v>
      </c>
      <c r="AO131" s="164">
        <f t="shared" si="142"/>
        <v>0</v>
      </c>
      <c r="AP131" s="610" t="str">
        <f t="shared" si="145"/>
        <v xml:space="preserve"> </v>
      </c>
      <c r="AQ131" s="613" t="str">
        <f t="shared" si="143"/>
        <v xml:space="preserve"> </v>
      </c>
      <c r="AR131" s="613" t="str">
        <f t="shared" si="146"/>
        <v xml:space="preserve"> </v>
      </c>
      <c r="AS131" s="613" t="str">
        <f t="shared" si="147"/>
        <v xml:space="preserve"> </v>
      </c>
      <c r="AT131" s="613" t="str">
        <f t="shared" si="148"/>
        <v xml:space="preserve"> </v>
      </c>
      <c r="AU131" s="613" t="str">
        <f t="shared" si="149"/>
        <v xml:space="preserve"> </v>
      </c>
      <c r="AV131" s="614" t="str">
        <f t="shared" si="150"/>
        <v xml:space="preserve"> </v>
      </c>
      <c r="AW131" s="196" t="str">
        <f t="shared" si="123"/>
        <v/>
      </c>
      <c r="AX131" s="165" t="str">
        <f t="shared" si="124"/>
        <v/>
      </c>
      <c r="AY131" s="193" t="str">
        <f t="shared" si="125"/>
        <v/>
      </c>
      <c r="AZ131" s="183" t="str">
        <f t="shared" si="126"/>
        <v/>
      </c>
      <c r="BA131" s="173" t="str">
        <f t="shared" si="127"/>
        <v/>
      </c>
      <c r="BB131" s="174" t="str">
        <f t="shared" si="128"/>
        <v/>
      </c>
      <c r="BC131" s="186" t="str">
        <f t="shared" si="151"/>
        <v/>
      </c>
      <c r="BD131" s="174" t="str">
        <f t="shared" si="129"/>
        <v/>
      </c>
      <c r="BE131" s="201" t="str">
        <f t="shared" si="130"/>
        <v/>
      </c>
      <c r="BF131" s="174" t="str">
        <f t="shared" si="131"/>
        <v/>
      </c>
      <c r="BG131" s="186" t="str">
        <f t="shared" si="132"/>
        <v/>
      </c>
      <c r="BH131" s="175" t="str">
        <f t="shared" si="133"/>
        <v/>
      </c>
      <c r="BI131" s="632"/>
      <c r="BJ131" s="57" t="s">
        <v>2991</v>
      </c>
      <c r="BK131" s="57" t="s">
        <v>2992</v>
      </c>
      <c r="BP131" s="57" t="s">
        <v>1325</v>
      </c>
      <c r="BQ131" s="57" t="s">
        <v>1122</v>
      </c>
      <c r="BT131" s="57"/>
      <c r="BV131" s="57" t="s">
        <v>1326</v>
      </c>
      <c r="BW131" s="57"/>
      <c r="BX131" s="57" t="s">
        <v>1327</v>
      </c>
      <c r="BY131" s="57" t="s">
        <v>1328</v>
      </c>
      <c r="CA131" s="57" t="s">
        <v>1329</v>
      </c>
      <c r="CC131" s="57" t="s">
        <v>1304</v>
      </c>
    </row>
    <row r="132" spans="1:81" ht="18.350000000000001" x14ac:dyDescent="0.35">
      <c r="A132" s="221"/>
      <c r="B132" s="222"/>
      <c r="C132" s="214">
        <v>122</v>
      </c>
      <c r="D132" s="205"/>
      <c r="E132" s="16"/>
      <c r="F132" s="17"/>
      <c r="G132" s="134"/>
      <c r="H132" s="135"/>
      <c r="I132" s="141"/>
      <c r="J132" s="25"/>
      <c r="K132" s="145"/>
      <c r="L132" s="28"/>
      <c r="M132" s="395"/>
      <c r="N132" s="158" t="str">
        <f t="shared" si="134"/>
        <v/>
      </c>
      <c r="O132" s="27"/>
      <c r="P132" s="27"/>
      <c r="Q132" s="27"/>
      <c r="R132" s="27"/>
      <c r="S132" s="27"/>
      <c r="T132" s="28"/>
      <c r="U132" s="29"/>
      <c r="V132" s="32"/>
      <c r="W132" s="318"/>
      <c r="X132" s="319"/>
      <c r="Y132" s="160">
        <f t="shared" si="120"/>
        <v>0</v>
      </c>
      <c r="Z132" s="159">
        <f t="shared" si="135"/>
        <v>0</v>
      </c>
      <c r="AA132" s="327"/>
      <c r="AB132" s="400">
        <f t="shared" si="144"/>
        <v>0</v>
      </c>
      <c r="AC132" s="371"/>
      <c r="AD132" s="226" t="str">
        <f t="shared" si="121"/>
        <v/>
      </c>
      <c r="AE132" s="368">
        <f t="shared" si="136"/>
        <v>0</v>
      </c>
      <c r="AF132" s="339"/>
      <c r="AG132" s="338"/>
      <c r="AH132" s="336"/>
      <c r="AI132" s="161">
        <f t="shared" si="137"/>
        <v>0</v>
      </c>
      <c r="AJ132" s="162">
        <f t="shared" si="122"/>
        <v>0</v>
      </c>
      <c r="AK132" s="163">
        <f t="shared" si="138"/>
        <v>0</v>
      </c>
      <c r="AL132" s="164">
        <f t="shared" si="139"/>
        <v>0</v>
      </c>
      <c r="AM132" s="164">
        <f t="shared" si="140"/>
        <v>0</v>
      </c>
      <c r="AN132" s="164">
        <f t="shared" si="141"/>
        <v>0</v>
      </c>
      <c r="AO132" s="164">
        <f t="shared" si="142"/>
        <v>0</v>
      </c>
      <c r="AP132" s="610" t="str">
        <f t="shared" si="145"/>
        <v xml:space="preserve"> </v>
      </c>
      <c r="AQ132" s="613" t="str">
        <f t="shared" si="143"/>
        <v xml:space="preserve"> </v>
      </c>
      <c r="AR132" s="613" t="str">
        <f t="shared" si="146"/>
        <v xml:space="preserve"> </v>
      </c>
      <c r="AS132" s="613" t="str">
        <f t="shared" si="147"/>
        <v xml:space="preserve"> </v>
      </c>
      <c r="AT132" s="613" t="str">
        <f t="shared" si="148"/>
        <v xml:space="preserve"> </v>
      </c>
      <c r="AU132" s="613" t="str">
        <f t="shared" si="149"/>
        <v xml:space="preserve"> </v>
      </c>
      <c r="AV132" s="614" t="str">
        <f t="shared" si="150"/>
        <v xml:space="preserve"> </v>
      </c>
      <c r="AW132" s="196" t="str">
        <f t="shared" si="123"/>
        <v/>
      </c>
      <c r="AX132" s="165" t="str">
        <f t="shared" si="124"/>
        <v/>
      </c>
      <c r="AY132" s="193" t="str">
        <f t="shared" si="125"/>
        <v/>
      </c>
      <c r="AZ132" s="183" t="str">
        <f t="shared" si="126"/>
        <v/>
      </c>
      <c r="BA132" s="173" t="str">
        <f t="shared" si="127"/>
        <v/>
      </c>
      <c r="BB132" s="174" t="str">
        <f t="shared" si="128"/>
        <v/>
      </c>
      <c r="BC132" s="186" t="str">
        <f t="shared" si="151"/>
        <v/>
      </c>
      <c r="BD132" s="174" t="str">
        <f t="shared" si="129"/>
        <v/>
      </c>
      <c r="BE132" s="201" t="str">
        <f t="shared" si="130"/>
        <v/>
      </c>
      <c r="BF132" s="174" t="str">
        <f t="shared" si="131"/>
        <v/>
      </c>
      <c r="BG132" s="186" t="str">
        <f t="shared" si="132"/>
        <v/>
      </c>
      <c r="BH132" s="175" t="str">
        <f t="shared" si="133"/>
        <v/>
      </c>
      <c r="BI132" s="632"/>
      <c r="BJ132" s="57" t="s">
        <v>2993</v>
      </c>
      <c r="BK132" s="57" t="s">
        <v>2994</v>
      </c>
      <c r="BP132" s="57" t="s">
        <v>1330</v>
      </c>
      <c r="BQ132" s="57" t="s">
        <v>1331</v>
      </c>
      <c r="BT132" s="57"/>
      <c r="BV132" s="57" t="s">
        <v>1332</v>
      </c>
      <c r="BW132" s="57"/>
      <c r="BX132" s="57" t="s">
        <v>358</v>
      </c>
      <c r="BY132" s="57" t="s">
        <v>1333</v>
      </c>
      <c r="CA132" s="57" t="s">
        <v>1334</v>
      </c>
      <c r="CC132" s="57" t="s">
        <v>1335</v>
      </c>
    </row>
    <row r="133" spans="1:81" ht="18.350000000000001" x14ac:dyDescent="0.35">
      <c r="A133" s="221"/>
      <c r="B133" s="222"/>
      <c r="C133" s="214">
        <v>123</v>
      </c>
      <c r="D133" s="205"/>
      <c r="E133" s="16"/>
      <c r="F133" s="17"/>
      <c r="G133" s="134"/>
      <c r="H133" s="135"/>
      <c r="I133" s="141"/>
      <c r="J133" s="25"/>
      <c r="K133" s="145"/>
      <c r="L133" s="28"/>
      <c r="M133" s="395"/>
      <c r="N133" s="158" t="str">
        <f t="shared" si="134"/>
        <v/>
      </c>
      <c r="O133" s="27"/>
      <c r="P133" s="27"/>
      <c r="Q133" s="27"/>
      <c r="R133" s="27"/>
      <c r="S133" s="27"/>
      <c r="T133" s="28"/>
      <c r="U133" s="29"/>
      <c r="V133" s="32"/>
      <c r="W133" s="318"/>
      <c r="X133" s="319"/>
      <c r="Y133" s="160">
        <f t="shared" si="120"/>
        <v>0</v>
      </c>
      <c r="Z133" s="159">
        <f t="shared" si="135"/>
        <v>0</v>
      </c>
      <c r="AA133" s="327"/>
      <c r="AB133" s="400">
        <f t="shared" si="144"/>
        <v>0</v>
      </c>
      <c r="AC133" s="371"/>
      <c r="AD133" s="226" t="str">
        <f t="shared" si="121"/>
        <v/>
      </c>
      <c r="AE133" s="368">
        <f t="shared" si="136"/>
        <v>0</v>
      </c>
      <c r="AF133" s="339"/>
      <c r="AG133" s="338"/>
      <c r="AH133" s="336"/>
      <c r="AI133" s="161">
        <f t="shared" si="137"/>
        <v>0</v>
      </c>
      <c r="AJ133" s="162">
        <f t="shared" si="122"/>
        <v>0</v>
      </c>
      <c r="AK133" s="163">
        <f t="shared" si="138"/>
        <v>0</v>
      </c>
      <c r="AL133" s="164">
        <f t="shared" si="139"/>
        <v>0</v>
      </c>
      <c r="AM133" s="164">
        <f t="shared" si="140"/>
        <v>0</v>
      </c>
      <c r="AN133" s="164">
        <f t="shared" si="141"/>
        <v>0</v>
      </c>
      <c r="AO133" s="164">
        <f t="shared" si="142"/>
        <v>0</v>
      </c>
      <c r="AP133" s="610" t="str">
        <f t="shared" si="145"/>
        <v xml:space="preserve"> </v>
      </c>
      <c r="AQ133" s="613" t="str">
        <f t="shared" si="143"/>
        <v xml:space="preserve"> </v>
      </c>
      <c r="AR133" s="613" t="str">
        <f t="shared" si="146"/>
        <v xml:space="preserve"> </v>
      </c>
      <c r="AS133" s="613" t="str">
        <f t="shared" si="147"/>
        <v xml:space="preserve"> </v>
      </c>
      <c r="AT133" s="613" t="str">
        <f t="shared" si="148"/>
        <v xml:space="preserve"> </v>
      </c>
      <c r="AU133" s="613" t="str">
        <f t="shared" si="149"/>
        <v xml:space="preserve"> </v>
      </c>
      <c r="AV133" s="614" t="str">
        <f t="shared" si="150"/>
        <v xml:space="preserve"> </v>
      </c>
      <c r="AW133" s="196" t="str">
        <f t="shared" si="123"/>
        <v/>
      </c>
      <c r="AX133" s="165" t="str">
        <f t="shared" si="124"/>
        <v/>
      </c>
      <c r="AY133" s="193" t="str">
        <f t="shared" si="125"/>
        <v/>
      </c>
      <c r="AZ133" s="183" t="str">
        <f t="shared" si="126"/>
        <v/>
      </c>
      <c r="BA133" s="173" t="str">
        <f t="shared" si="127"/>
        <v/>
      </c>
      <c r="BB133" s="174" t="str">
        <f t="shared" si="128"/>
        <v/>
      </c>
      <c r="BC133" s="186" t="str">
        <f t="shared" si="151"/>
        <v/>
      </c>
      <c r="BD133" s="174" t="str">
        <f t="shared" si="129"/>
        <v/>
      </c>
      <c r="BE133" s="201" t="str">
        <f t="shared" si="130"/>
        <v/>
      </c>
      <c r="BF133" s="174" t="str">
        <f t="shared" si="131"/>
        <v/>
      </c>
      <c r="BG133" s="186" t="str">
        <f t="shared" si="132"/>
        <v/>
      </c>
      <c r="BH133" s="175" t="str">
        <f t="shared" si="133"/>
        <v/>
      </c>
      <c r="BI133" s="632"/>
      <c r="BJ133" s="57" t="s">
        <v>2995</v>
      </c>
      <c r="BK133" s="57" t="s">
        <v>2996</v>
      </c>
      <c r="BP133" s="57" t="s">
        <v>1336</v>
      </c>
      <c r="BQ133" s="57" t="s">
        <v>1337</v>
      </c>
      <c r="BT133" s="57"/>
      <c r="BV133" s="57" t="s">
        <v>1338</v>
      </c>
      <c r="BW133" s="57"/>
      <c r="BX133" s="57" t="s">
        <v>1339</v>
      </c>
      <c r="BY133" s="57" t="s">
        <v>1340</v>
      </c>
      <c r="CA133" s="57" t="s">
        <v>1341</v>
      </c>
      <c r="CC133" s="57" t="s">
        <v>1342</v>
      </c>
    </row>
    <row r="134" spans="1:81" ht="18.350000000000001" x14ac:dyDescent="0.35">
      <c r="A134" s="221"/>
      <c r="B134" s="222"/>
      <c r="C134" s="213">
        <v>124</v>
      </c>
      <c r="D134" s="207"/>
      <c r="E134" s="18"/>
      <c r="F134" s="17"/>
      <c r="G134" s="134"/>
      <c r="H134" s="135"/>
      <c r="I134" s="141"/>
      <c r="J134" s="25"/>
      <c r="K134" s="145"/>
      <c r="L134" s="28"/>
      <c r="M134" s="395"/>
      <c r="N134" s="158" t="str">
        <f t="shared" si="134"/>
        <v/>
      </c>
      <c r="O134" s="27"/>
      <c r="P134" s="27"/>
      <c r="Q134" s="27"/>
      <c r="R134" s="27"/>
      <c r="S134" s="27"/>
      <c r="T134" s="28"/>
      <c r="U134" s="29"/>
      <c r="V134" s="32"/>
      <c r="W134" s="318"/>
      <c r="X134" s="319"/>
      <c r="Y134" s="160">
        <f t="shared" si="120"/>
        <v>0</v>
      </c>
      <c r="Z134" s="159">
        <f t="shared" si="135"/>
        <v>0</v>
      </c>
      <c r="AA134" s="327"/>
      <c r="AB134" s="400">
        <f t="shared" si="144"/>
        <v>0</v>
      </c>
      <c r="AC134" s="371"/>
      <c r="AD134" s="226" t="str">
        <f t="shared" si="121"/>
        <v/>
      </c>
      <c r="AE134" s="368">
        <f t="shared" si="136"/>
        <v>0</v>
      </c>
      <c r="AF134" s="339"/>
      <c r="AG134" s="338"/>
      <c r="AH134" s="336"/>
      <c r="AI134" s="161">
        <f t="shared" si="137"/>
        <v>0</v>
      </c>
      <c r="AJ134" s="162">
        <f t="shared" si="122"/>
        <v>0</v>
      </c>
      <c r="AK134" s="163">
        <f t="shared" si="138"/>
        <v>0</v>
      </c>
      <c r="AL134" s="164">
        <f t="shared" si="139"/>
        <v>0</v>
      </c>
      <c r="AM134" s="164">
        <f t="shared" si="140"/>
        <v>0</v>
      </c>
      <c r="AN134" s="164">
        <f t="shared" si="141"/>
        <v>0</v>
      </c>
      <c r="AO134" s="164">
        <f t="shared" si="142"/>
        <v>0</v>
      </c>
      <c r="AP134" s="610" t="str">
        <f t="shared" si="145"/>
        <v xml:space="preserve"> </v>
      </c>
      <c r="AQ134" s="613" t="str">
        <f t="shared" si="143"/>
        <v xml:space="preserve"> </v>
      </c>
      <c r="AR134" s="613" t="str">
        <f t="shared" si="146"/>
        <v xml:space="preserve"> </v>
      </c>
      <c r="AS134" s="613" t="str">
        <f t="shared" si="147"/>
        <v xml:space="preserve"> </v>
      </c>
      <c r="AT134" s="613" t="str">
        <f t="shared" si="148"/>
        <v xml:space="preserve"> </v>
      </c>
      <c r="AU134" s="613" t="str">
        <f t="shared" si="149"/>
        <v xml:space="preserve"> </v>
      </c>
      <c r="AV134" s="614" t="str">
        <f t="shared" si="150"/>
        <v xml:space="preserve"> </v>
      </c>
      <c r="AW134" s="196" t="str">
        <f t="shared" si="123"/>
        <v/>
      </c>
      <c r="AX134" s="165" t="str">
        <f t="shared" si="124"/>
        <v/>
      </c>
      <c r="AY134" s="193" t="str">
        <f t="shared" si="125"/>
        <v/>
      </c>
      <c r="AZ134" s="183" t="str">
        <f t="shared" si="126"/>
        <v/>
      </c>
      <c r="BA134" s="173" t="str">
        <f t="shared" si="127"/>
        <v/>
      </c>
      <c r="BB134" s="174" t="str">
        <f t="shared" si="128"/>
        <v/>
      </c>
      <c r="BC134" s="186" t="str">
        <f t="shared" si="151"/>
        <v/>
      </c>
      <c r="BD134" s="174" t="str">
        <f t="shared" si="129"/>
        <v/>
      </c>
      <c r="BE134" s="201" t="str">
        <f t="shared" si="130"/>
        <v/>
      </c>
      <c r="BF134" s="174" t="str">
        <f t="shared" si="131"/>
        <v/>
      </c>
      <c r="BG134" s="186" t="str">
        <f t="shared" si="132"/>
        <v/>
      </c>
      <c r="BH134" s="175" t="str">
        <f t="shared" si="133"/>
        <v/>
      </c>
      <c r="BI134" s="632"/>
      <c r="BJ134" s="57" t="s">
        <v>2997</v>
      </c>
      <c r="BK134" s="57" t="s">
        <v>2998</v>
      </c>
      <c r="BP134" s="57" t="s">
        <v>1343</v>
      </c>
      <c r="BQ134" s="57" t="s">
        <v>1344</v>
      </c>
      <c r="BT134" s="57"/>
      <c r="BV134" s="57" t="s">
        <v>1345</v>
      </c>
      <c r="BW134" s="57"/>
      <c r="BX134" s="57" t="s">
        <v>1346</v>
      </c>
      <c r="BY134" s="57" t="s">
        <v>1347</v>
      </c>
      <c r="CA134" s="57" t="s">
        <v>1348</v>
      </c>
      <c r="CC134" s="57" t="s">
        <v>1349</v>
      </c>
    </row>
    <row r="135" spans="1:81" ht="18.350000000000001" x14ac:dyDescent="0.35">
      <c r="A135" s="221"/>
      <c r="B135" s="222"/>
      <c r="C135" s="214">
        <v>125</v>
      </c>
      <c r="D135" s="205"/>
      <c r="E135" s="16"/>
      <c r="F135" s="17"/>
      <c r="G135" s="134"/>
      <c r="H135" s="135"/>
      <c r="I135" s="141"/>
      <c r="J135" s="25"/>
      <c r="K135" s="145"/>
      <c r="L135" s="28"/>
      <c r="M135" s="395"/>
      <c r="N135" s="158" t="str">
        <f t="shared" si="134"/>
        <v/>
      </c>
      <c r="O135" s="27"/>
      <c r="P135" s="27"/>
      <c r="Q135" s="27"/>
      <c r="R135" s="27"/>
      <c r="S135" s="27"/>
      <c r="T135" s="28"/>
      <c r="U135" s="29"/>
      <c r="V135" s="32"/>
      <c r="W135" s="318"/>
      <c r="X135" s="319"/>
      <c r="Y135" s="160">
        <f t="shared" si="120"/>
        <v>0</v>
      </c>
      <c r="Z135" s="159">
        <f t="shared" si="135"/>
        <v>0</v>
      </c>
      <c r="AA135" s="327"/>
      <c r="AB135" s="400">
        <f t="shared" si="144"/>
        <v>0</v>
      </c>
      <c r="AC135" s="371"/>
      <c r="AD135" s="226" t="str">
        <f t="shared" si="121"/>
        <v/>
      </c>
      <c r="AE135" s="368">
        <f t="shared" si="136"/>
        <v>0</v>
      </c>
      <c r="AF135" s="339"/>
      <c r="AG135" s="338"/>
      <c r="AH135" s="336"/>
      <c r="AI135" s="161">
        <f t="shared" si="137"/>
        <v>0</v>
      </c>
      <c r="AJ135" s="162">
        <f t="shared" si="122"/>
        <v>0</v>
      </c>
      <c r="AK135" s="163">
        <f t="shared" si="138"/>
        <v>0</v>
      </c>
      <c r="AL135" s="164">
        <f t="shared" si="139"/>
        <v>0</v>
      </c>
      <c r="AM135" s="164">
        <f t="shared" si="140"/>
        <v>0</v>
      </c>
      <c r="AN135" s="164">
        <f t="shared" si="141"/>
        <v>0</v>
      </c>
      <c r="AO135" s="164">
        <f t="shared" si="142"/>
        <v>0</v>
      </c>
      <c r="AP135" s="610" t="str">
        <f t="shared" si="145"/>
        <v xml:space="preserve"> </v>
      </c>
      <c r="AQ135" s="613" t="str">
        <f t="shared" si="143"/>
        <v xml:space="preserve"> </v>
      </c>
      <c r="AR135" s="613" t="str">
        <f t="shared" si="146"/>
        <v xml:space="preserve"> </v>
      </c>
      <c r="AS135" s="613" t="str">
        <f t="shared" si="147"/>
        <v xml:space="preserve"> </v>
      </c>
      <c r="AT135" s="613" t="str">
        <f t="shared" si="148"/>
        <v xml:space="preserve"> </v>
      </c>
      <c r="AU135" s="613" t="str">
        <f t="shared" si="149"/>
        <v xml:space="preserve"> </v>
      </c>
      <c r="AV135" s="614" t="str">
        <f t="shared" si="150"/>
        <v xml:space="preserve"> </v>
      </c>
      <c r="AW135" s="196" t="str">
        <f t="shared" si="123"/>
        <v/>
      </c>
      <c r="AX135" s="165" t="str">
        <f t="shared" si="124"/>
        <v/>
      </c>
      <c r="AY135" s="193" t="str">
        <f t="shared" si="125"/>
        <v/>
      </c>
      <c r="AZ135" s="183" t="str">
        <f t="shared" si="126"/>
        <v/>
      </c>
      <c r="BA135" s="173" t="str">
        <f t="shared" si="127"/>
        <v/>
      </c>
      <c r="BB135" s="174" t="str">
        <f t="shared" si="128"/>
        <v/>
      </c>
      <c r="BC135" s="186" t="str">
        <f t="shared" si="151"/>
        <v/>
      </c>
      <c r="BD135" s="174" t="str">
        <f t="shared" si="129"/>
        <v/>
      </c>
      <c r="BE135" s="201" t="str">
        <f t="shared" si="130"/>
        <v/>
      </c>
      <c r="BF135" s="174" t="str">
        <f t="shared" si="131"/>
        <v/>
      </c>
      <c r="BG135" s="186" t="str">
        <f t="shared" si="132"/>
        <v/>
      </c>
      <c r="BH135" s="175" t="str">
        <f t="shared" si="133"/>
        <v/>
      </c>
      <c r="BI135" s="632"/>
      <c r="BJ135" s="57" t="s">
        <v>2999</v>
      </c>
      <c r="BK135" s="57" t="s">
        <v>3000</v>
      </c>
      <c r="BP135" s="57" t="s">
        <v>1350</v>
      </c>
      <c r="BQ135" s="57" t="s">
        <v>1122</v>
      </c>
      <c r="BV135" s="57" t="s">
        <v>1351</v>
      </c>
      <c r="BW135" s="57"/>
      <c r="BX135" s="57" t="s">
        <v>1352</v>
      </c>
      <c r="BY135" s="57" t="s">
        <v>1353</v>
      </c>
      <c r="CA135" s="57" t="s">
        <v>1354</v>
      </c>
      <c r="CC135" s="57" t="s">
        <v>1355</v>
      </c>
    </row>
    <row r="136" spans="1:81" ht="18.350000000000001" x14ac:dyDescent="0.35">
      <c r="A136" s="221"/>
      <c r="B136" s="222"/>
      <c r="C136" s="213">
        <v>126</v>
      </c>
      <c r="D136" s="205"/>
      <c r="E136" s="16"/>
      <c r="F136" s="17"/>
      <c r="G136" s="134"/>
      <c r="H136" s="135"/>
      <c r="I136" s="141"/>
      <c r="J136" s="25"/>
      <c r="K136" s="145"/>
      <c r="L136" s="28"/>
      <c r="M136" s="395"/>
      <c r="N136" s="158" t="str">
        <f t="shared" si="134"/>
        <v/>
      </c>
      <c r="O136" s="27"/>
      <c r="P136" s="27"/>
      <c r="Q136" s="27"/>
      <c r="R136" s="27"/>
      <c r="S136" s="27"/>
      <c r="T136" s="28"/>
      <c r="U136" s="29"/>
      <c r="V136" s="32"/>
      <c r="W136" s="318"/>
      <c r="X136" s="319"/>
      <c r="Y136" s="160">
        <f t="shared" si="120"/>
        <v>0</v>
      </c>
      <c r="Z136" s="159">
        <f t="shared" si="135"/>
        <v>0</v>
      </c>
      <c r="AA136" s="327"/>
      <c r="AB136" s="400">
        <f t="shared" si="144"/>
        <v>0</v>
      </c>
      <c r="AC136" s="371"/>
      <c r="AD136" s="226" t="str">
        <f t="shared" si="121"/>
        <v/>
      </c>
      <c r="AE136" s="368">
        <f t="shared" si="136"/>
        <v>0</v>
      </c>
      <c r="AF136" s="339"/>
      <c r="AG136" s="338"/>
      <c r="AH136" s="336"/>
      <c r="AI136" s="161">
        <f t="shared" si="137"/>
        <v>0</v>
      </c>
      <c r="AJ136" s="162">
        <f t="shared" si="122"/>
        <v>0</v>
      </c>
      <c r="AK136" s="163">
        <f t="shared" si="138"/>
        <v>0</v>
      </c>
      <c r="AL136" s="164">
        <f t="shared" si="139"/>
        <v>0</v>
      </c>
      <c r="AM136" s="164">
        <f t="shared" si="140"/>
        <v>0</v>
      </c>
      <c r="AN136" s="164">
        <f t="shared" si="141"/>
        <v>0</v>
      </c>
      <c r="AO136" s="164">
        <f t="shared" si="142"/>
        <v>0</v>
      </c>
      <c r="AP136" s="610" t="str">
        <f t="shared" si="145"/>
        <v xml:space="preserve"> </v>
      </c>
      <c r="AQ136" s="613" t="str">
        <f t="shared" si="143"/>
        <v xml:space="preserve"> </v>
      </c>
      <c r="AR136" s="613" t="str">
        <f t="shared" si="146"/>
        <v xml:space="preserve"> </v>
      </c>
      <c r="AS136" s="613" t="str">
        <f t="shared" si="147"/>
        <v xml:space="preserve"> </v>
      </c>
      <c r="AT136" s="613" t="str">
        <f t="shared" si="148"/>
        <v xml:space="preserve"> </v>
      </c>
      <c r="AU136" s="613" t="str">
        <f t="shared" si="149"/>
        <v xml:space="preserve"> </v>
      </c>
      <c r="AV136" s="614" t="str">
        <f t="shared" si="150"/>
        <v xml:space="preserve"> </v>
      </c>
      <c r="AW136" s="196" t="str">
        <f t="shared" si="123"/>
        <v/>
      </c>
      <c r="AX136" s="165" t="str">
        <f t="shared" si="124"/>
        <v/>
      </c>
      <c r="AY136" s="193" t="str">
        <f t="shared" si="125"/>
        <v/>
      </c>
      <c r="AZ136" s="183" t="str">
        <f t="shared" si="126"/>
        <v/>
      </c>
      <c r="BA136" s="173" t="str">
        <f t="shared" si="127"/>
        <v/>
      </c>
      <c r="BB136" s="174" t="str">
        <f t="shared" si="128"/>
        <v/>
      </c>
      <c r="BC136" s="186" t="str">
        <f t="shared" si="151"/>
        <v/>
      </c>
      <c r="BD136" s="174" t="str">
        <f t="shared" si="129"/>
        <v/>
      </c>
      <c r="BE136" s="201" t="str">
        <f t="shared" si="130"/>
        <v/>
      </c>
      <c r="BF136" s="174" t="str">
        <f t="shared" si="131"/>
        <v/>
      </c>
      <c r="BG136" s="186" t="str">
        <f t="shared" si="132"/>
        <v/>
      </c>
      <c r="BH136" s="175" t="str">
        <f t="shared" si="133"/>
        <v/>
      </c>
      <c r="BI136" s="632"/>
      <c r="BJ136" s="57" t="s">
        <v>3001</v>
      </c>
      <c r="BK136" s="57" t="s">
        <v>3002</v>
      </c>
      <c r="BP136" s="57" t="s">
        <v>1356</v>
      </c>
      <c r="BQ136" s="57" t="s">
        <v>1357</v>
      </c>
      <c r="BV136" s="57" t="s">
        <v>1358</v>
      </c>
      <c r="BW136" s="57"/>
      <c r="BX136" s="57" t="s">
        <v>1359</v>
      </c>
      <c r="BY136" s="57" t="s">
        <v>1360</v>
      </c>
      <c r="CA136" s="57" t="s">
        <v>1361</v>
      </c>
      <c r="CC136" s="57" t="s">
        <v>1362</v>
      </c>
    </row>
    <row r="137" spans="1:81" ht="18.350000000000001" x14ac:dyDescent="0.35">
      <c r="A137" s="221"/>
      <c r="B137" s="222"/>
      <c r="C137" s="214">
        <v>127</v>
      </c>
      <c r="D137" s="205"/>
      <c r="E137" s="16"/>
      <c r="F137" s="17"/>
      <c r="G137" s="134"/>
      <c r="H137" s="135"/>
      <c r="I137" s="141"/>
      <c r="J137" s="25"/>
      <c r="K137" s="145"/>
      <c r="L137" s="28"/>
      <c r="M137" s="395"/>
      <c r="N137" s="158" t="str">
        <f t="shared" si="134"/>
        <v/>
      </c>
      <c r="O137" s="27"/>
      <c r="P137" s="27"/>
      <c r="Q137" s="27"/>
      <c r="R137" s="27"/>
      <c r="S137" s="27"/>
      <c r="T137" s="28"/>
      <c r="U137" s="29"/>
      <c r="V137" s="32"/>
      <c r="W137" s="318"/>
      <c r="X137" s="319"/>
      <c r="Y137" s="160">
        <f t="shared" si="120"/>
        <v>0</v>
      </c>
      <c r="Z137" s="159">
        <f t="shared" si="135"/>
        <v>0</v>
      </c>
      <c r="AA137" s="327"/>
      <c r="AB137" s="400">
        <f t="shared" si="144"/>
        <v>0</v>
      </c>
      <c r="AC137" s="371"/>
      <c r="AD137" s="226" t="str">
        <f t="shared" si="121"/>
        <v/>
      </c>
      <c r="AE137" s="368">
        <f t="shared" si="136"/>
        <v>0</v>
      </c>
      <c r="AF137" s="339"/>
      <c r="AG137" s="338"/>
      <c r="AH137" s="336"/>
      <c r="AI137" s="161">
        <f t="shared" si="137"/>
        <v>0</v>
      </c>
      <c r="AJ137" s="162">
        <f t="shared" si="122"/>
        <v>0</v>
      </c>
      <c r="AK137" s="163">
        <f t="shared" si="138"/>
        <v>0</v>
      </c>
      <c r="AL137" s="164">
        <f t="shared" si="139"/>
        <v>0</v>
      </c>
      <c r="AM137" s="164">
        <f t="shared" si="140"/>
        <v>0</v>
      </c>
      <c r="AN137" s="164">
        <f t="shared" si="141"/>
        <v>0</v>
      </c>
      <c r="AO137" s="164">
        <f t="shared" si="142"/>
        <v>0</v>
      </c>
      <c r="AP137" s="610" t="str">
        <f t="shared" si="145"/>
        <v xml:space="preserve"> </v>
      </c>
      <c r="AQ137" s="613" t="str">
        <f t="shared" si="143"/>
        <v xml:space="preserve"> </v>
      </c>
      <c r="AR137" s="613" t="str">
        <f t="shared" si="146"/>
        <v xml:space="preserve"> </v>
      </c>
      <c r="AS137" s="613" t="str">
        <f t="shared" si="147"/>
        <v xml:space="preserve"> </v>
      </c>
      <c r="AT137" s="613" t="str">
        <f t="shared" si="148"/>
        <v xml:space="preserve"> </v>
      </c>
      <c r="AU137" s="613" t="str">
        <f t="shared" si="149"/>
        <v xml:space="preserve"> </v>
      </c>
      <c r="AV137" s="614" t="str">
        <f t="shared" si="150"/>
        <v xml:space="preserve"> </v>
      </c>
      <c r="AW137" s="196" t="str">
        <f t="shared" si="123"/>
        <v/>
      </c>
      <c r="AX137" s="165" t="str">
        <f t="shared" si="124"/>
        <v/>
      </c>
      <c r="AY137" s="193" t="str">
        <f t="shared" si="125"/>
        <v/>
      </c>
      <c r="AZ137" s="183" t="str">
        <f t="shared" si="126"/>
        <v/>
      </c>
      <c r="BA137" s="173" t="str">
        <f t="shared" si="127"/>
        <v/>
      </c>
      <c r="BB137" s="174" t="str">
        <f t="shared" si="128"/>
        <v/>
      </c>
      <c r="BC137" s="186" t="str">
        <f t="shared" si="151"/>
        <v/>
      </c>
      <c r="BD137" s="174" t="str">
        <f t="shared" si="129"/>
        <v/>
      </c>
      <c r="BE137" s="201" t="str">
        <f t="shared" si="130"/>
        <v/>
      </c>
      <c r="BF137" s="174" t="str">
        <f t="shared" si="131"/>
        <v/>
      </c>
      <c r="BG137" s="186" t="str">
        <f t="shared" si="132"/>
        <v/>
      </c>
      <c r="BH137" s="175" t="str">
        <f t="shared" si="133"/>
        <v/>
      </c>
      <c r="BI137" s="632"/>
      <c r="BJ137" s="57" t="s">
        <v>3003</v>
      </c>
      <c r="BK137" s="57" t="s">
        <v>3004</v>
      </c>
      <c r="BP137" s="57" t="s">
        <v>1363</v>
      </c>
      <c r="BQ137" s="57" t="s">
        <v>1364</v>
      </c>
      <c r="BV137" s="57" t="s">
        <v>1365</v>
      </c>
      <c r="BW137" s="57"/>
      <c r="BX137" s="57" t="s">
        <v>1366</v>
      </c>
      <c r="BY137" s="57" t="s">
        <v>1367</v>
      </c>
      <c r="CA137" s="57" t="s">
        <v>1368</v>
      </c>
      <c r="CC137" s="57" t="s">
        <v>1369</v>
      </c>
    </row>
    <row r="138" spans="1:81" ht="18.350000000000001" x14ac:dyDescent="0.35">
      <c r="A138" s="221"/>
      <c r="B138" s="222"/>
      <c r="C138" s="214">
        <v>128</v>
      </c>
      <c r="D138" s="207"/>
      <c r="E138" s="18"/>
      <c r="F138" s="17"/>
      <c r="G138" s="134"/>
      <c r="H138" s="135"/>
      <c r="I138" s="141"/>
      <c r="J138" s="25"/>
      <c r="K138" s="145"/>
      <c r="L138" s="28"/>
      <c r="M138" s="395"/>
      <c r="N138" s="158" t="str">
        <f t="shared" si="134"/>
        <v/>
      </c>
      <c r="O138" s="27"/>
      <c r="P138" s="27"/>
      <c r="Q138" s="27"/>
      <c r="R138" s="27"/>
      <c r="S138" s="27"/>
      <c r="T138" s="28"/>
      <c r="U138" s="29"/>
      <c r="V138" s="32"/>
      <c r="W138" s="318"/>
      <c r="X138" s="319"/>
      <c r="Y138" s="160">
        <f t="shared" si="120"/>
        <v>0</v>
      </c>
      <c r="Z138" s="159">
        <f t="shared" si="135"/>
        <v>0</v>
      </c>
      <c r="AA138" s="327"/>
      <c r="AB138" s="400">
        <f t="shared" si="144"/>
        <v>0</v>
      </c>
      <c r="AC138" s="371"/>
      <c r="AD138" s="226" t="str">
        <f t="shared" si="121"/>
        <v/>
      </c>
      <c r="AE138" s="368">
        <f t="shared" si="136"/>
        <v>0</v>
      </c>
      <c r="AF138" s="339"/>
      <c r="AG138" s="338"/>
      <c r="AH138" s="336"/>
      <c r="AI138" s="161">
        <f t="shared" si="137"/>
        <v>0</v>
      </c>
      <c r="AJ138" s="162">
        <f t="shared" si="122"/>
        <v>0</v>
      </c>
      <c r="AK138" s="163">
        <f t="shared" si="138"/>
        <v>0</v>
      </c>
      <c r="AL138" s="164">
        <f t="shared" si="139"/>
        <v>0</v>
      </c>
      <c r="AM138" s="164">
        <f t="shared" si="140"/>
        <v>0</v>
      </c>
      <c r="AN138" s="164">
        <f t="shared" si="141"/>
        <v>0</v>
      </c>
      <c r="AO138" s="164">
        <f t="shared" si="142"/>
        <v>0</v>
      </c>
      <c r="AP138" s="610" t="str">
        <f t="shared" si="145"/>
        <v xml:space="preserve"> </v>
      </c>
      <c r="AQ138" s="613" t="str">
        <f t="shared" si="143"/>
        <v xml:space="preserve"> </v>
      </c>
      <c r="AR138" s="613" t="str">
        <f t="shared" si="146"/>
        <v xml:space="preserve"> </v>
      </c>
      <c r="AS138" s="613" t="str">
        <f t="shared" si="147"/>
        <v xml:space="preserve"> </v>
      </c>
      <c r="AT138" s="613" t="str">
        <f t="shared" si="148"/>
        <v xml:space="preserve"> </v>
      </c>
      <c r="AU138" s="613" t="str">
        <f t="shared" si="149"/>
        <v xml:space="preserve"> </v>
      </c>
      <c r="AV138" s="614" t="str">
        <f t="shared" si="150"/>
        <v xml:space="preserve"> </v>
      </c>
      <c r="AW138" s="196" t="str">
        <f t="shared" si="123"/>
        <v/>
      </c>
      <c r="AX138" s="165" t="str">
        <f t="shared" si="124"/>
        <v/>
      </c>
      <c r="AY138" s="193" t="str">
        <f t="shared" si="125"/>
        <v/>
      </c>
      <c r="AZ138" s="183" t="str">
        <f t="shared" si="126"/>
        <v/>
      </c>
      <c r="BA138" s="173" t="str">
        <f t="shared" si="127"/>
        <v/>
      </c>
      <c r="BB138" s="174" t="str">
        <f t="shared" si="128"/>
        <v/>
      </c>
      <c r="BC138" s="186" t="str">
        <f t="shared" si="151"/>
        <v/>
      </c>
      <c r="BD138" s="174" t="str">
        <f t="shared" si="129"/>
        <v/>
      </c>
      <c r="BE138" s="201" t="str">
        <f t="shared" si="130"/>
        <v/>
      </c>
      <c r="BF138" s="174" t="str">
        <f t="shared" si="131"/>
        <v/>
      </c>
      <c r="BG138" s="186" t="str">
        <f t="shared" si="132"/>
        <v/>
      </c>
      <c r="BH138" s="175" t="str">
        <f t="shared" si="133"/>
        <v/>
      </c>
      <c r="BI138" s="632"/>
      <c r="BJ138" s="57" t="s">
        <v>3005</v>
      </c>
      <c r="BP138" s="57" t="s">
        <v>1370</v>
      </c>
      <c r="BQ138" s="57" t="s">
        <v>1371</v>
      </c>
      <c r="BV138" s="57" t="s">
        <v>1372</v>
      </c>
      <c r="BW138" s="57"/>
      <c r="BX138" s="57" t="s">
        <v>1373</v>
      </c>
      <c r="BY138" s="57" t="s">
        <v>1374</v>
      </c>
      <c r="CA138" s="57" t="s">
        <v>1375</v>
      </c>
      <c r="CC138" s="57" t="s">
        <v>1376</v>
      </c>
    </row>
    <row r="139" spans="1:81" ht="18.350000000000001" x14ac:dyDescent="0.35">
      <c r="A139" s="221"/>
      <c r="B139" s="222"/>
      <c r="C139" s="213">
        <v>129</v>
      </c>
      <c r="D139" s="205"/>
      <c r="E139" s="16"/>
      <c r="F139" s="17"/>
      <c r="G139" s="134"/>
      <c r="H139" s="135"/>
      <c r="I139" s="141"/>
      <c r="J139" s="25"/>
      <c r="K139" s="145"/>
      <c r="L139" s="28"/>
      <c r="M139" s="395"/>
      <c r="N139" s="158" t="str">
        <f t="shared" si="134"/>
        <v/>
      </c>
      <c r="O139" s="27"/>
      <c r="P139" s="27"/>
      <c r="Q139" s="27"/>
      <c r="R139" s="27"/>
      <c r="S139" s="27"/>
      <c r="T139" s="28"/>
      <c r="U139" s="29"/>
      <c r="V139" s="32"/>
      <c r="W139" s="318"/>
      <c r="X139" s="319"/>
      <c r="Y139" s="160">
        <f t="shared" ref="Y139:Y202" si="152">V139+W139+X139</f>
        <v>0</v>
      </c>
      <c r="Z139" s="159">
        <f t="shared" si="135"/>
        <v>0</v>
      </c>
      <c r="AA139" s="327"/>
      <c r="AB139" s="400">
        <f t="shared" si="144"/>
        <v>0</v>
      </c>
      <c r="AC139" s="371"/>
      <c r="AD139" s="226" t="str">
        <f t="shared" ref="AD139:AD202" si="153">IF(F139="x",(0-((V139*10)+(W139*20))),"")</f>
        <v/>
      </c>
      <c r="AE139" s="368">
        <f t="shared" si="136"/>
        <v>0</v>
      </c>
      <c r="AF139" s="339"/>
      <c r="AG139" s="338"/>
      <c r="AH139" s="336"/>
      <c r="AI139" s="161">
        <f t="shared" si="137"/>
        <v>0</v>
      </c>
      <c r="AJ139" s="162">
        <f t="shared" ref="AJ139:AJ202" si="154">(X139*20)+Z139+AA139+AF139</f>
        <v>0</v>
      </c>
      <c r="AK139" s="163">
        <f t="shared" si="138"/>
        <v>0</v>
      </c>
      <c r="AL139" s="164">
        <f t="shared" si="139"/>
        <v>0</v>
      </c>
      <c r="AM139" s="164">
        <f t="shared" si="140"/>
        <v>0</v>
      </c>
      <c r="AN139" s="164">
        <f t="shared" si="141"/>
        <v>0</v>
      </c>
      <c r="AO139" s="164">
        <f t="shared" si="142"/>
        <v>0</v>
      </c>
      <c r="AP139" s="610" t="str">
        <f t="shared" si="145"/>
        <v xml:space="preserve"> </v>
      </c>
      <c r="AQ139" s="613" t="str">
        <f t="shared" si="143"/>
        <v xml:space="preserve"> </v>
      </c>
      <c r="AR139" s="613" t="str">
        <f t="shared" si="146"/>
        <v xml:space="preserve"> </v>
      </c>
      <c r="AS139" s="613" t="str">
        <f t="shared" si="147"/>
        <v xml:space="preserve"> </v>
      </c>
      <c r="AT139" s="613" t="str">
        <f t="shared" si="148"/>
        <v xml:space="preserve"> </v>
      </c>
      <c r="AU139" s="613" t="str">
        <f t="shared" si="149"/>
        <v xml:space="preserve"> </v>
      </c>
      <c r="AV139" s="614" t="str">
        <f t="shared" si="150"/>
        <v xml:space="preserve"> </v>
      </c>
      <c r="AW139" s="196" t="str">
        <f t="shared" ref="AW139:AW202" si="155">IF(N139&gt;0,N139,"")</f>
        <v/>
      </c>
      <c r="AX139" s="165" t="str">
        <f t="shared" ref="AX139:AX202" si="156">IF(AND(K139="x",AW139&gt;0),AW139,"")</f>
        <v/>
      </c>
      <c r="AY139" s="193" t="str">
        <f t="shared" ref="AY139:AY202" si="157">IF(OR(K139="x",F139="x",AW139&lt;=0),"",AW139)</f>
        <v/>
      </c>
      <c r="AZ139" s="183" t="str">
        <f t="shared" ref="AZ139:AZ202" si="158">IF(AND(F139="x",AW139&gt;0),AW139,"")</f>
        <v/>
      </c>
      <c r="BA139" s="173" t="str">
        <f t="shared" ref="BA139:BA202" si="159">IF(V139&gt;0,V139,"")</f>
        <v/>
      </c>
      <c r="BB139" s="174" t="str">
        <f t="shared" ref="BB139:BB202" si="160">IF(AND(K139="x",BA139&gt;0),BA139,"")</f>
        <v/>
      </c>
      <c r="BC139" s="186" t="str">
        <f t="shared" si="151"/>
        <v/>
      </c>
      <c r="BD139" s="174" t="str">
        <f t="shared" ref="BD139:BD202" si="161">IF(AND(F139="x",BA139&gt;0),BA139,"")</f>
        <v/>
      </c>
      <c r="BE139" s="201" t="str">
        <f t="shared" ref="BE139:BE202" si="162">IF(W139&gt;0,W139,"")</f>
        <v/>
      </c>
      <c r="BF139" s="174" t="str">
        <f t="shared" ref="BF139:BF202" si="163">IF(AND(K139="x",BE139&gt;0),BE139,"")</f>
        <v/>
      </c>
      <c r="BG139" s="186" t="str">
        <f t="shared" ref="BG139:BG202" si="164">IF(OR(K139="x",F139="x",BE139&lt;=0),"",BE139)</f>
        <v/>
      </c>
      <c r="BH139" s="175" t="str">
        <f t="shared" ref="BH139:BH202" si="165">IF(AND(F139="x",BE139&gt;0),BE139,"")</f>
        <v/>
      </c>
      <c r="BI139" s="632"/>
      <c r="BJ139" s="57" t="s">
        <v>3006</v>
      </c>
      <c r="BP139" s="57" t="s">
        <v>1377</v>
      </c>
      <c r="BQ139" s="57" t="s">
        <v>1364</v>
      </c>
      <c r="BV139" s="57" t="s">
        <v>1378</v>
      </c>
      <c r="BW139" s="57"/>
      <c r="BX139" s="57" t="s">
        <v>1379</v>
      </c>
      <c r="BY139" s="57" t="s">
        <v>1380</v>
      </c>
      <c r="CA139" s="57" t="s">
        <v>1381</v>
      </c>
      <c r="CC139" s="57" t="s">
        <v>1382</v>
      </c>
    </row>
    <row r="140" spans="1:81" ht="18.350000000000001" x14ac:dyDescent="0.35">
      <c r="A140" s="221"/>
      <c r="B140" s="222"/>
      <c r="C140" s="214">
        <v>130</v>
      </c>
      <c r="D140" s="205"/>
      <c r="E140" s="16"/>
      <c r="F140" s="17"/>
      <c r="G140" s="134"/>
      <c r="H140" s="135"/>
      <c r="I140" s="141"/>
      <c r="J140" s="25"/>
      <c r="K140" s="145"/>
      <c r="L140" s="28"/>
      <c r="M140" s="395"/>
      <c r="N140" s="158" t="str">
        <f t="shared" ref="N140:N203" si="166">IF((NETWORKDAYS(G140,M140)&gt;0),(NETWORKDAYS(G140,M140)),"")</f>
        <v/>
      </c>
      <c r="O140" s="27"/>
      <c r="P140" s="27"/>
      <c r="Q140" s="27"/>
      <c r="R140" s="27"/>
      <c r="S140" s="27"/>
      <c r="T140" s="28"/>
      <c r="U140" s="29"/>
      <c r="V140" s="32"/>
      <c r="W140" s="318"/>
      <c r="X140" s="319"/>
      <c r="Y140" s="160">
        <f t="shared" si="152"/>
        <v>0</v>
      </c>
      <c r="Z140" s="159">
        <f t="shared" ref="Z140:Z203" si="167">IF((F140="x"),0,((V140*10)+(W140*20)))</f>
        <v>0</v>
      </c>
      <c r="AA140" s="327"/>
      <c r="AB140" s="400">
        <f t="shared" si="144"/>
        <v>0</v>
      </c>
      <c r="AC140" s="371"/>
      <c r="AD140" s="226" t="str">
        <f t="shared" si="153"/>
        <v/>
      </c>
      <c r="AE140" s="368">
        <f t="shared" ref="AE140:AE203" si="168">IF(AND(Z140&gt;0,F140="x"),0,IF(AND(Z140&gt;0,AC140="x"),Z140-60,IF(AND(Z140&gt;0,AB140=-30),Z140+AB140,0)))</f>
        <v>0</v>
      </c>
      <c r="AF140" s="339"/>
      <c r="AG140" s="338"/>
      <c r="AH140" s="336"/>
      <c r="AI140" s="161">
        <f t="shared" ref="AI140:AI203" si="169">IF(AE140&lt;=0,AG140,AE140+AG140)</f>
        <v>0</v>
      </c>
      <c r="AJ140" s="162">
        <f t="shared" si="154"/>
        <v>0</v>
      </c>
      <c r="AK140" s="163">
        <f t="shared" ref="AK140:AK203" si="170">AJ140-AH140</f>
        <v>0</v>
      </c>
      <c r="AL140" s="164">
        <f t="shared" ref="AL140:AL203" si="171">IF(K140="x",AH140,0)</f>
        <v>0</v>
      </c>
      <c r="AM140" s="164">
        <f t="shared" ref="AM140:AM203" si="172">IF(K140="x",AI140,0)</f>
        <v>0</v>
      </c>
      <c r="AN140" s="164">
        <f t="shared" ref="AN140:AN203" si="173">IF(K140="x",AJ140,0)</f>
        <v>0</v>
      </c>
      <c r="AO140" s="164">
        <f t="shared" ref="AO140:AO203" si="174">IF(K140="x",AK140,0)</f>
        <v>0</v>
      </c>
      <c r="AP140" s="610" t="str">
        <f t="shared" si="145"/>
        <v xml:space="preserve"> </v>
      </c>
      <c r="AQ140" s="613" t="str">
        <f t="shared" ref="AQ140:AQ203" si="175">IF(AND(AH140&gt;4.99,AH140&lt;50),AH140," ")</f>
        <v xml:space="preserve"> </v>
      </c>
      <c r="AR140" s="613" t="str">
        <f t="shared" si="146"/>
        <v xml:space="preserve"> </v>
      </c>
      <c r="AS140" s="613" t="str">
        <f t="shared" si="147"/>
        <v xml:space="preserve"> </v>
      </c>
      <c r="AT140" s="613" t="str">
        <f t="shared" si="148"/>
        <v xml:space="preserve"> </v>
      </c>
      <c r="AU140" s="613" t="str">
        <f t="shared" si="149"/>
        <v xml:space="preserve"> </v>
      </c>
      <c r="AV140" s="614" t="str">
        <f t="shared" si="150"/>
        <v xml:space="preserve"> </v>
      </c>
      <c r="AW140" s="196" t="str">
        <f t="shared" si="155"/>
        <v/>
      </c>
      <c r="AX140" s="165" t="str">
        <f t="shared" si="156"/>
        <v/>
      </c>
      <c r="AY140" s="193" t="str">
        <f t="shared" si="157"/>
        <v/>
      </c>
      <c r="AZ140" s="183" t="str">
        <f t="shared" si="158"/>
        <v/>
      </c>
      <c r="BA140" s="173" t="str">
        <f t="shared" si="159"/>
        <v/>
      </c>
      <c r="BB140" s="174" t="str">
        <f t="shared" si="160"/>
        <v/>
      </c>
      <c r="BC140" s="186" t="str">
        <f t="shared" si="151"/>
        <v/>
      </c>
      <c r="BD140" s="174" t="str">
        <f t="shared" si="161"/>
        <v/>
      </c>
      <c r="BE140" s="201" t="str">
        <f t="shared" si="162"/>
        <v/>
      </c>
      <c r="BF140" s="174" t="str">
        <f t="shared" si="163"/>
        <v/>
      </c>
      <c r="BG140" s="186" t="str">
        <f t="shared" si="164"/>
        <v/>
      </c>
      <c r="BH140" s="175" t="str">
        <f t="shared" si="165"/>
        <v/>
      </c>
      <c r="BI140" s="632"/>
      <c r="BJ140" s="57" t="s">
        <v>3007</v>
      </c>
      <c r="BP140" s="57" t="s">
        <v>1383</v>
      </c>
      <c r="BQ140" s="57" t="s">
        <v>1384</v>
      </c>
      <c r="BV140" s="57" t="s">
        <v>1385</v>
      </c>
      <c r="BW140" s="57"/>
      <c r="BX140" s="57" t="s">
        <v>1386</v>
      </c>
      <c r="BY140" s="57" t="s">
        <v>1387</v>
      </c>
      <c r="CA140" s="57" t="s">
        <v>1388</v>
      </c>
      <c r="CC140" s="57" t="s">
        <v>1389</v>
      </c>
    </row>
    <row r="141" spans="1:81" ht="18.350000000000001" x14ac:dyDescent="0.35">
      <c r="A141" s="221"/>
      <c r="B141" s="222"/>
      <c r="C141" s="213">
        <v>131</v>
      </c>
      <c r="D141" s="205"/>
      <c r="E141" s="16"/>
      <c r="F141" s="17"/>
      <c r="G141" s="134"/>
      <c r="H141" s="135"/>
      <c r="I141" s="141"/>
      <c r="J141" s="25"/>
      <c r="K141" s="145"/>
      <c r="L141" s="28"/>
      <c r="M141" s="395"/>
      <c r="N141" s="158" t="str">
        <f t="shared" si="166"/>
        <v/>
      </c>
      <c r="O141" s="27"/>
      <c r="P141" s="27"/>
      <c r="Q141" s="27"/>
      <c r="R141" s="27"/>
      <c r="S141" s="27"/>
      <c r="T141" s="28"/>
      <c r="U141" s="29"/>
      <c r="V141" s="32"/>
      <c r="W141" s="318"/>
      <c r="X141" s="319"/>
      <c r="Y141" s="160">
        <f t="shared" si="152"/>
        <v>0</v>
      </c>
      <c r="Z141" s="159">
        <f t="shared" si="167"/>
        <v>0</v>
      </c>
      <c r="AA141" s="327"/>
      <c r="AB141" s="400">
        <f t="shared" ref="AB141:AB204" si="176">IF(AND(Z141&gt;=0,F141="x"),0,IF(AND(Z141&gt;0,AC141="x"),0,IF(Z141&gt;0,0-30,0)))</f>
        <v>0</v>
      </c>
      <c r="AC141" s="371"/>
      <c r="AD141" s="226" t="str">
        <f t="shared" si="153"/>
        <v/>
      </c>
      <c r="AE141" s="368">
        <f t="shared" si="168"/>
        <v>0</v>
      </c>
      <c r="AF141" s="339"/>
      <c r="AG141" s="338"/>
      <c r="AH141" s="336"/>
      <c r="AI141" s="161">
        <f t="shared" si="169"/>
        <v>0</v>
      </c>
      <c r="AJ141" s="162">
        <f t="shared" si="154"/>
        <v>0</v>
      </c>
      <c r="AK141" s="163">
        <f t="shared" si="170"/>
        <v>0</v>
      </c>
      <c r="AL141" s="164">
        <f t="shared" si="171"/>
        <v>0</v>
      </c>
      <c r="AM141" s="164">
        <f t="shared" si="172"/>
        <v>0</v>
      </c>
      <c r="AN141" s="164">
        <f t="shared" si="173"/>
        <v>0</v>
      </c>
      <c r="AO141" s="164">
        <f t="shared" si="174"/>
        <v>0</v>
      </c>
      <c r="AP141" s="610" t="str">
        <f t="shared" ref="AP141:AP204" si="177">IF(AND(AH141&gt;0,AH141&lt;5),AH141," ")</f>
        <v xml:space="preserve"> </v>
      </c>
      <c r="AQ141" s="613" t="str">
        <f t="shared" si="175"/>
        <v xml:space="preserve"> </v>
      </c>
      <c r="AR141" s="613" t="str">
        <f t="shared" ref="AR141:AR204" si="178">IF(AND(AH141&gt;49.99,AH141&lt;100),AH141," ")</f>
        <v xml:space="preserve"> </v>
      </c>
      <c r="AS141" s="613" t="str">
        <f t="shared" ref="AS141:AS204" si="179">IF(AND(AH141&gt;99.99,AH141&lt;500),AH141," ")</f>
        <v xml:space="preserve"> </v>
      </c>
      <c r="AT141" s="613" t="str">
        <f t="shared" ref="AT141:AT204" si="180">IF(AND(AH141&gt;499.99,AH141&lt;1000),AH141," ")</f>
        <v xml:space="preserve"> </v>
      </c>
      <c r="AU141" s="613" t="str">
        <f t="shared" ref="AU141:AU204" si="181">IF(AND(AH141&gt;999.99,AH141&lt;10000),AH141," ")</f>
        <v xml:space="preserve"> </v>
      </c>
      <c r="AV141" s="614" t="str">
        <f t="shared" ref="AV141:AV204" si="182">IF(AH141&gt;=10000,AH141," ")</f>
        <v xml:space="preserve"> </v>
      </c>
      <c r="AW141" s="196" t="str">
        <f t="shared" si="155"/>
        <v/>
      </c>
      <c r="AX141" s="165" t="str">
        <f t="shared" si="156"/>
        <v/>
      </c>
      <c r="AY141" s="193" t="str">
        <f t="shared" si="157"/>
        <v/>
      </c>
      <c r="AZ141" s="183" t="str">
        <f t="shared" si="158"/>
        <v/>
      </c>
      <c r="BA141" s="173" t="str">
        <f t="shared" si="159"/>
        <v/>
      </c>
      <c r="BB141" s="174" t="str">
        <f t="shared" si="160"/>
        <v/>
      </c>
      <c r="BC141" s="186" t="str">
        <f t="shared" si="151"/>
        <v/>
      </c>
      <c r="BD141" s="174" t="str">
        <f t="shared" si="161"/>
        <v/>
      </c>
      <c r="BE141" s="201" t="str">
        <f t="shared" si="162"/>
        <v/>
      </c>
      <c r="BF141" s="174" t="str">
        <f t="shared" si="163"/>
        <v/>
      </c>
      <c r="BG141" s="186" t="str">
        <f t="shared" si="164"/>
        <v/>
      </c>
      <c r="BH141" s="175" t="str">
        <f t="shared" si="165"/>
        <v/>
      </c>
      <c r="BI141" s="632"/>
      <c r="BJ141" s="57" t="s">
        <v>3008</v>
      </c>
      <c r="BP141" s="57" t="s">
        <v>1390</v>
      </c>
      <c r="BQ141" s="57" t="s">
        <v>1364</v>
      </c>
      <c r="BV141" s="57" t="s">
        <v>1391</v>
      </c>
      <c r="BW141" s="57"/>
      <c r="BX141" s="57" t="s">
        <v>1392</v>
      </c>
      <c r="BY141" s="57" t="s">
        <v>1393</v>
      </c>
      <c r="CA141" s="57" t="s">
        <v>1394</v>
      </c>
      <c r="CC141" s="57" t="s">
        <v>1395</v>
      </c>
    </row>
    <row r="142" spans="1:81" ht="18.350000000000001" x14ac:dyDescent="0.35">
      <c r="A142" s="221"/>
      <c r="B142" s="222"/>
      <c r="C142" s="214">
        <v>132</v>
      </c>
      <c r="D142" s="207"/>
      <c r="E142" s="18"/>
      <c r="F142" s="17"/>
      <c r="G142" s="134"/>
      <c r="H142" s="135"/>
      <c r="I142" s="141"/>
      <c r="J142" s="25"/>
      <c r="K142" s="145"/>
      <c r="L142" s="28"/>
      <c r="M142" s="395"/>
      <c r="N142" s="158" t="str">
        <f t="shared" si="166"/>
        <v/>
      </c>
      <c r="O142" s="27"/>
      <c r="P142" s="27"/>
      <c r="Q142" s="27"/>
      <c r="R142" s="27"/>
      <c r="S142" s="27"/>
      <c r="T142" s="28"/>
      <c r="U142" s="29"/>
      <c r="V142" s="32"/>
      <c r="W142" s="318"/>
      <c r="X142" s="319"/>
      <c r="Y142" s="160">
        <f t="shared" si="152"/>
        <v>0</v>
      </c>
      <c r="Z142" s="159">
        <f t="shared" si="167"/>
        <v>0</v>
      </c>
      <c r="AA142" s="327"/>
      <c r="AB142" s="400">
        <f t="shared" si="176"/>
        <v>0</v>
      </c>
      <c r="AC142" s="371"/>
      <c r="AD142" s="226" t="str">
        <f t="shared" si="153"/>
        <v/>
      </c>
      <c r="AE142" s="368">
        <f t="shared" si="168"/>
        <v>0</v>
      </c>
      <c r="AF142" s="339"/>
      <c r="AG142" s="338"/>
      <c r="AH142" s="336"/>
      <c r="AI142" s="161">
        <f t="shared" si="169"/>
        <v>0</v>
      </c>
      <c r="AJ142" s="162">
        <f t="shared" si="154"/>
        <v>0</v>
      </c>
      <c r="AK142" s="163">
        <f t="shared" si="170"/>
        <v>0</v>
      </c>
      <c r="AL142" s="164">
        <f t="shared" si="171"/>
        <v>0</v>
      </c>
      <c r="AM142" s="164">
        <f t="shared" si="172"/>
        <v>0</v>
      </c>
      <c r="AN142" s="164">
        <f t="shared" si="173"/>
        <v>0</v>
      </c>
      <c r="AO142" s="164">
        <f t="shared" si="174"/>
        <v>0</v>
      </c>
      <c r="AP142" s="610" t="str">
        <f t="shared" si="177"/>
        <v xml:space="preserve"> </v>
      </c>
      <c r="AQ142" s="613" t="str">
        <f t="shared" si="175"/>
        <v xml:space="preserve"> </v>
      </c>
      <c r="AR142" s="613" t="str">
        <f t="shared" si="178"/>
        <v xml:space="preserve"> </v>
      </c>
      <c r="AS142" s="613" t="str">
        <f t="shared" si="179"/>
        <v xml:space="preserve"> </v>
      </c>
      <c r="AT142" s="613" t="str">
        <f t="shared" si="180"/>
        <v xml:space="preserve"> </v>
      </c>
      <c r="AU142" s="613" t="str">
        <f t="shared" si="181"/>
        <v xml:space="preserve"> </v>
      </c>
      <c r="AV142" s="614" t="str">
        <f t="shared" si="182"/>
        <v xml:space="preserve"> </v>
      </c>
      <c r="AW142" s="196" t="str">
        <f t="shared" si="155"/>
        <v/>
      </c>
      <c r="AX142" s="165" t="str">
        <f t="shared" si="156"/>
        <v/>
      </c>
      <c r="AY142" s="193" t="str">
        <f t="shared" si="157"/>
        <v/>
      </c>
      <c r="AZ142" s="183" t="str">
        <f t="shared" si="158"/>
        <v/>
      </c>
      <c r="BA142" s="173" t="str">
        <f t="shared" si="159"/>
        <v/>
      </c>
      <c r="BB142" s="174" t="str">
        <f t="shared" si="160"/>
        <v/>
      </c>
      <c r="BC142" s="186" t="str">
        <f t="shared" si="151"/>
        <v/>
      </c>
      <c r="BD142" s="174" t="str">
        <f t="shared" si="161"/>
        <v/>
      </c>
      <c r="BE142" s="201" t="str">
        <f t="shared" si="162"/>
        <v/>
      </c>
      <c r="BF142" s="174" t="str">
        <f t="shared" si="163"/>
        <v/>
      </c>
      <c r="BG142" s="186" t="str">
        <f t="shared" si="164"/>
        <v/>
      </c>
      <c r="BH142" s="175" t="str">
        <f t="shared" si="165"/>
        <v/>
      </c>
      <c r="BI142" s="632"/>
      <c r="BJ142" s="57" t="s">
        <v>3009</v>
      </c>
      <c r="BP142" s="57" t="s">
        <v>1396</v>
      </c>
      <c r="BQ142" s="57" t="s">
        <v>1397</v>
      </c>
      <c r="BV142" s="57" t="s">
        <v>1398</v>
      </c>
      <c r="BW142" s="57"/>
      <c r="BX142" s="57" t="s">
        <v>1399</v>
      </c>
      <c r="BY142" s="57" t="s">
        <v>1400</v>
      </c>
      <c r="CA142" s="57" t="s">
        <v>1401</v>
      </c>
      <c r="CC142" s="57" t="s">
        <v>1402</v>
      </c>
    </row>
    <row r="143" spans="1:81" ht="18.350000000000001" x14ac:dyDescent="0.35">
      <c r="A143" s="221"/>
      <c r="B143" s="222"/>
      <c r="C143" s="214">
        <v>133</v>
      </c>
      <c r="D143" s="205"/>
      <c r="E143" s="16"/>
      <c r="F143" s="17"/>
      <c r="G143" s="134"/>
      <c r="H143" s="135"/>
      <c r="I143" s="141"/>
      <c r="J143" s="25"/>
      <c r="K143" s="145"/>
      <c r="L143" s="28"/>
      <c r="M143" s="395"/>
      <c r="N143" s="158" t="str">
        <f t="shared" si="166"/>
        <v/>
      </c>
      <c r="O143" s="27"/>
      <c r="P143" s="27"/>
      <c r="Q143" s="27"/>
      <c r="R143" s="27"/>
      <c r="S143" s="27"/>
      <c r="T143" s="28"/>
      <c r="U143" s="29"/>
      <c r="V143" s="32"/>
      <c r="W143" s="318"/>
      <c r="X143" s="319"/>
      <c r="Y143" s="160">
        <f t="shared" si="152"/>
        <v>0</v>
      </c>
      <c r="Z143" s="159">
        <f t="shared" si="167"/>
        <v>0</v>
      </c>
      <c r="AA143" s="327"/>
      <c r="AB143" s="400">
        <f t="shared" si="176"/>
        <v>0</v>
      </c>
      <c r="AC143" s="371"/>
      <c r="AD143" s="226" t="str">
        <f t="shared" si="153"/>
        <v/>
      </c>
      <c r="AE143" s="368">
        <f t="shared" si="168"/>
        <v>0</v>
      </c>
      <c r="AF143" s="339"/>
      <c r="AG143" s="338"/>
      <c r="AH143" s="336"/>
      <c r="AI143" s="161">
        <f t="shared" si="169"/>
        <v>0</v>
      </c>
      <c r="AJ143" s="162">
        <f t="shared" si="154"/>
        <v>0</v>
      </c>
      <c r="AK143" s="163">
        <f t="shared" si="170"/>
        <v>0</v>
      </c>
      <c r="AL143" s="164">
        <f t="shared" si="171"/>
        <v>0</v>
      </c>
      <c r="AM143" s="164">
        <f t="shared" si="172"/>
        <v>0</v>
      </c>
      <c r="AN143" s="164">
        <f t="shared" si="173"/>
        <v>0</v>
      </c>
      <c r="AO143" s="164">
        <f t="shared" si="174"/>
        <v>0</v>
      </c>
      <c r="AP143" s="610" t="str">
        <f t="shared" si="177"/>
        <v xml:space="preserve"> </v>
      </c>
      <c r="AQ143" s="613" t="str">
        <f t="shared" si="175"/>
        <v xml:space="preserve"> </v>
      </c>
      <c r="AR143" s="613" t="str">
        <f t="shared" si="178"/>
        <v xml:space="preserve"> </v>
      </c>
      <c r="AS143" s="613" t="str">
        <f t="shared" si="179"/>
        <v xml:space="preserve"> </v>
      </c>
      <c r="AT143" s="613" t="str">
        <f t="shared" si="180"/>
        <v xml:space="preserve"> </v>
      </c>
      <c r="AU143" s="613" t="str">
        <f t="shared" si="181"/>
        <v xml:space="preserve"> </v>
      </c>
      <c r="AV143" s="614" t="str">
        <f t="shared" si="182"/>
        <v xml:space="preserve"> </v>
      </c>
      <c r="AW143" s="196" t="str">
        <f t="shared" si="155"/>
        <v/>
      </c>
      <c r="AX143" s="165" t="str">
        <f t="shared" si="156"/>
        <v/>
      </c>
      <c r="AY143" s="193" t="str">
        <f t="shared" si="157"/>
        <v/>
      </c>
      <c r="AZ143" s="183" t="str">
        <f t="shared" si="158"/>
        <v/>
      </c>
      <c r="BA143" s="173" t="str">
        <f t="shared" si="159"/>
        <v/>
      </c>
      <c r="BB143" s="174" t="str">
        <f t="shared" si="160"/>
        <v/>
      </c>
      <c r="BC143" s="186" t="str">
        <f t="shared" si="151"/>
        <v/>
      </c>
      <c r="BD143" s="174" t="str">
        <f t="shared" si="161"/>
        <v/>
      </c>
      <c r="BE143" s="201" t="str">
        <f t="shared" si="162"/>
        <v/>
      </c>
      <c r="BF143" s="174" t="str">
        <f t="shared" si="163"/>
        <v/>
      </c>
      <c r="BG143" s="186" t="str">
        <f t="shared" si="164"/>
        <v/>
      </c>
      <c r="BH143" s="175" t="str">
        <f t="shared" si="165"/>
        <v/>
      </c>
      <c r="BI143" s="632"/>
      <c r="BJ143" s="57" t="s">
        <v>3010</v>
      </c>
      <c r="BP143" s="57" t="s">
        <v>1403</v>
      </c>
      <c r="BQ143" s="57" t="s">
        <v>1364</v>
      </c>
      <c r="BV143" s="57" t="s">
        <v>1404</v>
      </c>
      <c r="BW143" s="57"/>
      <c r="BX143" s="57" t="s">
        <v>1373</v>
      </c>
      <c r="BY143" s="57" t="s">
        <v>1405</v>
      </c>
      <c r="CA143" s="57" t="s">
        <v>1406</v>
      </c>
      <c r="CC143" s="57" t="s">
        <v>1407</v>
      </c>
    </row>
    <row r="144" spans="1:81" ht="18.350000000000001" x14ac:dyDescent="0.35">
      <c r="A144" s="221"/>
      <c r="B144" s="222"/>
      <c r="C144" s="213">
        <v>134</v>
      </c>
      <c r="D144" s="205"/>
      <c r="E144" s="16"/>
      <c r="F144" s="17"/>
      <c r="G144" s="134"/>
      <c r="H144" s="135"/>
      <c r="I144" s="141"/>
      <c r="J144" s="25"/>
      <c r="K144" s="145"/>
      <c r="L144" s="28"/>
      <c r="M144" s="395"/>
      <c r="N144" s="158" t="str">
        <f t="shared" si="166"/>
        <v/>
      </c>
      <c r="O144" s="27"/>
      <c r="P144" s="27"/>
      <c r="Q144" s="27"/>
      <c r="R144" s="27"/>
      <c r="S144" s="27"/>
      <c r="T144" s="28"/>
      <c r="U144" s="29"/>
      <c r="V144" s="32"/>
      <c r="W144" s="318"/>
      <c r="X144" s="319"/>
      <c r="Y144" s="160">
        <f t="shared" si="152"/>
        <v>0</v>
      </c>
      <c r="Z144" s="159">
        <f t="shared" si="167"/>
        <v>0</v>
      </c>
      <c r="AA144" s="327"/>
      <c r="AB144" s="400">
        <f t="shared" si="176"/>
        <v>0</v>
      </c>
      <c r="AC144" s="371"/>
      <c r="AD144" s="226" t="str">
        <f t="shared" si="153"/>
        <v/>
      </c>
      <c r="AE144" s="368">
        <f t="shared" si="168"/>
        <v>0</v>
      </c>
      <c r="AF144" s="339"/>
      <c r="AG144" s="338"/>
      <c r="AH144" s="336"/>
      <c r="AI144" s="161">
        <f t="shared" si="169"/>
        <v>0</v>
      </c>
      <c r="AJ144" s="162">
        <f t="shared" si="154"/>
        <v>0</v>
      </c>
      <c r="AK144" s="163">
        <f t="shared" si="170"/>
        <v>0</v>
      </c>
      <c r="AL144" s="164">
        <f t="shared" si="171"/>
        <v>0</v>
      </c>
      <c r="AM144" s="164">
        <f t="shared" si="172"/>
        <v>0</v>
      </c>
      <c r="AN144" s="164">
        <f t="shared" si="173"/>
        <v>0</v>
      </c>
      <c r="AO144" s="164">
        <f t="shared" si="174"/>
        <v>0</v>
      </c>
      <c r="AP144" s="610" t="str">
        <f t="shared" si="177"/>
        <v xml:space="preserve"> </v>
      </c>
      <c r="AQ144" s="613" t="str">
        <f t="shared" si="175"/>
        <v xml:space="preserve"> </v>
      </c>
      <c r="AR144" s="613" t="str">
        <f t="shared" si="178"/>
        <v xml:space="preserve"> </v>
      </c>
      <c r="AS144" s="613" t="str">
        <f t="shared" si="179"/>
        <v xml:space="preserve"> </v>
      </c>
      <c r="AT144" s="613" t="str">
        <f t="shared" si="180"/>
        <v xml:space="preserve"> </v>
      </c>
      <c r="AU144" s="613" t="str">
        <f t="shared" si="181"/>
        <v xml:space="preserve"> </v>
      </c>
      <c r="AV144" s="614" t="str">
        <f t="shared" si="182"/>
        <v xml:space="preserve"> </v>
      </c>
      <c r="AW144" s="196" t="str">
        <f t="shared" si="155"/>
        <v/>
      </c>
      <c r="AX144" s="165" t="str">
        <f t="shared" si="156"/>
        <v/>
      </c>
      <c r="AY144" s="193" t="str">
        <f t="shared" si="157"/>
        <v/>
      </c>
      <c r="AZ144" s="183" t="str">
        <f t="shared" si="158"/>
        <v/>
      </c>
      <c r="BA144" s="173" t="str">
        <f t="shared" si="159"/>
        <v/>
      </c>
      <c r="BB144" s="174" t="str">
        <f t="shared" si="160"/>
        <v/>
      </c>
      <c r="BC144" s="186" t="str">
        <f t="shared" si="151"/>
        <v/>
      </c>
      <c r="BD144" s="174" t="str">
        <f t="shared" si="161"/>
        <v/>
      </c>
      <c r="BE144" s="201" t="str">
        <f t="shared" si="162"/>
        <v/>
      </c>
      <c r="BF144" s="174" t="str">
        <f t="shared" si="163"/>
        <v/>
      </c>
      <c r="BG144" s="186" t="str">
        <f t="shared" si="164"/>
        <v/>
      </c>
      <c r="BH144" s="175" t="str">
        <f t="shared" si="165"/>
        <v/>
      </c>
      <c r="BI144" s="632"/>
      <c r="BJ144" s="57" t="s">
        <v>3011</v>
      </c>
      <c r="BP144" s="57" t="s">
        <v>1408</v>
      </c>
      <c r="BQ144" s="57" t="s">
        <v>1409</v>
      </c>
      <c r="BV144" s="57" t="s">
        <v>1410</v>
      </c>
      <c r="BW144" s="57"/>
      <c r="BX144" s="57" t="s">
        <v>1411</v>
      </c>
      <c r="BY144" s="57" t="s">
        <v>1412</v>
      </c>
      <c r="CA144" s="57" t="s">
        <v>1413</v>
      </c>
      <c r="CC144" s="57" t="s">
        <v>1414</v>
      </c>
    </row>
    <row r="145" spans="1:140" ht="18.350000000000001" x14ac:dyDescent="0.35">
      <c r="A145" s="221"/>
      <c r="B145" s="222"/>
      <c r="C145" s="214">
        <v>135</v>
      </c>
      <c r="D145" s="205"/>
      <c r="E145" s="16"/>
      <c r="F145" s="17"/>
      <c r="G145" s="134"/>
      <c r="H145" s="135"/>
      <c r="I145" s="141"/>
      <c r="J145" s="25"/>
      <c r="K145" s="145"/>
      <c r="L145" s="28"/>
      <c r="M145" s="395"/>
      <c r="N145" s="158" t="str">
        <f t="shared" si="166"/>
        <v/>
      </c>
      <c r="O145" s="27"/>
      <c r="P145" s="27"/>
      <c r="Q145" s="27"/>
      <c r="R145" s="27"/>
      <c r="S145" s="27"/>
      <c r="T145" s="28"/>
      <c r="U145" s="29"/>
      <c r="V145" s="32"/>
      <c r="W145" s="318"/>
      <c r="X145" s="319"/>
      <c r="Y145" s="160">
        <f t="shared" si="152"/>
        <v>0</v>
      </c>
      <c r="Z145" s="159">
        <f t="shared" si="167"/>
        <v>0</v>
      </c>
      <c r="AA145" s="327"/>
      <c r="AB145" s="400">
        <f t="shared" si="176"/>
        <v>0</v>
      </c>
      <c r="AC145" s="371"/>
      <c r="AD145" s="226" t="str">
        <f t="shared" si="153"/>
        <v/>
      </c>
      <c r="AE145" s="368">
        <f t="shared" si="168"/>
        <v>0</v>
      </c>
      <c r="AF145" s="339"/>
      <c r="AG145" s="338"/>
      <c r="AH145" s="336"/>
      <c r="AI145" s="161">
        <f t="shared" si="169"/>
        <v>0</v>
      </c>
      <c r="AJ145" s="162">
        <f t="shared" si="154"/>
        <v>0</v>
      </c>
      <c r="AK145" s="163">
        <f t="shared" si="170"/>
        <v>0</v>
      </c>
      <c r="AL145" s="164">
        <f t="shared" si="171"/>
        <v>0</v>
      </c>
      <c r="AM145" s="164">
        <f t="shared" si="172"/>
        <v>0</v>
      </c>
      <c r="AN145" s="164">
        <f t="shared" si="173"/>
        <v>0</v>
      </c>
      <c r="AO145" s="164">
        <f t="shared" si="174"/>
        <v>0</v>
      </c>
      <c r="AP145" s="610" t="str">
        <f t="shared" si="177"/>
        <v xml:space="preserve"> </v>
      </c>
      <c r="AQ145" s="613" t="str">
        <f t="shared" si="175"/>
        <v xml:space="preserve"> </v>
      </c>
      <c r="AR145" s="613" t="str">
        <f t="shared" si="178"/>
        <v xml:space="preserve"> </v>
      </c>
      <c r="AS145" s="613" t="str">
        <f t="shared" si="179"/>
        <v xml:space="preserve"> </v>
      </c>
      <c r="AT145" s="613" t="str">
        <f t="shared" si="180"/>
        <v xml:space="preserve"> </v>
      </c>
      <c r="AU145" s="613" t="str">
        <f t="shared" si="181"/>
        <v xml:space="preserve"> </v>
      </c>
      <c r="AV145" s="614" t="str">
        <f t="shared" si="182"/>
        <v xml:space="preserve"> </v>
      </c>
      <c r="AW145" s="196" t="str">
        <f t="shared" si="155"/>
        <v/>
      </c>
      <c r="AX145" s="165" t="str">
        <f t="shared" si="156"/>
        <v/>
      </c>
      <c r="AY145" s="193" t="str">
        <f t="shared" si="157"/>
        <v/>
      </c>
      <c r="AZ145" s="183" t="str">
        <f t="shared" si="158"/>
        <v/>
      </c>
      <c r="BA145" s="173" t="str">
        <f t="shared" si="159"/>
        <v/>
      </c>
      <c r="BB145" s="174" t="str">
        <f t="shared" si="160"/>
        <v/>
      </c>
      <c r="BC145" s="186" t="str">
        <f t="shared" ref="BC145:BC208" si="183">IF(OR(K145="x",F145="X",BA145&lt;=0),"",BA145)</f>
        <v/>
      </c>
      <c r="BD145" s="174" t="str">
        <f t="shared" si="161"/>
        <v/>
      </c>
      <c r="BE145" s="201" t="str">
        <f t="shared" si="162"/>
        <v/>
      </c>
      <c r="BF145" s="174" t="str">
        <f t="shared" si="163"/>
        <v/>
      </c>
      <c r="BG145" s="186" t="str">
        <f t="shared" si="164"/>
        <v/>
      </c>
      <c r="BH145" s="175" t="str">
        <f t="shared" si="165"/>
        <v/>
      </c>
      <c r="BI145" s="632"/>
      <c r="BJ145" s="57" t="s">
        <v>3012</v>
      </c>
      <c r="BP145" s="57" t="s">
        <v>1415</v>
      </c>
      <c r="BQ145" s="57" t="s">
        <v>1364</v>
      </c>
      <c r="BV145" s="57" t="s">
        <v>1416</v>
      </c>
      <c r="BW145" s="57"/>
      <c r="BX145" s="57" t="s">
        <v>358</v>
      </c>
      <c r="BY145" s="57" t="s">
        <v>1417</v>
      </c>
      <c r="CA145" s="57" t="s">
        <v>1418</v>
      </c>
      <c r="CC145" s="57" t="s">
        <v>1419</v>
      </c>
    </row>
    <row r="146" spans="1:140" ht="18.350000000000001" x14ac:dyDescent="0.35">
      <c r="A146" s="221"/>
      <c r="B146" s="222"/>
      <c r="C146" s="213">
        <v>136</v>
      </c>
      <c r="D146" s="207"/>
      <c r="E146" s="18"/>
      <c r="F146" s="17"/>
      <c r="G146" s="134"/>
      <c r="H146" s="135"/>
      <c r="I146" s="141"/>
      <c r="J146" s="25"/>
      <c r="K146" s="145"/>
      <c r="L146" s="28"/>
      <c r="M146" s="395"/>
      <c r="N146" s="158" t="str">
        <f t="shared" si="166"/>
        <v/>
      </c>
      <c r="O146" s="27"/>
      <c r="P146" s="27"/>
      <c r="Q146" s="27"/>
      <c r="R146" s="27"/>
      <c r="S146" s="27"/>
      <c r="T146" s="28"/>
      <c r="U146" s="29"/>
      <c r="V146" s="32"/>
      <c r="W146" s="318"/>
      <c r="X146" s="319"/>
      <c r="Y146" s="160">
        <f t="shared" si="152"/>
        <v>0</v>
      </c>
      <c r="Z146" s="159">
        <f t="shared" si="167"/>
        <v>0</v>
      </c>
      <c r="AA146" s="327"/>
      <c r="AB146" s="400">
        <f t="shared" si="176"/>
        <v>0</v>
      </c>
      <c r="AC146" s="371"/>
      <c r="AD146" s="226" t="str">
        <f t="shared" si="153"/>
        <v/>
      </c>
      <c r="AE146" s="368">
        <f t="shared" si="168"/>
        <v>0</v>
      </c>
      <c r="AF146" s="339"/>
      <c r="AG146" s="338"/>
      <c r="AH146" s="336"/>
      <c r="AI146" s="161">
        <f t="shared" si="169"/>
        <v>0</v>
      </c>
      <c r="AJ146" s="162">
        <f t="shared" si="154"/>
        <v>0</v>
      </c>
      <c r="AK146" s="163">
        <f t="shared" si="170"/>
        <v>0</v>
      </c>
      <c r="AL146" s="164">
        <f t="shared" si="171"/>
        <v>0</v>
      </c>
      <c r="AM146" s="164">
        <f t="shared" si="172"/>
        <v>0</v>
      </c>
      <c r="AN146" s="164">
        <f t="shared" si="173"/>
        <v>0</v>
      </c>
      <c r="AO146" s="164">
        <f t="shared" si="174"/>
        <v>0</v>
      </c>
      <c r="AP146" s="610" t="str">
        <f t="shared" si="177"/>
        <v xml:space="preserve"> </v>
      </c>
      <c r="AQ146" s="613" t="str">
        <f t="shared" si="175"/>
        <v xml:space="preserve"> </v>
      </c>
      <c r="AR146" s="613" t="str">
        <f t="shared" si="178"/>
        <v xml:space="preserve"> </v>
      </c>
      <c r="AS146" s="613" t="str">
        <f t="shared" si="179"/>
        <v xml:space="preserve"> </v>
      </c>
      <c r="AT146" s="613" t="str">
        <f t="shared" si="180"/>
        <v xml:space="preserve"> </v>
      </c>
      <c r="AU146" s="613" t="str">
        <f t="shared" si="181"/>
        <v xml:space="preserve"> </v>
      </c>
      <c r="AV146" s="614" t="str">
        <f t="shared" si="182"/>
        <v xml:space="preserve"> </v>
      </c>
      <c r="AW146" s="196" t="str">
        <f t="shared" si="155"/>
        <v/>
      </c>
      <c r="AX146" s="165" t="str">
        <f t="shared" si="156"/>
        <v/>
      </c>
      <c r="AY146" s="193" t="str">
        <f t="shared" si="157"/>
        <v/>
      </c>
      <c r="AZ146" s="183" t="str">
        <f t="shared" si="158"/>
        <v/>
      </c>
      <c r="BA146" s="173" t="str">
        <f t="shared" si="159"/>
        <v/>
      </c>
      <c r="BB146" s="174" t="str">
        <f t="shared" si="160"/>
        <v/>
      </c>
      <c r="BC146" s="186" t="str">
        <f t="shared" si="183"/>
        <v/>
      </c>
      <c r="BD146" s="174" t="str">
        <f t="shared" si="161"/>
        <v/>
      </c>
      <c r="BE146" s="201" t="str">
        <f t="shared" si="162"/>
        <v/>
      </c>
      <c r="BF146" s="174" t="str">
        <f t="shared" si="163"/>
        <v/>
      </c>
      <c r="BG146" s="186" t="str">
        <f t="shared" si="164"/>
        <v/>
      </c>
      <c r="BH146" s="175" t="str">
        <f t="shared" si="165"/>
        <v/>
      </c>
      <c r="BI146" s="632"/>
      <c r="BJ146" s="57" t="s">
        <v>3013</v>
      </c>
      <c r="BP146" s="57" t="s">
        <v>1420</v>
      </c>
      <c r="BQ146" s="57" t="s">
        <v>1421</v>
      </c>
      <c r="BV146" s="57" t="s">
        <v>1422</v>
      </c>
      <c r="BW146" s="57"/>
      <c r="BX146" s="57" t="s">
        <v>1392</v>
      </c>
      <c r="BY146" s="57" t="s">
        <v>1423</v>
      </c>
      <c r="CA146" s="57" t="s">
        <v>1424</v>
      </c>
      <c r="CC146" s="57" t="s">
        <v>1425</v>
      </c>
    </row>
    <row r="147" spans="1:140" ht="18.350000000000001" x14ac:dyDescent="0.35">
      <c r="A147" s="221"/>
      <c r="B147" s="222"/>
      <c r="C147" s="214">
        <v>137</v>
      </c>
      <c r="D147" s="205"/>
      <c r="E147" s="16"/>
      <c r="F147" s="17"/>
      <c r="G147" s="134"/>
      <c r="H147" s="137"/>
      <c r="I147" s="143"/>
      <c r="J147" s="80"/>
      <c r="K147" s="147"/>
      <c r="L147" s="30"/>
      <c r="M147" s="395"/>
      <c r="N147" s="158" t="str">
        <f t="shared" si="166"/>
        <v/>
      </c>
      <c r="O147" s="27"/>
      <c r="P147" s="27"/>
      <c r="Q147" s="27"/>
      <c r="R147" s="27"/>
      <c r="S147" s="27"/>
      <c r="T147" s="28"/>
      <c r="U147" s="29"/>
      <c r="V147" s="32"/>
      <c r="W147" s="318"/>
      <c r="X147" s="319"/>
      <c r="Y147" s="160">
        <f t="shared" si="152"/>
        <v>0</v>
      </c>
      <c r="Z147" s="159">
        <f t="shared" si="167"/>
        <v>0</v>
      </c>
      <c r="AA147" s="327"/>
      <c r="AB147" s="400">
        <f t="shared" si="176"/>
        <v>0</v>
      </c>
      <c r="AC147" s="371"/>
      <c r="AD147" s="226" t="str">
        <f t="shared" si="153"/>
        <v/>
      </c>
      <c r="AE147" s="368">
        <f t="shared" si="168"/>
        <v>0</v>
      </c>
      <c r="AF147" s="339"/>
      <c r="AG147" s="338"/>
      <c r="AH147" s="336"/>
      <c r="AI147" s="161">
        <f t="shared" si="169"/>
        <v>0</v>
      </c>
      <c r="AJ147" s="162">
        <f t="shared" si="154"/>
        <v>0</v>
      </c>
      <c r="AK147" s="163">
        <f t="shared" si="170"/>
        <v>0</v>
      </c>
      <c r="AL147" s="164">
        <f t="shared" si="171"/>
        <v>0</v>
      </c>
      <c r="AM147" s="164">
        <f t="shared" si="172"/>
        <v>0</v>
      </c>
      <c r="AN147" s="164">
        <f t="shared" si="173"/>
        <v>0</v>
      </c>
      <c r="AO147" s="164">
        <f t="shared" si="174"/>
        <v>0</v>
      </c>
      <c r="AP147" s="610" t="str">
        <f t="shared" si="177"/>
        <v xml:space="preserve"> </v>
      </c>
      <c r="AQ147" s="613" t="str">
        <f t="shared" si="175"/>
        <v xml:space="preserve"> </v>
      </c>
      <c r="AR147" s="613" t="str">
        <f t="shared" si="178"/>
        <v xml:space="preserve"> </v>
      </c>
      <c r="AS147" s="613" t="str">
        <f t="shared" si="179"/>
        <v xml:space="preserve"> </v>
      </c>
      <c r="AT147" s="613" t="str">
        <f t="shared" si="180"/>
        <v xml:space="preserve"> </v>
      </c>
      <c r="AU147" s="613" t="str">
        <f t="shared" si="181"/>
        <v xml:space="preserve"> </v>
      </c>
      <c r="AV147" s="614" t="str">
        <f t="shared" si="182"/>
        <v xml:space="preserve"> </v>
      </c>
      <c r="AW147" s="196" t="str">
        <f t="shared" si="155"/>
        <v/>
      </c>
      <c r="AX147" s="165" t="str">
        <f t="shared" si="156"/>
        <v/>
      </c>
      <c r="AY147" s="193" t="str">
        <f t="shared" si="157"/>
        <v/>
      </c>
      <c r="AZ147" s="183" t="str">
        <f t="shared" si="158"/>
        <v/>
      </c>
      <c r="BA147" s="173" t="str">
        <f t="shared" si="159"/>
        <v/>
      </c>
      <c r="BB147" s="174" t="str">
        <f t="shared" si="160"/>
        <v/>
      </c>
      <c r="BC147" s="186" t="str">
        <f t="shared" si="183"/>
        <v/>
      </c>
      <c r="BD147" s="174" t="str">
        <f t="shared" si="161"/>
        <v/>
      </c>
      <c r="BE147" s="201" t="str">
        <f t="shared" si="162"/>
        <v/>
      </c>
      <c r="BF147" s="174" t="str">
        <f t="shared" si="163"/>
        <v/>
      </c>
      <c r="BG147" s="186" t="str">
        <f t="shared" si="164"/>
        <v/>
      </c>
      <c r="BH147" s="175" t="str">
        <f t="shared" si="165"/>
        <v/>
      </c>
      <c r="BI147" s="632"/>
      <c r="BJ147" s="57" t="s">
        <v>3014</v>
      </c>
      <c r="BP147" s="57" t="s">
        <v>1426</v>
      </c>
      <c r="BQ147" s="57" t="s">
        <v>1427</v>
      </c>
      <c r="BV147" s="57" t="s">
        <v>1428</v>
      </c>
      <c r="BW147" s="57"/>
      <c r="BX147" s="57" t="s">
        <v>1373</v>
      </c>
      <c r="BY147" s="57" t="s">
        <v>1429</v>
      </c>
      <c r="CA147" s="57" t="s">
        <v>1430</v>
      </c>
      <c r="CC147" s="57" t="s">
        <v>1431</v>
      </c>
    </row>
    <row r="148" spans="1:140" ht="18.350000000000001" x14ac:dyDescent="0.35">
      <c r="A148" s="221"/>
      <c r="B148" s="222"/>
      <c r="C148" s="214">
        <v>138</v>
      </c>
      <c r="D148" s="205"/>
      <c r="E148" s="16"/>
      <c r="F148" s="17"/>
      <c r="G148" s="134"/>
      <c r="H148" s="135"/>
      <c r="I148" s="141"/>
      <c r="J148" s="25"/>
      <c r="K148" s="145"/>
      <c r="L148" s="28"/>
      <c r="M148" s="395"/>
      <c r="N148" s="158" t="str">
        <f t="shared" si="166"/>
        <v/>
      </c>
      <c r="O148" s="27"/>
      <c r="P148" s="27"/>
      <c r="Q148" s="27"/>
      <c r="R148" s="27"/>
      <c r="S148" s="27"/>
      <c r="T148" s="28"/>
      <c r="U148" s="29"/>
      <c r="V148" s="32"/>
      <c r="W148" s="318"/>
      <c r="X148" s="319"/>
      <c r="Y148" s="160">
        <f t="shared" si="152"/>
        <v>0</v>
      </c>
      <c r="Z148" s="159">
        <f t="shared" si="167"/>
        <v>0</v>
      </c>
      <c r="AA148" s="327"/>
      <c r="AB148" s="400">
        <f t="shared" si="176"/>
        <v>0</v>
      </c>
      <c r="AC148" s="371"/>
      <c r="AD148" s="226" t="str">
        <f t="shared" si="153"/>
        <v/>
      </c>
      <c r="AE148" s="368">
        <f t="shared" si="168"/>
        <v>0</v>
      </c>
      <c r="AF148" s="339"/>
      <c r="AG148" s="338"/>
      <c r="AH148" s="336"/>
      <c r="AI148" s="161">
        <f t="shared" si="169"/>
        <v>0</v>
      </c>
      <c r="AJ148" s="162">
        <f t="shared" si="154"/>
        <v>0</v>
      </c>
      <c r="AK148" s="163">
        <f t="shared" si="170"/>
        <v>0</v>
      </c>
      <c r="AL148" s="164">
        <f t="shared" si="171"/>
        <v>0</v>
      </c>
      <c r="AM148" s="164">
        <f t="shared" si="172"/>
        <v>0</v>
      </c>
      <c r="AN148" s="164">
        <f t="shared" si="173"/>
        <v>0</v>
      </c>
      <c r="AO148" s="164">
        <f t="shared" si="174"/>
        <v>0</v>
      </c>
      <c r="AP148" s="610" t="str">
        <f t="shared" si="177"/>
        <v xml:space="preserve"> </v>
      </c>
      <c r="AQ148" s="613" t="str">
        <f t="shared" si="175"/>
        <v xml:space="preserve"> </v>
      </c>
      <c r="AR148" s="613" t="str">
        <f t="shared" si="178"/>
        <v xml:space="preserve"> </v>
      </c>
      <c r="AS148" s="613" t="str">
        <f t="shared" si="179"/>
        <v xml:space="preserve"> </v>
      </c>
      <c r="AT148" s="613" t="str">
        <f t="shared" si="180"/>
        <v xml:space="preserve"> </v>
      </c>
      <c r="AU148" s="613" t="str">
        <f t="shared" si="181"/>
        <v xml:space="preserve"> </v>
      </c>
      <c r="AV148" s="614" t="str">
        <f t="shared" si="182"/>
        <v xml:space="preserve"> </v>
      </c>
      <c r="AW148" s="196" t="str">
        <f t="shared" si="155"/>
        <v/>
      </c>
      <c r="AX148" s="165" t="str">
        <f t="shared" si="156"/>
        <v/>
      </c>
      <c r="AY148" s="193" t="str">
        <f t="shared" si="157"/>
        <v/>
      </c>
      <c r="AZ148" s="183" t="str">
        <f t="shared" si="158"/>
        <v/>
      </c>
      <c r="BA148" s="173" t="str">
        <f t="shared" si="159"/>
        <v/>
      </c>
      <c r="BB148" s="174" t="str">
        <f t="shared" si="160"/>
        <v/>
      </c>
      <c r="BC148" s="186" t="str">
        <f t="shared" si="183"/>
        <v/>
      </c>
      <c r="BD148" s="174" t="str">
        <f t="shared" si="161"/>
        <v/>
      </c>
      <c r="BE148" s="201" t="str">
        <f t="shared" si="162"/>
        <v/>
      </c>
      <c r="BF148" s="174" t="str">
        <f t="shared" si="163"/>
        <v/>
      </c>
      <c r="BG148" s="186" t="str">
        <f t="shared" si="164"/>
        <v/>
      </c>
      <c r="BH148" s="175" t="str">
        <f t="shared" si="165"/>
        <v/>
      </c>
      <c r="BI148" s="632"/>
      <c r="BJ148" s="57" t="s">
        <v>3015</v>
      </c>
      <c r="BP148" s="57" t="s">
        <v>1432</v>
      </c>
      <c r="BQ148" s="57" t="s">
        <v>1364</v>
      </c>
      <c r="BV148" s="57" t="s">
        <v>1433</v>
      </c>
      <c r="BW148" s="57"/>
      <c r="BX148" s="57" t="s">
        <v>1143</v>
      </c>
      <c r="BY148" s="57" t="s">
        <v>1434</v>
      </c>
      <c r="CA148" s="57" t="s">
        <v>1435</v>
      </c>
      <c r="CC148" s="57" t="s">
        <v>1436</v>
      </c>
    </row>
    <row r="149" spans="1:140" ht="18.350000000000001" x14ac:dyDescent="0.35">
      <c r="A149" s="221"/>
      <c r="B149" s="222"/>
      <c r="C149" s="213">
        <v>139</v>
      </c>
      <c r="D149" s="205"/>
      <c r="E149" s="16"/>
      <c r="F149" s="17"/>
      <c r="G149" s="134"/>
      <c r="H149" s="135"/>
      <c r="I149" s="141"/>
      <c r="J149" s="25"/>
      <c r="K149" s="145"/>
      <c r="L149" s="28"/>
      <c r="M149" s="395"/>
      <c r="N149" s="158" t="str">
        <f t="shared" si="166"/>
        <v/>
      </c>
      <c r="O149" s="27"/>
      <c r="P149" s="27"/>
      <c r="Q149" s="27"/>
      <c r="R149" s="27"/>
      <c r="S149" s="27"/>
      <c r="T149" s="28"/>
      <c r="U149" s="29"/>
      <c r="V149" s="32"/>
      <c r="W149" s="318"/>
      <c r="X149" s="319"/>
      <c r="Y149" s="160">
        <f t="shared" si="152"/>
        <v>0</v>
      </c>
      <c r="Z149" s="159">
        <f t="shared" si="167"/>
        <v>0</v>
      </c>
      <c r="AA149" s="327"/>
      <c r="AB149" s="400">
        <f t="shared" si="176"/>
        <v>0</v>
      </c>
      <c r="AC149" s="371"/>
      <c r="AD149" s="226" t="str">
        <f t="shared" si="153"/>
        <v/>
      </c>
      <c r="AE149" s="368">
        <f t="shared" si="168"/>
        <v>0</v>
      </c>
      <c r="AF149" s="339"/>
      <c r="AG149" s="338"/>
      <c r="AH149" s="336"/>
      <c r="AI149" s="161">
        <f t="shared" si="169"/>
        <v>0</v>
      </c>
      <c r="AJ149" s="162">
        <f t="shared" si="154"/>
        <v>0</v>
      </c>
      <c r="AK149" s="163">
        <f t="shared" si="170"/>
        <v>0</v>
      </c>
      <c r="AL149" s="164">
        <f t="shared" si="171"/>
        <v>0</v>
      </c>
      <c r="AM149" s="164">
        <f t="shared" si="172"/>
        <v>0</v>
      </c>
      <c r="AN149" s="164">
        <f t="shared" si="173"/>
        <v>0</v>
      </c>
      <c r="AO149" s="164">
        <f t="shared" si="174"/>
        <v>0</v>
      </c>
      <c r="AP149" s="610" t="str">
        <f t="shared" si="177"/>
        <v xml:space="preserve"> </v>
      </c>
      <c r="AQ149" s="613" t="str">
        <f t="shared" si="175"/>
        <v xml:space="preserve"> </v>
      </c>
      <c r="AR149" s="613" t="str">
        <f t="shared" si="178"/>
        <v xml:space="preserve"> </v>
      </c>
      <c r="AS149" s="613" t="str">
        <f t="shared" si="179"/>
        <v xml:space="preserve"> </v>
      </c>
      <c r="AT149" s="613" t="str">
        <f t="shared" si="180"/>
        <v xml:space="preserve"> </v>
      </c>
      <c r="AU149" s="613" t="str">
        <f t="shared" si="181"/>
        <v xml:space="preserve"> </v>
      </c>
      <c r="AV149" s="614" t="str">
        <f t="shared" si="182"/>
        <v xml:space="preserve"> </v>
      </c>
      <c r="AW149" s="196" t="str">
        <f t="shared" si="155"/>
        <v/>
      </c>
      <c r="AX149" s="165" t="str">
        <f t="shared" si="156"/>
        <v/>
      </c>
      <c r="AY149" s="193" t="str">
        <f t="shared" si="157"/>
        <v/>
      </c>
      <c r="AZ149" s="183" t="str">
        <f t="shared" si="158"/>
        <v/>
      </c>
      <c r="BA149" s="173" t="str">
        <f t="shared" si="159"/>
        <v/>
      </c>
      <c r="BB149" s="174" t="str">
        <f t="shared" si="160"/>
        <v/>
      </c>
      <c r="BC149" s="186" t="str">
        <f t="shared" si="183"/>
        <v/>
      </c>
      <c r="BD149" s="174" t="str">
        <f t="shared" si="161"/>
        <v/>
      </c>
      <c r="BE149" s="201" t="str">
        <f t="shared" si="162"/>
        <v/>
      </c>
      <c r="BF149" s="174" t="str">
        <f t="shared" si="163"/>
        <v/>
      </c>
      <c r="BG149" s="186" t="str">
        <f t="shared" si="164"/>
        <v/>
      </c>
      <c r="BH149" s="175" t="str">
        <f t="shared" si="165"/>
        <v/>
      </c>
      <c r="BI149" s="632"/>
      <c r="BJ149" s="57" t="s">
        <v>3016</v>
      </c>
      <c r="BP149" s="57" t="s">
        <v>1437</v>
      </c>
      <c r="BQ149" s="57" t="s">
        <v>1438</v>
      </c>
      <c r="BV149" s="57" t="s">
        <v>1439</v>
      </c>
      <c r="BW149" s="57"/>
      <c r="BX149" s="57" t="s">
        <v>1440</v>
      </c>
      <c r="BY149" s="57" t="s">
        <v>1441</v>
      </c>
      <c r="CA149" s="57" t="s">
        <v>1442</v>
      </c>
      <c r="CC149" s="57" t="s">
        <v>1443</v>
      </c>
    </row>
    <row r="150" spans="1:140" ht="18.350000000000001" x14ac:dyDescent="0.35">
      <c r="A150" s="221"/>
      <c r="B150" s="222"/>
      <c r="C150" s="214">
        <v>140</v>
      </c>
      <c r="D150" s="207"/>
      <c r="E150" s="18"/>
      <c r="F150" s="17"/>
      <c r="G150" s="134"/>
      <c r="H150" s="135"/>
      <c r="I150" s="141"/>
      <c r="J150" s="25"/>
      <c r="K150" s="145"/>
      <c r="L150" s="28"/>
      <c r="M150" s="395"/>
      <c r="N150" s="158" t="str">
        <f t="shared" si="166"/>
        <v/>
      </c>
      <c r="O150" s="27"/>
      <c r="P150" s="27"/>
      <c r="Q150" s="27"/>
      <c r="R150" s="27"/>
      <c r="S150" s="27"/>
      <c r="T150" s="28"/>
      <c r="U150" s="29"/>
      <c r="V150" s="32"/>
      <c r="W150" s="318"/>
      <c r="X150" s="319"/>
      <c r="Y150" s="160">
        <f t="shared" si="152"/>
        <v>0</v>
      </c>
      <c r="Z150" s="159">
        <f t="shared" si="167"/>
        <v>0</v>
      </c>
      <c r="AA150" s="327"/>
      <c r="AB150" s="400">
        <f t="shared" si="176"/>
        <v>0</v>
      </c>
      <c r="AC150" s="371"/>
      <c r="AD150" s="226" t="str">
        <f t="shared" si="153"/>
        <v/>
      </c>
      <c r="AE150" s="368">
        <f t="shared" si="168"/>
        <v>0</v>
      </c>
      <c r="AF150" s="339"/>
      <c r="AG150" s="338"/>
      <c r="AH150" s="336"/>
      <c r="AI150" s="161">
        <f t="shared" si="169"/>
        <v>0</v>
      </c>
      <c r="AJ150" s="162">
        <f t="shared" si="154"/>
        <v>0</v>
      </c>
      <c r="AK150" s="163">
        <f t="shared" si="170"/>
        <v>0</v>
      </c>
      <c r="AL150" s="164">
        <f t="shared" si="171"/>
        <v>0</v>
      </c>
      <c r="AM150" s="164">
        <f t="shared" si="172"/>
        <v>0</v>
      </c>
      <c r="AN150" s="164">
        <f t="shared" si="173"/>
        <v>0</v>
      </c>
      <c r="AO150" s="164">
        <f t="shared" si="174"/>
        <v>0</v>
      </c>
      <c r="AP150" s="610" t="str">
        <f t="shared" si="177"/>
        <v xml:space="preserve"> </v>
      </c>
      <c r="AQ150" s="613" t="str">
        <f t="shared" si="175"/>
        <v xml:space="preserve"> </v>
      </c>
      <c r="AR150" s="613" t="str">
        <f t="shared" si="178"/>
        <v xml:space="preserve"> </v>
      </c>
      <c r="AS150" s="613" t="str">
        <f t="shared" si="179"/>
        <v xml:space="preserve"> </v>
      </c>
      <c r="AT150" s="613" t="str">
        <f t="shared" si="180"/>
        <v xml:space="preserve"> </v>
      </c>
      <c r="AU150" s="613" t="str">
        <f t="shared" si="181"/>
        <v xml:space="preserve"> </v>
      </c>
      <c r="AV150" s="614" t="str">
        <f t="shared" si="182"/>
        <v xml:space="preserve"> </v>
      </c>
      <c r="AW150" s="196" t="str">
        <f t="shared" si="155"/>
        <v/>
      </c>
      <c r="AX150" s="165" t="str">
        <f t="shared" si="156"/>
        <v/>
      </c>
      <c r="AY150" s="193" t="str">
        <f t="shared" si="157"/>
        <v/>
      </c>
      <c r="AZ150" s="183" t="str">
        <f t="shared" si="158"/>
        <v/>
      </c>
      <c r="BA150" s="173" t="str">
        <f t="shared" si="159"/>
        <v/>
      </c>
      <c r="BB150" s="174" t="str">
        <f t="shared" si="160"/>
        <v/>
      </c>
      <c r="BC150" s="186" t="str">
        <f t="shared" si="183"/>
        <v/>
      </c>
      <c r="BD150" s="174" t="str">
        <f t="shared" si="161"/>
        <v/>
      </c>
      <c r="BE150" s="201" t="str">
        <f t="shared" si="162"/>
        <v/>
      </c>
      <c r="BF150" s="174" t="str">
        <f t="shared" si="163"/>
        <v/>
      </c>
      <c r="BG150" s="186" t="str">
        <f t="shared" si="164"/>
        <v/>
      </c>
      <c r="BH150" s="175" t="str">
        <f t="shared" si="165"/>
        <v/>
      </c>
      <c r="BI150" s="632"/>
      <c r="BJ150" s="57" t="s">
        <v>3017</v>
      </c>
      <c r="BP150" s="57" t="s">
        <v>1444</v>
      </c>
      <c r="BQ150" s="57" t="s">
        <v>1364</v>
      </c>
      <c r="BV150" s="57" t="s">
        <v>1445</v>
      </c>
      <c r="BW150" s="57"/>
      <c r="BX150" s="57" t="s">
        <v>1287</v>
      </c>
      <c r="BY150" s="57" t="s">
        <v>1446</v>
      </c>
      <c r="CA150" s="57" t="s">
        <v>1447</v>
      </c>
      <c r="CC150" s="57" t="s">
        <v>1448</v>
      </c>
    </row>
    <row r="151" spans="1:140" ht="18.350000000000001" x14ac:dyDescent="0.35">
      <c r="A151" s="221"/>
      <c r="B151" s="222"/>
      <c r="C151" s="213">
        <v>141</v>
      </c>
      <c r="D151" s="205"/>
      <c r="E151" s="16"/>
      <c r="F151" s="17"/>
      <c r="G151" s="134"/>
      <c r="H151" s="135"/>
      <c r="I151" s="141"/>
      <c r="J151" s="25"/>
      <c r="K151" s="145"/>
      <c r="L151" s="28"/>
      <c r="M151" s="395"/>
      <c r="N151" s="158" t="str">
        <f t="shared" si="166"/>
        <v/>
      </c>
      <c r="O151" s="27"/>
      <c r="P151" s="27"/>
      <c r="Q151" s="27"/>
      <c r="R151" s="27"/>
      <c r="S151" s="27"/>
      <c r="T151" s="28"/>
      <c r="U151" s="29"/>
      <c r="V151" s="32"/>
      <c r="W151" s="318"/>
      <c r="X151" s="319"/>
      <c r="Y151" s="160">
        <f t="shared" si="152"/>
        <v>0</v>
      </c>
      <c r="Z151" s="159">
        <f t="shared" si="167"/>
        <v>0</v>
      </c>
      <c r="AA151" s="327"/>
      <c r="AB151" s="400">
        <f t="shared" si="176"/>
        <v>0</v>
      </c>
      <c r="AC151" s="371"/>
      <c r="AD151" s="226" t="str">
        <f t="shared" si="153"/>
        <v/>
      </c>
      <c r="AE151" s="368">
        <f t="shared" si="168"/>
        <v>0</v>
      </c>
      <c r="AF151" s="339"/>
      <c r="AG151" s="338"/>
      <c r="AH151" s="336"/>
      <c r="AI151" s="161">
        <f t="shared" si="169"/>
        <v>0</v>
      </c>
      <c r="AJ151" s="162">
        <f t="shared" si="154"/>
        <v>0</v>
      </c>
      <c r="AK151" s="163">
        <f t="shared" si="170"/>
        <v>0</v>
      </c>
      <c r="AL151" s="164">
        <f t="shared" si="171"/>
        <v>0</v>
      </c>
      <c r="AM151" s="164">
        <f t="shared" si="172"/>
        <v>0</v>
      </c>
      <c r="AN151" s="164">
        <f t="shared" si="173"/>
        <v>0</v>
      </c>
      <c r="AO151" s="164">
        <f t="shared" si="174"/>
        <v>0</v>
      </c>
      <c r="AP151" s="610" t="str">
        <f t="shared" si="177"/>
        <v xml:space="preserve"> </v>
      </c>
      <c r="AQ151" s="613" t="str">
        <f t="shared" si="175"/>
        <v xml:space="preserve"> </v>
      </c>
      <c r="AR151" s="613" t="str">
        <f t="shared" si="178"/>
        <v xml:space="preserve"> </v>
      </c>
      <c r="AS151" s="613" t="str">
        <f t="shared" si="179"/>
        <v xml:space="preserve"> </v>
      </c>
      <c r="AT151" s="613" t="str">
        <f t="shared" si="180"/>
        <v xml:space="preserve"> </v>
      </c>
      <c r="AU151" s="613" t="str">
        <f t="shared" si="181"/>
        <v xml:space="preserve"> </v>
      </c>
      <c r="AV151" s="614" t="str">
        <f t="shared" si="182"/>
        <v xml:space="preserve"> </v>
      </c>
      <c r="AW151" s="196" t="str">
        <f t="shared" si="155"/>
        <v/>
      </c>
      <c r="AX151" s="165" t="str">
        <f t="shared" si="156"/>
        <v/>
      </c>
      <c r="AY151" s="193" t="str">
        <f t="shared" si="157"/>
        <v/>
      </c>
      <c r="AZ151" s="183" t="str">
        <f t="shared" si="158"/>
        <v/>
      </c>
      <c r="BA151" s="173" t="str">
        <f t="shared" si="159"/>
        <v/>
      </c>
      <c r="BB151" s="174" t="str">
        <f t="shared" si="160"/>
        <v/>
      </c>
      <c r="BC151" s="186" t="str">
        <f t="shared" si="183"/>
        <v/>
      </c>
      <c r="BD151" s="174" t="str">
        <f t="shared" si="161"/>
        <v/>
      </c>
      <c r="BE151" s="201" t="str">
        <f t="shared" si="162"/>
        <v/>
      </c>
      <c r="BF151" s="174" t="str">
        <f t="shared" si="163"/>
        <v/>
      </c>
      <c r="BG151" s="186" t="str">
        <f t="shared" si="164"/>
        <v/>
      </c>
      <c r="BH151" s="175" t="str">
        <f t="shared" si="165"/>
        <v/>
      </c>
      <c r="BI151" s="632"/>
      <c r="BJ151" s="57" t="s">
        <v>3018</v>
      </c>
      <c r="BP151" s="57" t="s">
        <v>1449</v>
      </c>
      <c r="BQ151" s="57" t="s">
        <v>1450</v>
      </c>
      <c r="BV151" s="57" t="s">
        <v>1451</v>
      </c>
      <c r="BW151" s="57"/>
      <c r="BX151" s="57" t="s">
        <v>1392</v>
      </c>
      <c r="BY151" s="57" t="s">
        <v>1452</v>
      </c>
      <c r="CA151" s="57" t="s">
        <v>1453</v>
      </c>
      <c r="CC151" s="57" t="s">
        <v>1454</v>
      </c>
    </row>
    <row r="152" spans="1:140" ht="18.350000000000001" x14ac:dyDescent="0.35">
      <c r="A152" s="221"/>
      <c r="B152" s="222"/>
      <c r="C152" s="214">
        <v>142</v>
      </c>
      <c r="D152" s="205"/>
      <c r="E152" s="16"/>
      <c r="F152" s="17"/>
      <c r="G152" s="134"/>
      <c r="H152" s="135"/>
      <c r="I152" s="141"/>
      <c r="J152" s="25"/>
      <c r="K152" s="145"/>
      <c r="L152" s="28"/>
      <c r="M152" s="395"/>
      <c r="N152" s="158" t="str">
        <f t="shared" si="166"/>
        <v/>
      </c>
      <c r="O152" s="27"/>
      <c r="P152" s="27"/>
      <c r="Q152" s="27"/>
      <c r="R152" s="27"/>
      <c r="S152" s="27"/>
      <c r="T152" s="28"/>
      <c r="U152" s="29"/>
      <c r="V152" s="32"/>
      <c r="W152" s="318"/>
      <c r="X152" s="319"/>
      <c r="Y152" s="160">
        <f t="shared" si="152"/>
        <v>0</v>
      </c>
      <c r="Z152" s="159">
        <f t="shared" si="167"/>
        <v>0</v>
      </c>
      <c r="AA152" s="327"/>
      <c r="AB152" s="400">
        <f t="shared" si="176"/>
        <v>0</v>
      </c>
      <c r="AC152" s="371"/>
      <c r="AD152" s="226" t="str">
        <f t="shared" si="153"/>
        <v/>
      </c>
      <c r="AE152" s="368">
        <f t="shared" si="168"/>
        <v>0</v>
      </c>
      <c r="AF152" s="339"/>
      <c r="AG152" s="338"/>
      <c r="AH152" s="336"/>
      <c r="AI152" s="161">
        <f t="shared" si="169"/>
        <v>0</v>
      </c>
      <c r="AJ152" s="162">
        <f t="shared" si="154"/>
        <v>0</v>
      </c>
      <c r="AK152" s="163">
        <f t="shared" si="170"/>
        <v>0</v>
      </c>
      <c r="AL152" s="164">
        <f t="shared" si="171"/>
        <v>0</v>
      </c>
      <c r="AM152" s="164">
        <f t="shared" si="172"/>
        <v>0</v>
      </c>
      <c r="AN152" s="164">
        <f t="shared" si="173"/>
        <v>0</v>
      </c>
      <c r="AO152" s="164">
        <f t="shared" si="174"/>
        <v>0</v>
      </c>
      <c r="AP152" s="610" t="str">
        <f t="shared" si="177"/>
        <v xml:space="preserve"> </v>
      </c>
      <c r="AQ152" s="613" t="str">
        <f t="shared" si="175"/>
        <v xml:space="preserve"> </v>
      </c>
      <c r="AR152" s="613" t="str">
        <f t="shared" si="178"/>
        <v xml:space="preserve"> </v>
      </c>
      <c r="AS152" s="613" t="str">
        <f t="shared" si="179"/>
        <v xml:space="preserve"> </v>
      </c>
      <c r="AT152" s="613" t="str">
        <f t="shared" si="180"/>
        <v xml:space="preserve"> </v>
      </c>
      <c r="AU152" s="613" t="str">
        <f t="shared" si="181"/>
        <v xml:space="preserve"> </v>
      </c>
      <c r="AV152" s="614" t="str">
        <f t="shared" si="182"/>
        <v xml:space="preserve"> </v>
      </c>
      <c r="AW152" s="196" t="str">
        <f t="shared" si="155"/>
        <v/>
      </c>
      <c r="AX152" s="165" t="str">
        <f t="shared" si="156"/>
        <v/>
      </c>
      <c r="AY152" s="193" t="str">
        <f t="shared" si="157"/>
        <v/>
      </c>
      <c r="AZ152" s="183" t="str">
        <f t="shared" si="158"/>
        <v/>
      </c>
      <c r="BA152" s="173" t="str">
        <f t="shared" si="159"/>
        <v/>
      </c>
      <c r="BB152" s="174" t="str">
        <f t="shared" si="160"/>
        <v/>
      </c>
      <c r="BC152" s="186" t="str">
        <f t="shared" si="183"/>
        <v/>
      </c>
      <c r="BD152" s="174" t="str">
        <f t="shared" si="161"/>
        <v/>
      </c>
      <c r="BE152" s="201" t="str">
        <f t="shared" si="162"/>
        <v/>
      </c>
      <c r="BF152" s="174" t="str">
        <f t="shared" si="163"/>
        <v/>
      </c>
      <c r="BG152" s="186" t="str">
        <f t="shared" si="164"/>
        <v/>
      </c>
      <c r="BH152" s="175" t="str">
        <f t="shared" si="165"/>
        <v/>
      </c>
      <c r="BI152" s="632"/>
      <c r="BJ152" s="57" t="s">
        <v>3019</v>
      </c>
      <c r="BP152" s="57" t="s">
        <v>1455</v>
      </c>
      <c r="BQ152" s="57" t="s">
        <v>1456</v>
      </c>
      <c r="BV152" s="57" t="s">
        <v>1457</v>
      </c>
      <c r="BW152" s="57"/>
      <c r="BX152" s="57" t="s">
        <v>1458</v>
      </c>
      <c r="BY152" s="57" t="s">
        <v>1459</v>
      </c>
      <c r="CA152" s="57" t="s">
        <v>1460</v>
      </c>
      <c r="CC152" s="57" t="s">
        <v>1461</v>
      </c>
    </row>
    <row r="153" spans="1:140" ht="18.350000000000001" x14ac:dyDescent="0.35">
      <c r="A153" s="221"/>
      <c r="B153" s="222"/>
      <c r="C153" s="214">
        <v>143</v>
      </c>
      <c r="D153" s="205"/>
      <c r="E153" s="16"/>
      <c r="F153" s="17"/>
      <c r="G153" s="134"/>
      <c r="H153" s="135"/>
      <c r="I153" s="141"/>
      <c r="J153" s="25"/>
      <c r="K153" s="145"/>
      <c r="L153" s="28"/>
      <c r="M153" s="395"/>
      <c r="N153" s="158" t="str">
        <f t="shared" si="166"/>
        <v/>
      </c>
      <c r="O153" s="27"/>
      <c r="P153" s="27"/>
      <c r="Q153" s="27"/>
      <c r="R153" s="27"/>
      <c r="S153" s="27"/>
      <c r="T153" s="28"/>
      <c r="U153" s="29"/>
      <c r="V153" s="32"/>
      <c r="W153" s="318"/>
      <c r="X153" s="319"/>
      <c r="Y153" s="160">
        <f t="shared" si="152"/>
        <v>0</v>
      </c>
      <c r="Z153" s="159">
        <f t="shared" si="167"/>
        <v>0</v>
      </c>
      <c r="AA153" s="327"/>
      <c r="AB153" s="400">
        <f t="shared" si="176"/>
        <v>0</v>
      </c>
      <c r="AC153" s="371"/>
      <c r="AD153" s="226" t="str">
        <f t="shared" si="153"/>
        <v/>
      </c>
      <c r="AE153" s="368">
        <f t="shared" si="168"/>
        <v>0</v>
      </c>
      <c r="AF153" s="339"/>
      <c r="AG153" s="338"/>
      <c r="AH153" s="336"/>
      <c r="AI153" s="161">
        <f t="shared" si="169"/>
        <v>0</v>
      </c>
      <c r="AJ153" s="162">
        <f t="shared" si="154"/>
        <v>0</v>
      </c>
      <c r="AK153" s="163">
        <f t="shared" si="170"/>
        <v>0</v>
      </c>
      <c r="AL153" s="164">
        <f t="shared" si="171"/>
        <v>0</v>
      </c>
      <c r="AM153" s="164">
        <f t="shared" si="172"/>
        <v>0</v>
      </c>
      <c r="AN153" s="164">
        <f t="shared" si="173"/>
        <v>0</v>
      </c>
      <c r="AO153" s="164">
        <f t="shared" si="174"/>
        <v>0</v>
      </c>
      <c r="AP153" s="610" t="str">
        <f t="shared" si="177"/>
        <v xml:space="preserve"> </v>
      </c>
      <c r="AQ153" s="613" t="str">
        <f t="shared" si="175"/>
        <v xml:space="preserve"> </v>
      </c>
      <c r="AR153" s="613" t="str">
        <f t="shared" si="178"/>
        <v xml:space="preserve"> </v>
      </c>
      <c r="AS153" s="613" t="str">
        <f t="shared" si="179"/>
        <v xml:space="preserve"> </v>
      </c>
      <c r="AT153" s="613" t="str">
        <f t="shared" si="180"/>
        <v xml:space="preserve"> </v>
      </c>
      <c r="AU153" s="613" t="str">
        <f t="shared" si="181"/>
        <v xml:space="preserve"> </v>
      </c>
      <c r="AV153" s="614" t="str">
        <f t="shared" si="182"/>
        <v xml:space="preserve"> </v>
      </c>
      <c r="AW153" s="196" t="str">
        <f t="shared" si="155"/>
        <v/>
      </c>
      <c r="AX153" s="165" t="str">
        <f t="shared" si="156"/>
        <v/>
      </c>
      <c r="AY153" s="193" t="str">
        <f t="shared" si="157"/>
        <v/>
      </c>
      <c r="AZ153" s="183" t="str">
        <f t="shared" si="158"/>
        <v/>
      </c>
      <c r="BA153" s="173" t="str">
        <f t="shared" si="159"/>
        <v/>
      </c>
      <c r="BB153" s="174" t="str">
        <f t="shared" si="160"/>
        <v/>
      </c>
      <c r="BC153" s="186" t="str">
        <f t="shared" si="183"/>
        <v/>
      </c>
      <c r="BD153" s="174" t="str">
        <f t="shared" si="161"/>
        <v/>
      </c>
      <c r="BE153" s="201" t="str">
        <f t="shared" si="162"/>
        <v/>
      </c>
      <c r="BF153" s="174" t="str">
        <f t="shared" si="163"/>
        <v/>
      </c>
      <c r="BG153" s="186" t="str">
        <f t="shared" si="164"/>
        <v/>
      </c>
      <c r="BH153" s="175" t="str">
        <f t="shared" si="165"/>
        <v/>
      </c>
      <c r="BI153" s="632"/>
      <c r="BJ153" s="57" t="s">
        <v>3020</v>
      </c>
      <c r="BP153" s="57" t="s">
        <v>1462</v>
      </c>
      <c r="BQ153" s="57" t="s">
        <v>1364</v>
      </c>
      <c r="BV153" s="57" t="s">
        <v>1463</v>
      </c>
      <c r="BW153" s="57"/>
      <c r="BX153" s="57" t="s">
        <v>1399</v>
      </c>
      <c r="BY153" s="57" t="s">
        <v>1464</v>
      </c>
      <c r="CA153" s="57" t="s">
        <v>1465</v>
      </c>
      <c r="CC153" s="57" t="s">
        <v>1466</v>
      </c>
    </row>
    <row r="154" spans="1:140" ht="18.350000000000001" x14ac:dyDescent="0.35">
      <c r="A154" s="221"/>
      <c r="B154" s="222"/>
      <c r="C154" s="213">
        <v>144</v>
      </c>
      <c r="D154" s="207"/>
      <c r="E154" s="18"/>
      <c r="F154" s="17"/>
      <c r="G154" s="134"/>
      <c r="H154" s="135"/>
      <c r="I154" s="141"/>
      <c r="J154" s="25"/>
      <c r="K154" s="145"/>
      <c r="L154" s="28"/>
      <c r="M154" s="395"/>
      <c r="N154" s="158" t="str">
        <f t="shared" si="166"/>
        <v/>
      </c>
      <c r="O154" s="27"/>
      <c r="P154" s="27"/>
      <c r="Q154" s="27"/>
      <c r="R154" s="27"/>
      <c r="S154" s="27"/>
      <c r="T154" s="28"/>
      <c r="U154" s="29"/>
      <c r="V154" s="32"/>
      <c r="W154" s="318"/>
      <c r="X154" s="319"/>
      <c r="Y154" s="160">
        <f t="shared" si="152"/>
        <v>0</v>
      </c>
      <c r="Z154" s="159">
        <f t="shared" si="167"/>
        <v>0</v>
      </c>
      <c r="AA154" s="327"/>
      <c r="AB154" s="400">
        <f t="shared" si="176"/>
        <v>0</v>
      </c>
      <c r="AC154" s="371"/>
      <c r="AD154" s="226" t="str">
        <f t="shared" si="153"/>
        <v/>
      </c>
      <c r="AE154" s="368">
        <f t="shared" si="168"/>
        <v>0</v>
      </c>
      <c r="AF154" s="339"/>
      <c r="AG154" s="338"/>
      <c r="AH154" s="336"/>
      <c r="AI154" s="161">
        <f t="shared" si="169"/>
        <v>0</v>
      </c>
      <c r="AJ154" s="162">
        <f t="shared" si="154"/>
        <v>0</v>
      </c>
      <c r="AK154" s="163">
        <f t="shared" si="170"/>
        <v>0</v>
      </c>
      <c r="AL154" s="164">
        <f t="shared" si="171"/>
        <v>0</v>
      </c>
      <c r="AM154" s="164">
        <f t="shared" si="172"/>
        <v>0</v>
      </c>
      <c r="AN154" s="164">
        <f t="shared" si="173"/>
        <v>0</v>
      </c>
      <c r="AO154" s="164">
        <f t="shared" si="174"/>
        <v>0</v>
      </c>
      <c r="AP154" s="610" t="str">
        <f t="shared" si="177"/>
        <v xml:space="preserve"> </v>
      </c>
      <c r="AQ154" s="613" t="str">
        <f t="shared" si="175"/>
        <v xml:space="preserve"> </v>
      </c>
      <c r="AR154" s="613" t="str">
        <f t="shared" si="178"/>
        <v xml:space="preserve"> </v>
      </c>
      <c r="AS154" s="613" t="str">
        <f t="shared" si="179"/>
        <v xml:space="preserve"> </v>
      </c>
      <c r="AT154" s="613" t="str">
        <f t="shared" si="180"/>
        <v xml:space="preserve"> </v>
      </c>
      <c r="AU154" s="613" t="str">
        <f t="shared" si="181"/>
        <v xml:space="preserve"> </v>
      </c>
      <c r="AV154" s="614" t="str">
        <f t="shared" si="182"/>
        <v xml:space="preserve"> </v>
      </c>
      <c r="AW154" s="196" t="str">
        <f t="shared" si="155"/>
        <v/>
      </c>
      <c r="AX154" s="165" t="str">
        <f t="shared" si="156"/>
        <v/>
      </c>
      <c r="AY154" s="193" t="str">
        <f t="shared" si="157"/>
        <v/>
      </c>
      <c r="AZ154" s="183" t="str">
        <f t="shared" si="158"/>
        <v/>
      </c>
      <c r="BA154" s="173" t="str">
        <f t="shared" si="159"/>
        <v/>
      </c>
      <c r="BB154" s="174" t="str">
        <f t="shared" si="160"/>
        <v/>
      </c>
      <c r="BC154" s="186" t="str">
        <f t="shared" si="183"/>
        <v/>
      </c>
      <c r="BD154" s="174" t="str">
        <f t="shared" si="161"/>
        <v/>
      </c>
      <c r="BE154" s="201" t="str">
        <f t="shared" si="162"/>
        <v/>
      </c>
      <c r="BF154" s="174" t="str">
        <f t="shared" si="163"/>
        <v/>
      </c>
      <c r="BG154" s="186" t="str">
        <f t="shared" si="164"/>
        <v/>
      </c>
      <c r="BH154" s="175" t="str">
        <f t="shared" si="165"/>
        <v/>
      </c>
      <c r="BI154" s="632"/>
      <c r="BJ154" s="57" t="s">
        <v>3021</v>
      </c>
      <c r="BP154" s="57" t="s">
        <v>1467</v>
      </c>
      <c r="BQ154" s="57" t="s">
        <v>1468</v>
      </c>
      <c r="BV154" s="57" t="s">
        <v>1469</v>
      </c>
      <c r="BW154" s="57"/>
      <c r="BX154" s="57" t="s">
        <v>1470</v>
      </c>
      <c r="BY154" s="57" t="s">
        <v>1471</v>
      </c>
      <c r="CA154" s="57" t="s">
        <v>1472</v>
      </c>
      <c r="CC154" s="57" t="s">
        <v>1473</v>
      </c>
    </row>
    <row r="155" spans="1:140" ht="18.350000000000001" x14ac:dyDescent="0.35">
      <c r="A155" s="221"/>
      <c r="B155" s="222"/>
      <c r="C155" s="214">
        <v>145</v>
      </c>
      <c r="D155" s="205"/>
      <c r="E155" s="16"/>
      <c r="F155" s="17"/>
      <c r="G155" s="134"/>
      <c r="H155" s="135"/>
      <c r="I155" s="141"/>
      <c r="J155" s="25"/>
      <c r="K155" s="145"/>
      <c r="L155" s="28"/>
      <c r="M155" s="395"/>
      <c r="N155" s="158" t="str">
        <f t="shared" si="166"/>
        <v/>
      </c>
      <c r="O155" s="27"/>
      <c r="P155" s="27"/>
      <c r="Q155" s="27"/>
      <c r="R155" s="27"/>
      <c r="S155" s="27"/>
      <c r="T155" s="28"/>
      <c r="U155" s="29"/>
      <c r="V155" s="32"/>
      <c r="W155" s="318"/>
      <c r="X155" s="319"/>
      <c r="Y155" s="160">
        <f t="shared" si="152"/>
        <v>0</v>
      </c>
      <c r="Z155" s="159">
        <f t="shared" si="167"/>
        <v>0</v>
      </c>
      <c r="AA155" s="327"/>
      <c r="AB155" s="400">
        <f t="shared" si="176"/>
        <v>0</v>
      </c>
      <c r="AC155" s="371"/>
      <c r="AD155" s="226" t="str">
        <f t="shared" si="153"/>
        <v/>
      </c>
      <c r="AE155" s="368">
        <f t="shared" si="168"/>
        <v>0</v>
      </c>
      <c r="AF155" s="339"/>
      <c r="AG155" s="338"/>
      <c r="AH155" s="336"/>
      <c r="AI155" s="161">
        <f t="shared" si="169"/>
        <v>0</v>
      </c>
      <c r="AJ155" s="162">
        <f t="shared" si="154"/>
        <v>0</v>
      </c>
      <c r="AK155" s="163">
        <f t="shared" si="170"/>
        <v>0</v>
      </c>
      <c r="AL155" s="164">
        <f t="shared" si="171"/>
        <v>0</v>
      </c>
      <c r="AM155" s="164">
        <f t="shared" si="172"/>
        <v>0</v>
      </c>
      <c r="AN155" s="164">
        <f t="shared" si="173"/>
        <v>0</v>
      </c>
      <c r="AO155" s="164">
        <f t="shared" si="174"/>
        <v>0</v>
      </c>
      <c r="AP155" s="610" t="str">
        <f t="shared" si="177"/>
        <v xml:space="preserve"> </v>
      </c>
      <c r="AQ155" s="613" t="str">
        <f t="shared" si="175"/>
        <v xml:space="preserve"> </v>
      </c>
      <c r="AR155" s="613" t="str">
        <f t="shared" si="178"/>
        <v xml:space="preserve"> </v>
      </c>
      <c r="AS155" s="613" t="str">
        <f t="shared" si="179"/>
        <v xml:space="preserve"> </v>
      </c>
      <c r="AT155" s="613" t="str">
        <f t="shared" si="180"/>
        <v xml:space="preserve"> </v>
      </c>
      <c r="AU155" s="613" t="str">
        <f t="shared" si="181"/>
        <v xml:space="preserve"> </v>
      </c>
      <c r="AV155" s="614" t="str">
        <f t="shared" si="182"/>
        <v xml:space="preserve"> </v>
      </c>
      <c r="AW155" s="196" t="str">
        <f t="shared" si="155"/>
        <v/>
      </c>
      <c r="AX155" s="165" t="str">
        <f t="shared" si="156"/>
        <v/>
      </c>
      <c r="AY155" s="193" t="str">
        <f t="shared" si="157"/>
        <v/>
      </c>
      <c r="AZ155" s="183" t="str">
        <f t="shared" si="158"/>
        <v/>
      </c>
      <c r="BA155" s="173" t="str">
        <f t="shared" si="159"/>
        <v/>
      </c>
      <c r="BB155" s="174" t="str">
        <f t="shared" si="160"/>
        <v/>
      </c>
      <c r="BC155" s="186" t="str">
        <f t="shared" si="183"/>
        <v/>
      </c>
      <c r="BD155" s="174" t="str">
        <f t="shared" si="161"/>
        <v/>
      </c>
      <c r="BE155" s="201" t="str">
        <f t="shared" si="162"/>
        <v/>
      </c>
      <c r="BF155" s="174" t="str">
        <f t="shared" si="163"/>
        <v/>
      </c>
      <c r="BG155" s="186" t="str">
        <f t="shared" si="164"/>
        <v/>
      </c>
      <c r="BH155" s="175" t="str">
        <f t="shared" si="165"/>
        <v/>
      </c>
      <c r="BI155" s="632"/>
      <c r="BJ155" s="57" t="s">
        <v>3022</v>
      </c>
      <c r="BP155" s="57" t="s">
        <v>1474</v>
      </c>
      <c r="BQ155" s="57" t="s">
        <v>1364</v>
      </c>
      <c r="BV155" s="57" t="s">
        <v>1475</v>
      </c>
      <c r="BW155" s="57"/>
      <c r="BX155" s="57" t="s">
        <v>1287</v>
      </c>
      <c r="BY155" s="57" t="s">
        <v>1476</v>
      </c>
      <c r="CA155" s="57" t="s">
        <v>1477</v>
      </c>
      <c r="CC155" s="57" t="s">
        <v>1478</v>
      </c>
    </row>
    <row r="156" spans="1:140" ht="18.350000000000001" x14ac:dyDescent="0.35">
      <c r="A156" s="221"/>
      <c r="B156" s="222"/>
      <c r="C156" s="213">
        <v>146</v>
      </c>
      <c r="D156" s="205"/>
      <c r="E156" s="22"/>
      <c r="F156" s="17"/>
      <c r="G156" s="134"/>
      <c r="H156" s="135"/>
      <c r="I156" s="141"/>
      <c r="J156" s="25"/>
      <c r="K156" s="145"/>
      <c r="L156" s="28"/>
      <c r="M156" s="395"/>
      <c r="N156" s="158" t="str">
        <f t="shared" si="166"/>
        <v/>
      </c>
      <c r="O156" s="27"/>
      <c r="P156" s="27"/>
      <c r="Q156" s="27"/>
      <c r="R156" s="27"/>
      <c r="S156" s="27"/>
      <c r="T156" s="28"/>
      <c r="U156" s="29"/>
      <c r="V156" s="32"/>
      <c r="W156" s="318"/>
      <c r="X156" s="319"/>
      <c r="Y156" s="160">
        <f t="shared" si="152"/>
        <v>0</v>
      </c>
      <c r="Z156" s="159">
        <f t="shared" si="167"/>
        <v>0</v>
      </c>
      <c r="AA156" s="327"/>
      <c r="AB156" s="400">
        <f t="shared" si="176"/>
        <v>0</v>
      </c>
      <c r="AC156" s="371"/>
      <c r="AD156" s="226" t="str">
        <f t="shared" si="153"/>
        <v/>
      </c>
      <c r="AE156" s="368">
        <f t="shared" si="168"/>
        <v>0</v>
      </c>
      <c r="AF156" s="339"/>
      <c r="AG156" s="338"/>
      <c r="AH156" s="336"/>
      <c r="AI156" s="161">
        <f t="shared" si="169"/>
        <v>0</v>
      </c>
      <c r="AJ156" s="162">
        <f t="shared" si="154"/>
        <v>0</v>
      </c>
      <c r="AK156" s="163">
        <f t="shared" si="170"/>
        <v>0</v>
      </c>
      <c r="AL156" s="164">
        <f t="shared" si="171"/>
        <v>0</v>
      </c>
      <c r="AM156" s="164">
        <f t="shared" si="172"/>
        <v>0</v>
      </c>
      <c r="AN156" s="164">
        <f t="shared" si="173"/>
        <v>0</v>
      </c>
      <c r="AO156" s="164">
        <f t="shared" si="174"/>
        <v>0</v>
      </c>
      <c r="AP156" s="610" t="str">
        <f t="shared" si="177"/>
        <v xml:space="preserve"> </v>
      </c>
      <c r="AQ156" s="613" t="str">
        <f t="shared" si="175"/>
        <v xml:space="preserve"> </v>
      </c>
      <c r="AR156" s="613" t="str">
        <f t="shared" si="178"/>
        <v xml:space="preserve"> </v>
      </c>
      <c r="AS156" s="613" t="str">
        <f t="shared" si="179"/>
        <v xml:space="preserve"> </v>
      </c>
      <c r="AT156" s="613" t="str">
        <f t="shared" si="180"/>
        <v xml:space="preserve"> </v>
      </c>
      <c r="AU156" s="613" t="str">
        <f t="shared" si="181"/>
        <v xml:space="preserve"> </v>
      </c>
      <c r="AV156" s="614" t="str">
        <f t="shared" si="182"/>
        <v xml:space="preserve"> </v>
      </c>
      <c r="AW156" s="196" t="str">
        <f t="shared" si="155"/>
        <v/>
      </c>
      <c r="AX156" s="165" t="str">
        <f t="shared" si="156"/>
        <v/>
      </c>
      <c r="AY156" s="193" t="str">
        <f t="shared" si="157"/>
        <v/>
      </c>
      <c r="AZ156" s="183" t="str">
        <f t="shared" si="158"/>
        <v/>
      </c>
      <c r="BA156" s="173" t="str">
        <f t="shared" si="159"/>
        <v/>
      </c>
      <c r="BB156" s="174" t="str">
        <f t="shared" si="160"/>
        <v/>
      </c>
      <c r="BC156" s="186" t="str">
        <f t="shared" si="183"/>
        <v/>
      </c>
      <c r="BD156" s="174" t="str">
        <f t="shared" si="161"/>
        <v/>
      </c>
      <c r="BE156" s="201" t="str">
        <f t="shared" si="162"/>
        <v/>
      </c>
      <c r="BF156" s="174" t="str">
        <f t="shared" si="163"/>
        <v/>
      </c>
      <c r="BG156" s="186" t="str">
        <f t="shared" si="164"/>
        <v/>
      </c>
      <c r="BH156" s="175" t="str">
        <f t="shared" si="165"/>
        <v/>
      </c>
      <c r="BI156" s="632"/>
      <c r="BJ156" s="57" t="s">
        <v>3023</v>
      </c>
      <c r="BP156" s="57" t="s">
        <v>1479</v>
      </c>
      <c r="BQ156" s="57" t="s">
        <v>1421</v>
      </c>
      <c r="BV156" s="57" t="s">
        <v>1480</v>
      </c>
      <c r="BW156" s="57"/>
      <c r="BX156" s="57" t="s">
        <v>1392</v>
      </c>
      <c r="BY156" s="57" t="s">
        <v>1481</v>
      </c>
      <c r="CA156" s="57" t="s">
        <v>1482</v>
      </c>
      <c r="CC156" s="57" t="s">
        <v>1461</v>
      </c>
    </row>
    <row r="157" spans="1:140" ht="18.350000000000001" x14ac:dyDescent="0.35">
      <c r="A157" s="221"/>
      <c r="B157" s="222"/>
      <c r="C157" s="214">
        <v>147</v>
      </c>
      <c r="D157" s="205"/>
      <c r="E157" s="16"/>
      <c r="F157" s="17"/>
      <c r="G157" s="134"/>
      <c r="H157" s="135"/>
      <c r="I157" s="141"/>
      <c r="J157" s="25"/>
      <c r="K157" s="145"/>
      <c r="L157" s="28"/>
      <c r="M157" s="395"/>
      <c r="N157" s="158" t="str">
        <f t="shared" si="166"/>
        <v/>
      </c>
      <c r="O157" s="27"/>
      <c r="P157" s="27"/>
      <c r="Q157" s="27"/>
      <c r="R157" s="27"/>
      <c r="S157" s="27"/>
      <c r="T157" s="28"/>
      <c r="U157" s="29"/>
      <c r="V157" s="32"/>
      <c r="W157" s="318"/>
      <c r="X157" s="319"/>
      <c r="Y157" s="160">
        <f t="shared" si="152"/>
        <v>0</v>
      </c>
      <c r="Z157" s="159">
        <f t="shared" si="167"/>
        <v>0</v>
      </c>
      <c r="AA157" s="327"/>
      <c r="AB157" s="400">
        <f t="shared" si="176"/>
        <v>0</v>
      </c>
      <c r="AC157" s="371"/>
      <c r="AD157" s="226" t="str">
        <f t="shared" si="153"/>
        <v/>
      </c>
      <c r="AE157" s="368">
        <f t="shared" si="168"/>
        <v>0</v>
      </c>
      <c r="AF157" s="339"/>
      <c r="AG157" s="338"/>
      <c r="AH157" s="336"/>
      <c r="AI157" s="161">
        <f t="shared" si="169"/>
        <v>0</v>
      </c>
      <c r="AJ157" s="162">
        <f t="shared" si="154"/>
        <v>0</v>
      </c>
      <c r="AK157" s="163">
        <f t="shared" si="170"/>
        <v>0</v>
      </c>
      <c r="AL157" s="164">
        <f t="shared" si="171"/>
        <v>0</v>
      </c>
      <c r="AM157" s="164">
        <f t="shared" si="172"/>
        <v>0</v>
      </c>
      <c r="AN157" s="164">
        <f t="shared" si="173"/>
        <v>0</v>
      </c>
      <c r="AO157" s="164">
        <f t="shared" si="174"/>
        <v>0</v>
      </c>
      <c r="AP157" s="610" t="str">
        <f t="shared" si="177"/>
        <v xml:space="preserve"> </v>
      </c>
      <c r="AQ157" s="613" t="str">
        <f t="shared" si="175"/>
        <v xml:space="preserve"> </v>
      </c>
      <c r="AR157" s="613" t="str">
        <f t="shared" si="178"/>
        <v xml:space="preserve"> </v>
      </c>
      <c r="AS157" s="613" t="str">
        <f t="shared" si="179"/>
        <v xml:space="preserve"> </v>
      </c>
      <c r="AT157" s="613" t="str">
        <f t="shared" si="180"/>
        <v xml:space="preserve"> </v>
      </c>
      <c r="AU157" s="613" t="str">
        <f t="shared" si="181"/>
        <v xml:space="preserve"> </v>
      </c>
      <c r="AV157" s="614" t="str">
        <f t="shared" si="182"/>
        <v xml:space="preserve"> </v>
      </c>
      <c r="AW157" s="196" t="str">
        <f t="shared" si="155"/>
        <v/>
      </c>
      <c r="AX157" s="165" t="str">
        <f t="shared" si="156"/>
        <v/>
      </c>
      <c r="AY157" s="193" t="str">
        <f t="shared" si="157"/>
        <v/>
      </c>
      <c r="AZ157" s="183" t="str">
        <f t="shared" si="158"/>
        <v/>
      </c>
      <c r="BA157" s="173" t="str">
        <f t="shared" si="159"/>
        <v/>
      </c>
      <c r="BB157" s="174" t="str">
        <f t="shared" si="160"/>
        <v/>
      </c>
      <c r="BC157" s="186" t="str">
        <f t="shared" si="183"/>
        <v/>
      </c>
      <c r="BD157" s="174" t="str">
        <f t="shared" si="161"/>
        <v/>
      </c>
      <c r="BE157" s="201" t="str">
        <f t="shared" si="162"/>
        <v/>
      </c>
      <c r="BF157" s="174" t="str">
        <f t="shared" si="163"/>
        <v/>
      </c>
      <c r="BG157" s="186" t="str">
        <f t="shared" si="164"/>
        <v/>
      </c>
      <c r="BH157" s="175" t="str">
        <f t="shared" si="165"/>
        <v/>
      </c>
      <c r="BI157" s="632"/>
      <c r="BJ157" s="57" t="s">
        <v>3024</v>
      </c>
      <c r="BP157" s="57" t="s">
        <v>1483</v>
      </c>
      <c r="BQ157" s="57" t="s">
        <v>1484</v>
      </c>
      <c r="BV157" s="57" t="s">
        <v>1485</v>
      </c>
      <c r="BW157" s="57"/>
      <c r="BX157" s="57" t="s">
        <v>1399</v>
      </c>
      <c r="BY157" s="57" t="s">
        <v>1486</v>
      </c>
      <c r="CA157" s="57" t="s">
        <v>1487</v>
      </c>
      <c r="CC157" s="57" t="s">
        <v>1473</v>
      </c>
    </row>
    <row r="158" spans="1:140" ht="18.350000000000001" x14ac:dyDescent="0.35">
      <c r="A158" s="221"/>
      <c r="B158" s="222"/>
      <c r="C158" s="214">
        <v>148</v>
      </c>
      <c r="D158" s="205"/>
      <c r="E158" s="16"/>
      <c r="F158" s="17"/>
      <c r="G158" s="134"/>
      <c r="H158" s="135"/>
      <c r="I158" s="141"/>
      <c r="J158" s="25"/>
      <c r="K158" s="145"/>
      <c r="L158" s="28"/>
      <c r="M158" s="395"/>
      <c r="N158" s="158" t="str">
        <f t="shared" si="166"/>
        <v/>
      </c>
      <c r="O158" s="27"/>
      <c r="P158" s="27"/>
      <c r="Q158" s="27"/>
      <c r="R158" s="27"/>
      <c r="S158" s="27"/>
      <c r="T158" s="28"/>
      <c r="U158" s="29"/>
      <c r="V158" s="32"/>
      <c r="W158" s="318"/>
      <c r="X158" s="319"/>
      <c r="Y158" s="160">
        <f t="shared" si="152"/>
        <v>0</v>
      </c>
      <c r="Z158" s="159">
        <f t="shared" si="167"/>
        <v>0</v>
      </c>
      <c r="AA158" s="327"/>
      <c r="AB158" s="400">
        <f t="shared" si="176"/>
        <v>0</v>
      </c>
      <c r="AC158" s="371"/>
      <c r="AD158" s="226" t="str">
        <f t="shared" si="153"/>
        <v/>
      </c>
      <c r="AE158" s="368">
        <f t="shared" si="168"/>
        <v>0</v>
      </c>
      <c r="AF158" s="339"/>
      <c r="AG158" s="338"/>
      <c r="AH158" s="336"/>
      <c r="AI158" s="161">
        <f t="shared" si="169"/>
        <v>0</v>
      </c>
      <c r="AJ158" s="162">
        <f t="shared" si="154"/>
        <v>0</v>
      </c>
      <c r="AK158" s="163">
        <f t="shared" si="170"/>
        <v>0</v>
      </c>
      <c r="AL158" s="164">
        <f t="shared" si="171"/>
        <v>0</v>
      </c>
      <c r="AM158" s="164">
        <f t="shared" si="172"/>
        <v>0</v>
      </c>
      <c r="AN158" s="164">
        <f t="shared" si="173"/>
        <v>0</v>
      </c>
      <c r="AO158" s="164">
        <f t="shared" si="174"/>
        <v>0</v>
      </c>
      <c r="AP158" s="610" t="str">
        <f t="shared" si="177"/>
        <v xml:space="preserve"> </v>
      </c>
      <c r="AQ158" s="613" t="str">
        <f t="shared" si="175"/>
        <v xml:space="preserve"> </v>
      </c>
      <c r="AR158" s="613" t="str">
        <f t="shared" si="178"/>
        <v xml:space="preserve"> </v>
      </c>
      <c r="AS158" s="613" t="str">
        <f t="shared" si="179"/>
        <v xml:space="preserve"> </v>
      </c>
      <c r="AT158" s="613" t="str">
        <f t="shared" si="180"/>
        <v xml:space="preserve"> </v>
      </c>
      <c r="AU158" s="613" t="str">
        <f t="shared" si="181"/>
        <v xml:space="preserve"> </v>
      </c>
      <c r="AV158" s="614" t="str">
        <f t="shared" si="182"/>
        <v xml:space="preserve"> </v>
      </c>
      <c r="AW158" s="196" t="str">
        <f t="shared" si="155"/>
        <v/>
      </c>
      <c r="AX158" s="165" t="str">
        <f t="shared" si="156"/>
        <v/>
      </c>
      <c r="AY158" s="193" t="str">
        <f t="shared" si="157"/>
        <v/>
      </c>
      <c r="AZ158" s="183" t="str">
        <f t="shared" si="158"/>
        <v/>
      </c>
      <c r="BA158" s="173" t="str">
        <f t="shared" si="159"/>
        <v/>
      </c>
      <c r="BB158" s="174" t="str">
        <f t="shared" si="160"/>
        <v/>
      </c>
      <c r="BC158" s="186" t="str">
        <f t="shared" si="183"/>
        <v/>
      </c>
      <c r="BD158" s="174" t="str">
        <f t="shared" si="161"/>
        <v/>
      </c>
      <c r="BE158" s="201" t="str">
        <f t="shared" si="162"/>
        <v/>
      </c>
      <c r="BF158" s="174" t="str">
        <f t="shared" si="163"/>
        <v/>
      </c>
      <c r="BG158" s="186" t="str">
        <f t="shared" si="164"/>
        <v/>
      </c>
      <c r="BH158" s="175" t="str">
        <f t="shared" si="165"/>
        <v/>
      </c>
      <c r="BI158" s="632"/>
      <c r="BJ158" s="57" t="s">
        <v>3025</v>
      </c>
      <c r="BP158" s="57" t="s">
        <v>1488</v>
      </c>
      <c r="BQ158" s="57" t="s">
        <v>1364</v>
      </c>
      <c r="BV158" s="57" t="s">
        <v>1489</v>
      </c>
      <c r="BW158" s="57"/>
      <c r="BX158" s="57" t="s">
        <v>1200</v>
      </c>
      <c r="BY158" s="57" t="s">
        <v>1490</v>
      </c>
      <c r="CA158" s="57" t="s">
        <v>1491</v>
      </c>
      <c r="CC158" s="57" t="s">
        <v>1492</v>
      </c>
    </row>
    <row r="159" spans="1:140" ht="18.350000000000001" x14ac:dyDescent="0.35">
      <c r="A159" s="221"/>
      <c r="B159" s="222"/>
      <c r="C159" s="213">
        <v>149</v>
      </c>
      <c r="D159" s="209"/>
      <c r="E159" s="19"/>
      <c r="F159" s="17"/>
      <c r="G159" s="138"/>
      <c r="H159" s="137"/>
      <c r="I159" s="143"/>
      <c r="J159" s="80"/>
      <c r="K159" s="147"/>
      <c r="L159" s="30"/>
      <c r="M159" s="396"/>
      <c r="N159" s="158" t="str">
        <f t="shared" si="166"/>
        <v/>
      </c>
      <c r="O159" s="27"/>
      <c r="P159" s="27"/>
      <c r="Q159" s="27"/>
      <c r="R159" s="27"/>
      <c r="S159" s="27"/>
      <c r="T159" s="30"/>
      <c r="U159" s="31"/>
      <c r="V159" s="32"/>
      <c r="W159" s="320"/>
      <c r="X159" s="318"/>
      <c r="Y159" s="160">
        <f t="shared" si="152"/>
        <v>0</v>
      </c>
      <c r="Z159" s="159">
        <f t="shared" si="167"/>
        <v>0</v>
      </c>
      <c r="AA159" s="328"/>
      <c r="AB159" s="400">
        <f t="shared" si="176"/>
        <v>0</v>
      </c>
      <c r="AC159" s="371"/>
      <c r="AD159" s="226" t="str">
        <f t="shared" si="153"/>
        <v/>
      </c>
      <c r="AE159" s="368">
        <f t="shared" si="168"/>
        <v>0</v>
      </c>
      <c r="AF159" s="340"/>
      <c r="AG159" s="341"/>
      <c r="AH159" s="339"/>
      <c r="AI159" s="161">
        <f t="shared" si="169"/>
        <v>0</v>
      </c>
      <c r="AJ159" s="162">
        <f t="shared" si="154"/>
        <v>0</v>
      </c>
      <c r="AK159" s="163">
        <f t="shared" si="170"/>
        <v>0</v>
      </c>
      <c r="AL159" s="164">
        <f t="shared" si="171"/>
        <v>0</v>
      </c>
      <c r="AM159" s="164">
        <f t="shared" si="172"/>
        <v>0</v>
      </c>
      <c r="AN159" s="164">
        <f t="shared" si="173"/>
        <v>0</v>
      </c>
      <c r="AO159" s="164">
        <f t="shared" si="174"/>
        <v>0</v>
      </c>
      <c r="AP159" s="610" t="str">
        <f t="shared" si="177"/>
        <v xml:space="preserve"> </v>
      </c>
      <c r="AQ159" s="613" t="str">
        <f t="shared" si="175"/>
        <v xml:space="preserve"> </v>
      </c>
      <c r="AR159" s="613" t="str">
        <f t="shared" si="178"/>
        <v xml:space="preserve"> </v>
      </c>
      <c r="AS159" s="613" t="str">
        <f t="shared" si="179"/>
        <v xml:space="preserve"> </v>
      </c>
      <c r="AT159" s="613" t="str">
        <f t="shared" si="180"/>
        <v xml:space="preserve"> </v>
      </c>
      <c r="AU159" s="613" t="str">
        <f t="shared" si="181"/>
        <v xml:space="preserve"> </v>
      </c>
      <c r="AV159" s="614" t="str">
        <f t="shared" si="182"/>
        <v xml:space="preserve"> </v>
      </c>
      <c r="AW159" s="196" t="str">
        <f t="shared" si="155"/>
        <v/>
      </c>
      <c r="AX159" s="165" t="str">
        <f t="shared" si="156"/>
        <v/>
      </c>
      <c r="AY159" s="193" t="str">
        <f t="shared" si="157"/>
        <v/>
      </c>
      <c r="AZ159" s="183" t="str">
        <f t="shared" si="158"/>
        <v/>
      </c>
      <c r="BA159" s="173" t="str">
        <f t="shared" si="159"/>
        <v/>
      </c>
      <c r="BB159" s="174" t="str">
        <f t="shared" si="160"/>
        <v/>
      </c>
      <c r="BC159" s="186" t="str">
        <f t="shared" si="183"/>
        <v/>
      </c>
      <c r="BD159" s="174" t="str">
        <f t="shared" si="161"/>
        <v/>
      </c>
      <c r="BE159" s="201" t="str">
        <f t="shared" si="162"/>
        <v/>
      </c>
      <c r="BF159" s="174" t="str">
        <f t="shared" si="163"/>
        <v/>
      </c>
      <c r="BG159" s="186" t="str">
        <f t="shared" si="164"/>
        <v/>
      </c>
      <c r="BH159" s="175" t="str">
        <f t="shared" si="165"/>
        <v/>
      </c>
      <c r="BI159" s="632"/>
      <c r="BJ159" s="57" t="s">
        <v>3026</v>
      </c>
      <c r="BP159" s="57" t="s">
        <v>1493</v>
      </c>
      <c r="BQ159" s="57" t="s">
        <v>1494</v>
      </c>
      <c r="BV159" s="57" t="s">
        <v>1495</v>
      </c>
      <c r="BW159" s="57"/>
      <c r="BX159" s="57" t="s">
        <v>1496</v>
      </c>
      <c r="BY159" s="57" t="s">
        <v>1497</v>
      </c>
      <c r="CA159" s="57" t="s">
        <v>1498</v>
      </c>
      <c r="CC159" s="57" t="s">
        <v>1461</v>
      </c>
    </row>
    <row r="160" spans="1:140" s="26" customFormat="1" ht="18.350000000000001" x14ac:dyDescent="0.35">
      <c r="A160" s="221"/>
      <c r="B160" s="222"/>
      <c r="C160" s="213">
        <v>150</v>
      </c>
      <c r="D160" s="205"/>
      <c r="E160" s="24"/>
      <c r="F160" s="17"/>
      <c r="G160" s="134"/>
      <c r="H160" s="139"/>
      <c r="I160" s="141"/>
      <c r="J160" s="25"/>
      <c r="K160" s="145"/>
      <c r="L160" s="28"/>
      <c r="M160" s="395"/>
      <c r="N160" s="158" t="str">
        <f t="shared" si="166"/>
        <v/>
      </c>
      <c r="O160" s="27"/>
      <c r="P160" s="27"/>
      <c r="Q160" s="27"/>
      <c r="R160" s="27"/>
      <c r="S160" s="27"/>
      <c r="T160" s="27"/>
      <c r="U160" s="28"/>
      <c r="V160" s="32"/>
      <c r="W160" s="318"/>
      <c r="X160" s="318"/>
      <c r="Y160" s="160">
        <f t="shared" si="152"/>
        <v>0</v>
      </c>
      <c r="Z160" s="159">
        <f t="shared" si="167"/>
        <v>0</v>
      </c>
      <c r="AA160" s="327"/>
      <c r="AB160" s="400">
        <f t="shared" si="176"/>
        <v>0</v>
      </c>
      <c r="AC160" s="371"/>
      <c r="AD160" s="226" t="str">
        <f t="shared" si="153"/>
        <v/>
      </c>
      <c r="AE160" s="368">
        <f t="shared" si="168"/>
        <v>0</v>
      </c>
      <c r="AF160" s="339"/>
      <c r="AG160" s="342"/>
      <c r="AH160" s="339"/>
      <c r="AI160" s="161">
        <f t="shared" si="169"/>
        <v>0</v>
      </c>
      <c r="AJ160" s="162">
        <f t="shared" si="154"/>
        <v>0</v>
      </c>
      <c r="AK160" s="163">
        <f t="shared" si="170"/>
        <v>0</v>
      </c>
      <c r="AL160" s="164">
        <f t="shared" si="171"/>
        <v>0</v>
      </c>
      <c r="AM160" s="164">
        <f t="shared" si="172"/>
        <v>0</v>
      </c>
      <c r="AN160" s="164">
        <f t="shared" si="173"/>
        <v>0</v>
      </c>
      <c r="AO160" s="164">
        <f t="shared" si="174"/>
        <v>0</v>
      </c>
      <c r="AP160" s="610" t="str">
        <f t="shared" si="177"/>
        <v xml:space="preserve"> </v>
      </c>
      <c r="AQ160" s="613" t="str">
        <f t="shared" si="175"/>
        <v xml:space="preserve"> </v>
      </c>
      <c r="AR160" s="613" t="str">
        <f t="shared" si="178"/>
        <v xml:space="preserve"> </v>
      </c>
      <c r="AS160" s="613" t="str">
        <f t="shared" si="179"/>
        <v xml:space="preserve"> </v>
      </c>
      <c r="AT160" s="613" t="str">
        <f t="shared" si="180"/>
        <v xml:space="preserve"> </v>
      </c>
      <c r="AU160" s="613" t="str">
        <f t="shared" si="181"/>
        <v xml:space="preserve"> </v>
      </c>
      <c r="AV160" s="614" t="str">
        <f t="shared" si="182"/>
        <v xml:space="preserve"> </v>
      </c>
      <c r="AW160" s="196" t="str">
        <f t="shared" si="155"/>
        <v/>
      </c>
      <c r="AX160" s="165" t="str">
        <f t="shared" si="156"/>
        <v/>
      </c>
      <c r="AY160" s="193" t="str">
        <f t="shared" si="157"/>
        <v/>
      </c>
      <c r="AZ160" s="183" t="str">
        <f t="shared" si="158"/>
        <v/>
      </c>
      <c r="BA160" s="173" t="str">
        <f t="shared" si="159"/>
        <v/>
      </c>
      <c r="BB160" s="174" t="str">
        <f t="shared" si="160"/>
        <v/>
      </c>
      <c r="BC160" s="186" t="str">
        <f t="shared" si="183"/>
        <v/>
      </c>
      <c r="BD160" s="174" t="str">
        <f t="shared" si="161"/>
        <v/>
      </c>
      <c r="BE160" s="201" t="str">
        <f t="shared" si="162"/>
        <v/>
      </c>
      <c r="BF160" s="174" t="str">
        <f t="shared" si="163"/>
        <v/>
      </c>
      <c r="BG160" s="186" t="str">
        <f t="shared" si="164"/>
        <v/>
      </c>
      <c r="BH160" s="175" t="str">
        <f t="shared" si="165"/>
        <v/>
      </c>
      <c r="BI160" s="632"/>
      <c r="BJ160" s="57" t="s">
        <v>3027</v>
      </c>
      <c r="BK160" s="59"/>
      <c r="BL160" s="59"/>
      <c r="BM160" s="59"/>
      <c r="BN160" s="59"/>
      <c r="BO160" s="59"/>
      <c r="BP160" s="57" t="s">
        <v>1499</v>
      </c>
      <c r="BQ160" s="57" t="s">
        <v>1364</v>
      </c>
      <c r="BR160" s="59"/>
      <c r="BS160" s="59"/>
      <c r="BT160" s="59"/>
      <c r="BU160" s="59"/>
      <c r="BV160" s="57" t="s">
        <v>1500</v>
      </c>
      <c r="BW160" s="57"/>
      <c r="BX160" s="57" t="s">
        <v>1287</v>
      </c>
      <c r="BY160" s="57" t="s">
        <v>1501</v>
      </c>
      <c r="BZ160" s="59"/>
      <c r="CA160" s="57" t="s">
        <v>1502</v>
      </c>
      <c r="CB160" s="59"/>
      <c r="CC160" s="57" t="s">
        <v>1473</v>
      </c>
      <c r="CD160" s="37"/>
      <c r="CE160" s="37"/>
      <c r="CF160" s="68"/>
      <c r="CG160" s="68"/>
      <c r="CH160" s="68"/>
      <c r="CI160" s="69"/>
      <c r="CJ160" s="69"/>
      <c r="CK160" s="69"/>
      <c r="CL160" s="69"/>
      <c r="CM160" s="69"/>
      <c r="CN160" s="69"/>
      <c r="CO160" s="69"/>
      <c r="CP160" s="69"/>
      <c r="CQ160" s="69"/>
      <c r="CR160" s="69"/>
      <c r="CS160" s="69"/>
      <c r="CT160" s="69"/>
      <c r="CU160" s="69"/>
      <c r="CV160" s="69"/>
      <c r="CW160" s="69"/>
      <c r="CX160" s="69"/>
      <c r="CY160" s="69"/>
      <c r="CZ160" s="69"/>
      <c r="DA160" s="69"/>
      <c r="DB160" s="69"/>
      <c r="DC160" s="69"/>
      <c r="DD160" s="69"/>
      <c r="DE160" s="69"/>
      <c r="DF160" s="69"/>
      <c r="DG160" s="69"/>
      <c r="DH160" s="69"/>
      <c r="DI160" s="69"/>
      <c r="DJ160" s="69"/>
      <c r="DK160" s="69"/>
      <c r="DL160" s="69"/>
      <c r="DM160" s="69"/>
      <c r="DN160" s="69"/>
      <c r="DO160" s="69"/>
      <c r="DP160" s="69"/>
      <c r="DQ160" s="69"/>
      <c r="DR160" s="69"/>
      <c r="DS160" s="69"/>
      <c r="DT160" s="69"/>
      <c r="DU160" s="69"/>
      <c r="DV160" s="69"/>
      <c r="DW160" s="69"/>
      <c r="DX160" s="69"/>
      <c r="DY160" s="69"/>
      <c r="DZ160" s="69"/>
      <c r="EA160" s="69"/>
      <c r="EB160" s="69"/>
      <c r="EC160" s="69"/>
      <c r="ED160" s="69"/>
      <c r="EE160" s="69"/>
      <c r="EF160" s="69"/>
      <c r="EG160" s="69"/>
      <c r="EH160" s="69"/>
      <c r="EI160" s="69"/>
      <c r="EJ160" s="69"/>
    </row>
    <row r="161" spans="1:81" ht="18.350000000000001" x14ac:dyDescent="0.35">
      <c r="A161" s="219"/>
      <c r="B161" s="220"/>
      <c r="C161" s="213">
        <v>151</v>
      </c>
      <c r="D161" s="204"/>
      <c r="E161" s="35"/>
      <c r="F161" s="34"/>
      <c r="G161" s="131"/>
      <c r="H161" s="136"/>
      <c r="I161" s="140"/>
      <c r="J161" s="78"/>
      <c r="K161" s="144"/>
      <c r="L161" s="119"/>
      <c r="M161" s="394"/>
      <c r="N161" s="158" t="str">
        <f t="shared" si="166"/>
        <v/>
      </c>
      <c r="O161" s="311"/>
      <c r="P161" s="315"/>
      <c r="Q161" s="315"/>
      <c r="R161" s="315"/>
      <c r="S161" s="315"/>
      <c r="T161" s="315"/>
      <c r="U161" s="316"/>
      <c r="V161" s="167"/>
      <c r="W161" s="313"/>
      <c r="X161" s="313"/>
      <c r="Y161" s="160">
        <f t="shared" si="152"/>
        <v>0</v>
      </c>
      <c r="Z161" s="159">
        <f t="shared" si="167"/>
        <v>0</v>
      </c>
      <c r="AA161" s="326"/>
      <c r="AB161" s="400">
        <f t="shared" si="176"/>
        <v>0</v>
      </c>
      <c r="AC161" s="370"/>
      <c r="AD161" s="226" t="str">
        <f t="shared" si="153"/>
        <v/>
      </c>
      <c r="AE161" s="368">
        <f t="shared" si="168"/>
        <v>0</v>
      </c>
      <c r="AF161" s="331"/>
      <c r="AG161" s="332"/>
      <c r="AH161" s="331"/>
      <c r="AI161" s="161">
        <f t="shared" si="169"/>
        <v>0</v>
      </c>
      <c r="AJ161" s="162">
        <f t="shared" si="154"/>
        <v>0</v>
      </c>
      <c r="AK161" s="163">
        <f t="shared" si="170"/>
        <v>0</v>
      </c>
      <c r="AL161" s="164">
        <f t="shared" si="171"/>
        <v>0</v>
      </c>
      <c r="AM161" s="164">
        <f t="shared" si="172"/>
        <v>0</v>
      </c>
      <c r="AN161" s="164">
        <f t="shared" si="173"/>
        <v>0</v>
      </c>
      <c r="AO161" s="164">
        <f t="shared" si="174"/>
        <v>0</v>
      </c>
      <c r="AP161" s="610" t="str">
        <f t="shared" si="177"/>
        <v xml:space="preserve"> </v>
      </c>
      <c r="AQ161" s="613" t="str">
        <f t="shared" si="175"/>
        <v xml:space="preserve"> </v>
      </c>
      <c r="AR161" s="613" t="str">
        <f t="shared" si="178"/>
        <v xml:space="preserve"> </v>
      </c>
      <c r="AS161" s="613" t="str">
        <f t="shared" si="179"/>
        <v xml:space="preserve"> </v>
      </c>
      <c r="AT161" s="613" t="str">
        <f t="shared" si="180"/>
        <v xml:space="preserve"> </v>
      </c>
      <c r="AU161" s="613" t="str">
        <f t="shared" si="181"/>
        <v xml:space="preserve"> </v>
      </c>
      <c r="AV161" s="614" t="str">
        <f t="shared" si="182"/>
        <v xml:space="preserve"> </v>
      </c>
      <c r="AW161" s="196" t="str">
        <f t="shared" si="155"/>
        <v/>
      </c>
      <c r="AX161" s="165" t="str">
        <f t="shared" si="156"/>
        <v/>
      </c>
      <c r="AY161" s="193" t="str">
        <f t="shared" si="157"/>
        <v/>
      </c>
      <c r="AZ161" s="183" t="str">
        <f t="shared" si="158"/>
        <v/>
      </c>
      <c r="BA161" s="173" t="str">
        <f t="shared" si="159"/>
        <v/>
      </c>
      <c r="BB161" s="174" t="str">
        <f t="shared" si="160"/>
        <v/>
      </c>
      <c r="BC161" s="186" t="str">
        <f t="shared" si="183"/>
        <v/>
      </c>
      <c r="BD161" s="174" t="str">
        <f t="shared" si="161"/>
        <v/>
      </c>
      <c r="BE161" s="201" t="str">
        <f t="shared" si="162"/>
        <v/>
      </c>
      <c r="BF161" s="174" t="str">
        <f t="shared" si="163"/>
        <v/>
      </c>
      <c r="BG161" s="186" t="str">
        <f t="shared" si="164"/>
        <v/>
      </c>
      <c r="BH161" s="175" t="str">
        <f t="shared" si="165"/>
        <v/>
      </c>
      <c r="BI161" s="632"/>
      <c r="BJ161" s="57" t="s">
        <v>3028</v>
      </c>
      <c r="BP161" s="57" t="s">
        <v>1503</v>
      </c>
      <c r="BQ161" s="57" t="s">
        <v>1504</v>
      </c>
      <c r="BV161" s="57" t="s">
        <v>1505</v>
      </c>
      <c r="BW161" s="57"/>
      <c r="BX161" s="57" t="s">
        <v>1392</v>
      </c>
      <c r="BY161" s="57" t="s">
        <v>1506</v>
      </c>
      <c r="CA161" s="57" t="s">
        <v>1507</v>
      </c>
      <c r="CC161" s="57" t="s">
        <v>1508</v>
      </c>
    </row>
    <row r="162" spans="1:81" ht="18.350000000000001" x14ac:dyDescent="0.35">
      <c r="A162" s="219"/>
      <c r="B162" s="220"/>
      <c r="C162" s="213">
        <v>152</v>
      </c>
      <c r="D162" s="204"/>
      <c r="E162" s="33"/>
      <c r="F162" s="34"/>
      <c r="G162" s="131"/>
      <c r="H162" s="133"/>
      <c r="I162" s="140"/>
      <c r="J162" s="78"/>
      <c r="K162" s="144"/>
      <c r="L162" s="119"/>
      <c r="M162" s="394"/>
      <c r="N162" s="158" t="str">
        <f t="shared" si="166"/>
        <v/>
      </c>
      <c r="O162" s="315"/>
      <c r="P162" s="315"/>
      <c r="Q162" s="315"/>
      <c r="R162" s="315"/>
      <c r="S162" s="315"/>
      <c r="T162" s="316"/>
      <c r="U162" s="317"/>
      <c r="V162" s="167"/>
      <c r="W162" s="313"/>
      <c r="X162" s="313"/>
      <c r="Y162" s="160">
        <f t="shared" si="152"/>
        <v>0</v>
      </c>
      <c r="Z162" s="159">
        <f t="shared" si="167"/>
        <v>0</v>
      </c>
      <c r="AA162" s="326"/>
      <c r="AB162" s="400">
        <f t="shared" si="176"/>
        <v>0</v>
      </c>
      <c r="AC162" s="370"/>
      <c r="AD162" s="226" t="str">
        <f t="shared" si="153"/>
        <v/>
      </c>
      <c r="AE162" s="368">
        <f t="shared" si="168"/>
        <v>0</v>
      </c>
      <c r="AF162" s="331"/>
      <c r="AG162" s="333"/>
      <c r="AH162" s="334"/>
      <c r="AI162" s="161">
        <f t="shared" si="169"/>
        <v>0</v>
      </c>
      <c r="AJ162" s="162">
        <f t="shared" si="154"/>
        <v>0</v>
      </c>
      <c r="AK162" s="163">
        <f t="shared" si="170"/>
        <v>0</v>
      </c>
      <c r="AL162" s="164">
        <f t="shared" si="171"/>
        <v>0</v>
      </c>
      <c r="AM162" s="164">
        <f t="shared" si="172"/>
        <v>0</v>
      </c>
      <c r="AN162" s="164">
        <f t="shared" si="173"/>
        <v>0</v>
      </c>
      <c r="AO162" s="164">
        <f t="shared" si="174"/>
        <v>0</v>
      </c>
      <c r="AP162" s="610" t="str">
        <f t="shared" si="177"/>
        <v xml:space="preserve"> </v>
      </c>
      <c r="AQ162" s="613" t="str">
        <f t="shared" si="175"/>
        <v xml:space="preserve"> </v>
      </c>
      <c r="AR162" s="613" t="str">
        <f t="shared" si="178"/>
        <v xml:space="preserve"> </v>
      </c>
      <c r="AS162" s="613" t="str">
        <f t="shared" si="179"/>
        <v xml:space="preserve"> </v>
      </c>
      <c r="AT162" s="613" t="str">
        <f t="shared" si="180"/>
        <v xml:space="preserve"> </v>
      </c>
      <c r="AU162" s="613" t="str">
        <f t="shared" si="181"/>
        <v xml:space="preserve"> </v>
      </c>
      <c r="AV162" s="614" t="str">
        <f t="shared" si="182"/>
        <v xml:space="preserve"> </v>
      </c>
      <c r="AW162" s="196" t="str">
        <f t="shared" si="155"/>
        <v/>
      </c>
      <c r="AX162" s="165" t="str">
        <f t="shared" si="156"/>
        <v/>
      </c>
      <c r="AY162" s="193" t="str">
        <f t="shared" si="157"/>
        <v/>
      </c>
      <c r="AZ162" s="183" t="str">
        <f t="shared" si="158"/>
        <v/>
      </c>
      <c r="BA162" s="173" t="str">
        <f t="shared" si="159"/>
        <v/>
      </c>
      <c r="BB162" s="174" t="str">
        <f t="shared" si="160"/>
        <v/>
      </c>
      <c r="BC162" s="186" t="str">
        <f t="shared" si="183"/>
        <v/>
      </c>
      <c r="BD162" s="174" t="str">
        <f t="shared" si="161"/>
        <v/>
      </c>
      <c r="BE162" s="201" t="str">
        <f t="shared" si="162"/>
        <v/>
      </c>
      <c r="BF162" s="174" t="str">
        <f t="shared" si="163"/>
        <v/>
      </c>
      <c r="BG162" s="186" t="str">
        <f t="shared" si="164"/>
        <v/>
      </c>
      <c r="BH162" s="175" t="str">
        <f t="shared" si="165"/>
        <v/>
      </c>
      <c r="BI162" s="632"/>
      <c r="BJ162" s="57" t="s">
        <v>3029</v>
      </c>
      <c r="BQ162" s="57" t="s">
        <v>1364</v>
      </c>
      <c r="BV162" s="57" t="s">
        <v>1509</v>
      </c>
      <c r="BW162" s="57"/>
      <c r="BX162" s="57" t="s">
        <v>1458</v>
      </c>
      <c r="BY162" s="57" t="s">
        <v>1510</v>
      </c>
      <c r="CA162" s="57" t="s">
        <v>1511</v>
      </c>
      <c r="CC162" s="57" t="s">
        <v>1512</v>
      </c>
    </row>
    <row r="163" spans="1:81" ht="18.350000000000001" x14ac:dyDescent="0.35">
      <c r="A163" s="219"/>
      <c r="B163" s="220"/>
      <c r="C163" s="213">
        <v>153</v>
      </c>
      <c r="D163" s="204"/>
      <c r="E163" s="33"/>
      <c r="F163" s="34"/>
      <c r="G163" s="134"/>
      <c r="H163" s="135"/>
      <c r="I163" s="141"/>
      <c r="J163" s="25"/>
      <c r="K163" s="145"/>
      <c r="L163" s="28"/>
      <c r="M163" s="395"/>
      <c r="N163" s="158" t="str">
        <f t="shared" si="166"/>
        <v/>
      </c>
      <c r="O163" s="315"/>
      <c r="P163" s="315"/>
      <c r="Q163" s="315"/>
      <c r="R163" s="315"/>
      <c r="S163" s="315"/>
      <c r="T163" s="316"/>
      <c r="U163" s="317"/>
      <c r="V163" s="167"/>
      <c r="W163" s="313"/>
      <c r="X163" s="313"/>
      <c r="Y163" s="160">
        <f t="shared" si="152"/>
        <v>0</v>
      </c>
      <c r="Z163" s="159">
        <f t="shared" si="167"/>
        <v>0</v>
      </c>
      <c r="AA163" s="326"/>
      <c r="AB163" s="400">
        <f t="shared" si="176"/>
        <v>0</v>
      </c>
      <c r="AC163" s="370"/>
      <c r="AD163" s="226" t="str">
        <f t="shared" si="153"/>
        <v/>
      </c>
      <c r="AE163" s="368">
        <f t="shared" si="168"/>
        <v>0</v>
      </c>
      <c r="AF163" s="331"/>
      <c r="AG163" s="333"/>
      <c r="AH163" s="334"/>
      <c r="AI163" s="161">
        <f t="shared" si="169"/>
        <v>0</v>
      </c>
      <c r="AJ163" s="162">
        <f t="shared" si="154"/>
        <v>0</v>
      </c>
      <c r="AK163" s="163">
        <f t="shared" si="170"/>
        <v>0</v>
      </c>
      <c r="AL163" s="164">
        <f t="shared" si="171"/>
        <v>0</v>
      </c>
      <c r="AM163" s="164">
        <f t="shared" si="172"/>
        <v>0</v>
      </c>
      <c r="AN163" s="164">
        <f t="shared" si="173"/>
        <v>0</v>
      </c>
      <c r="AO163" s="164">
        <f t="shared" si="174"/>
        <v>0</v>
      </c>
      <c r="AP163" s="610" t="str">
        <f t="shared" si="177"/>
        <v xml:space="preserve"> </v>
      </c>
      <c r="AQ163" s="613" t="str">
        <f t="shared" si="175"/>
        <v xml:space="preserve"> </v>
      </c>
      <c r="AR163" s="613" t="str">
        <f t="shared" si="178"/>
        <v xml:space="preserve"> </v>
      </c>
      <c r="AS163" s="613" t="str">
        <f t="shared" si="179"/>
        <v xml:space="preserve"> </v>
      </c>
      <c r="AT163" s="613" t="str">
        <f t="shared" si="180"/>
        <v xml:space="preserve"> </v>
      </c>
      <c r="AU163" s="613" t="str">
        <f t="shared" si="181"/>
        <v xml:space="preserve"> </v>
      </c>
      <c r="AV163" s="614" t="str">
        <f t="shared" si="182"/>
        <v xml:space="preserve"> </v>
      </c>
      <c r="AW163" s="196" t="str">
        <f t="shared" si="155"/>
        <v/>
      </c>
      <c r="AX163" s="165" t="str">
        <f t="shared" si="156"/>
        <v/>
      </c>
      <c r="AY163" s="193" t="str">
        <f t="shared" si="157"/>
        <v/>
      </c>
      <c r="AZ163" s="183" t="str">
        <f t="shared" si="158"/>
        <v/>
      </c>
      <c r="BA163" s="173" t="str">
        <f t="shared" si="159"/>
        <v/>
      </c>
      <c r="BB163" s="174" t="str">
        <f t="shared" si="160"/>
        <v/>
      </c>
      <c r="BC163" s="186" t="str">
        <f t="shared" si="183"/>
        <v/>
      </c>
      <c r="BD163" s="174" t="str">
        <f t="shared" si="161"/>
        <v/>
      </c>
      <c r="BE163" s="201" t="str">
        <f t="shared" si="162"/>
        <v/>
      </c>
      <c r="BF163" s="174" t="str">
        <f t="shared" si="163"/>
        <v/>
      </c>
      <c r="BG163" s="186" t="str">
        <f t="shared" si="164"/>
        <v/>
      </c>
      <c r="BH163" s="175" t="str">
        <f t="shared" si="165"/>
        <v/>
      </c>
      <c r="BI163" s="632"/>
      <c r="BJ163" s="57" t="s">
        <v>3030</v>
      </c>
      <c r="BQ163" s="57" t="s">
        <v>1513</v>
      </c>
      <c r="BV163" s="57" t="s">
        <v>1514</v>
      </c>
      <c r="BW163" s="57"/>
      <c r="BX163" s="57" t="s">
        <v>1399</v>
      </c>
      <c r="BY163" s="57" t="s">
        <v>1515</v>
      </c>
      <c r="CA163" s="57" t="s">
        <v>1516</v>
      </c>
      <c r="CC163" s="57" t="s">
        <v>1517</v>
      </c>
    </row>
    <row r="164" spans="1:81" ht="18.350000000000001" x14ac:dyDescent="0.35">
      <c r="A164" s="219"/>
      <c r="B164" s="220"/>
      <c r="C164" s="213">
        <v>154</v>
      </c>
      <c r="D164" s="204"/>
      <c r="E164" s="33"/>
      <c r="F164" s="34"/>
      <c r="G164" s="134"/>
      <c r="H164" s="135"/>
      <c r="I164" s="141"/>
      <c r="J164" s="25"/>
      <c r="K164" s="145"/>
      <c r="L164" s="28"/>
      <c r="M164" s="395"/>
      <c r="N164" s="158" t="str">
        <f t="shared" si="166"/>
        <v/>
      </c>
      <c r="O164" s="315"/>
      <c r="P164" s="315"/>
      <c r="Q164" s="315"/>
      <c r="R164" s="315"/>
      <c r="S164" s="315"/>
      <c r="T164" s="316"/>
      <c r="U164" s="317"/>
      <c r="V164" s="167"/>
      <c r="W164" s="313"/>
      <c r="X164" s="313"/>
      <c r="Y164" s="160">
        <f t="shared" si="152"/>
        <v>0</v>
      </c>
      <c r="Z164" s="159">
        <f t="shared" si="167"/>
        <v>0</v>
      </c>
      <c r="AA164" s="326"/>
      <c r="AB164" s="400">
        <f t="shared" si="176"/>
        <v>0</v>
      </c>
      <c r="AC164" s="370"/>
      <c r="AD164" s="226" t="str">
        <f t="shared" si="153"/>
        <v/>
      </c>
      <c r="AE164" s="368">
        <f t="shared" si="168"/>
        <v>0</v>
      </c>
      <c r="AF164" s="331"/>
      <c r="AG164" s="333"/>
      <c r="AH164" s="334"/>
      <c r="AI164" s="161">
        <f t="shared" si="169"/>
        <v>0</v>
      </c>
      <c r="AJ164" s="162">
        <f t="shared" si="154"/>
        <v>0</v>
      </c>
      <c r="AK164" s="163">
        <f t="shared" si="170"/>
        <v>0</v>
      </c>
      <c r="AL164" s="164">
        <f t="shared" si="171"/>
        <v>0</v>
      </c>
      <c r="AM164" s="164">
        <f t="shared" si="172"/>
        <v>0</v>
      </c>
      <c r="AN164" s="164">
        <f t="shared" si="173"/>
        <v>0</v>
      </c>
      <c r="AO164" s="164">
        <f t="shared" si="174"/>
        <v>0</v>
      </c>
      <c r="AP164" s="610" t="str">
        <f t="shared" si="177"/>
        <v xml:space="preserve"> </v>
      </c>
      <c r="AQ164" s="613" t="str">
        <f t="shared" si="175"/>
        <v xml:space="preserve"> </v>
      </c>
      <c r="AR164" s="613" t="str">
        <f t="shared" si="178"/>
        <v xml:space="preserve"> </v>
      </c>
      <c r="AS164" s="613" t="str">
        <f t="shared" si="179"/>
        <v xml:space="preserve"> </v>
      </c>
      <c r="AT164" s="613" t="str">
        <f t="shared" si="180"/>
        <v xml:space="preserve"> </v>
      </c>
      <c r="AU164" s="613" t="str">
        <f t="shared" si="181"/>
        <v xml:space="preserve"> </v>
      </c>
      <c r="AV164" s="614" t="str">
        <f t="shared" si="182"/>
        <v xml:space="preserve"> </v>
      </c>
      <c r="AW164" s="196" t="str">
        <f t="shared" si="155"/>
        <v/>
      </c>
      <c r="AX164" s="165" t="str">
        <f t="shared" si="156"/>
        <v/>
      </c>
      <c r="AY164" s="193" t="str">
        <f t="shared" si="157"/>
        <v/>
      </c>
      <c r="AZ164" s="183" t="str">
        <f t="shared" si="158"/>
        <v/>
      </c>
      <c r="BA164" s="173" t="str">
        <f t="shared" si="159"/>
        <v/>
      </c>
      <c r="BB164" s="174" t="str">
        <f t="shared" si="160"/>
        <v/>
      </c>
      <c r="BC164" s="186" t="str">
        <f t="shared" si="183"/>
        <v/>
      </c>
      <c r="BD164" s="174" t="str">
        <f t="shared" si="161"/>
        <v/>
      </c>
      <c r="BE164" s="201" t="str">
        <f t="shared" si="162"/>
        <v/>
      </c>
      <c r="BF164" s="174" t="str">
        <f t="shared" si="163"/>
        <v/>
      </c>
      <c r="BG164" s="186" t="str">
        <f t="shared" si="164"/>
        <v/>
      </c>
      <c r="BH164" s="175" t="str">
        <f t="shared" si="165"/>
        <v/>
      </c>
      <c r="BI164" s="632"/>
      <c r="BJ164" s="57" t="s">
        <v>3031</v>
      </c>
      <c r="BQ164" s="57" t="s">
        <v>1122</v>
      </c>
      <c r="BV164" s="57" t="s">
        <v>1518</v>
      </c>
      <c r="BW164" s="57"/>
      <c r="BX164" s="57" t="s">
        <v>1519</v>
      </c>
      <c r="BY164" s="57" t="s">
        <v>1520</v>
      </c>
      <c r="CA164" s="57" t="s">
        <v>1521</v>
      </c>
      <c r="CC164" s="57" t="s">
        <v>1522</v>
      </c>
    </row>
    <row r="165" spans="1:81" ht="18.350000000000001" x14ac:dyDescent="0.35">
      <c r="A165" s="221"/>
      <c r="B165" s="222"/>
      <c r="C165" s="214">
        <v>155</v>
      </c>
      <c r="D165" s="205"/>
      <c r="E165" s="16"/>
      <c r="F165" s="17"/>
      <c r="G165" s="134"/>
      <c r="H165" s="135"/>
      <c r="I165" s="141"/>
      <c r="J165" s="25"/>
      <c r="K165" s="145"/>
      <c r="L165" s="28"/>
      <c r="M165" s="395"/>
      <c r="N165" s="158" t="str">
        <f t="shared" si="166"/>
        <v/>
      </c>
      <c r="O165" s="27"/>
      <c r="P165" s="27"/>
      <c r="Q165" s="27"/>
      <c r="R165" s="27"/>
      <c r="S165" s="27"/>
      <c r="T165" s="28"/>
      <c r="U165" s="29"/>
      <c r="V165" s="167"/>
      <c r="W165" s="313"/>
      <c r="X165" s="313"/>
      <c r="Y165" s="160">
        <f t="shared" si="152"/>
        <v>0</v>
      </c>
      <c r="Z165" s="159">
        <f t="shared" si="167"/>
        <v>0</v>
      </c>
      <c r="AA165" s="327"/>
      <c r="AB165" s="400">
        <f t="shared" si="176"/>
        <v>0</v>
      </c>
      <c r="AC165" s="371"/>
      <c r="AD165" s="226" t="str">
        <f t="shared" si="153"/>
        <v/>
      </c>
      <c r="AE165" s="368">
        <f t="shared" si="168"/>
        <v>0</v>
      </c>
      <c r="AF165" s="339"/>
      <c r="AG165" s="338"/>
      <c r="AH165" s="336"/>
      <c r="AI165" s="161">
        <f t="shared" si="169"/>
        <v>0</v>
      </c>
      <c r="AJ165" s="162">
        <f t="shared" si="154"/>
        <v>0</v>
      </c>
      <c r="AK165" s="163">
        <f t="shared" si="170"/>
        <v>0</v>
      </c>
      <c r="AL165" s="164">
        <f t="shared" si="171"/>
        <v>0</v>
      </c>
      <c r="AM165" s="164">
        <f t="shared" si="172"/>
        <v>0</v>
      </c>
      <c r="AN165" s="164">
        <f t="shared" si="173"/>
        <v>0</v>
      </c>
      <c r="AO165" s="164">
        <f t="shared" si="174"/>
        <v>0</v>
      </c>
      <c r="AP165" s="610" t="str">
        <f t="shared" si="177"/>
        <v xml:space="preserve"> </v>
      </c>
      <c r="AQ165" s="613" t="str">
        <f t="shared" si="175"/>
        <v xml:space="preserve"> </v>
      </c>
      <c r="AR165" s="613" t="str">
        <f t="shared" si="178"/>
        <v xml:space="preserve"> </v>
      </c>
      <c r="AS165" s="613" t="str">
        <f t="shared" si="179"/>
        <v xml:space="preserve"> </v>
      </c>
      <c r="AT165" s="613" t="str">
        <f t="shared" si="180"/>
        <v xml:space="preserve"> </v>
      </c>
      <c r="AU165" s="613" t="str">
        <f t="shared" si="181"/>
        <v xml:space="preserve"> </v>
      </c>
      <c r="AV165" s="614" t="str">
        <f t="shared" si="182"/>
        <v xml:space="preserve"> </v>
      </c>
      <c r="AW165" s="196" t="str">
        <f t="shared" si="155"/>
        <v/>
      </c>
      <c r="AX165" s="165" t="str">
        <f t="shared" si="156"/>
        <v/>
      </c>
      <c r="AY165" s="193" t="str">
        <f t="shared" si="157"/>
        <v/>
      </c>
      <c r="AZ165" s="183" t="str">
        <f t="shared" si="158"/>
        <v/>
      </c>
      <c r="BA165" s="173" t="str">
        <f t="shared" si="159"/>
        <v/>
      </c>
      <c r="BB165" s="174" t="str">
        <f t="shared" si="160"/>
        <v/>
      </c>
      <c r="BC165" s="186" t="str">
        <f t="shared" si="183"/>
        <v/>
      </c>
      <c r="BD165" s="174" t="str">
        <f t="shared" si="161"/>
        <v/>
      </c>
      <c r="BE165" s="201" t="str">
        <f t="shared" si="162"/>
        <v/>
      </c>
      <c r="BF165" s="174" t="str">
        <f t="shared" si="163"/>
        <v/>
      </c>
      <c r="BG165" s="186" t="str">
        <f t="shared" si="164"/>
        <v/>
      </c>
      <c r="BH165" s="175" t="str">
        <f t="shared" si="165"/>
        <v/>
      </c>
      <c r="BI165" s="632"/>
      <c r="BJ165" s="57" t="s">
        <v>3032</v>
      </c>
      <c r="BQ165" s="57" t="s">
        <v>1523</v>
      </c>
      <c r="BV165" s="57" t="s">
        <v>1524</v>
      </c>
      <c r="BW165" s="57"/>
      <c r="BX165" s="57" t="s">
        <v>1236</v>
      </c>
      <c r="BY165" s="57" t="s">
        <v>1525</v>
      </c>
      <c r="CA165" s="57" t="s">
        <v>1526</v>
      </c>
      <c r="CC165" s="57" t="s">
        <v>1527</v>
      </c>
    </row>
    <row r="166" spans="1:81" ht="18.350000000000001" x14ac:dyDescent="0.35">
      <c r="A166" s="221"/>
      <c r="B166" s="222"/>
      <c r="C166" s="213">
        <v>156</v>
      </c>
      <c r="D166" s="205"/>
      <c r="E166" s="16"/>
      <c r="F166" s="17"/>
      <c r="G166" s="134"/>
      <c r="H166" s="135"/>
      <c r="I166" s="141"/>
      <c r="J166" s="25"/>
      <c r="K166" s="145"/>
      <c r="L166" s="28"/>
      <c r="M166" s="395"/>
      <c r="N166" s="158" t="str">
        <f t="shared" si="166"/>
        <v/>
      </c>
      <c r="O166" s="27"/>
      <c r="P166" s="27"/>
      <c r="Q166" s="27"/>
      <c r="R166" s="27"/>
      <c r="S166" s="27"/>
      <c r="T166" s="28"/>
      <c r="U166" s="29"/>
      <c r="V166" s="32"/>
      <c r="W166" s="318"/>
      <c r="X166" s="319"/>
      <c r="Y166" s="160">
        <f t="shared" si="152"/>
        <v>0</v>
      </c>
      <c r="Z166" s="159">
        <f t="shared" si="167"/>
        <v>0</v>
      </c>
      <c r="AA166" s="327"/>
      <c r="AB166" s="400">
        <f t="shared" si="176"/>
        <v>0</v>
      </c>
      <c r="AC166" s="371"/>
      <c r="AD166" s="226" t="str">
        <f t="shared" si="153"/>
        <v/>
      </c>
      <c r="AE166" s="368">
        <f t="shared" si="168"/>
        <v>0</v>
      </c>
      <c r="AF166" s="339"/>
      <c r="AG166" s="338"/>
      <c r="AH166" s="336"/>
      <c r="AI166" s="161">
        <f t="shared" si="169"/>
        <v>0</v>
      </c>
      <c r="AJ166" s="162">
        <f t="shared" si="154"/>
        <v>0</v>
      </c>
      <c r="AK166" s="163">
        <f t="shared" si="170"/>
        <v>0</v>
      </c>
      <c r="AL166" s="164">
        <f t="shared" si="171"/>
        <v>0</v>
      </c>
      <c r="AM166" s="164">
        <f t="shared" si="172"/>
        <v>0</v>
      </c>
      <c r="AN166" s="164">
        <f t="shared" si="173"/>
        <v>0</v>
      </c>
      <c r="AO166" s="164">
        <f t="shared" si="174"/>
        <v>0</v>
      </c>
      <c r="AP166" s="610" t="str">
        <f t="shared" si="177"/>
        <v xml:space="preserve"> </v>
      </c>
      <c r="AQ166" s="613" t="str">
        <f t="shared" si="175"/>
        <v xml:space="preserve"> </v>
      </c>
      <c r="AR166" s="613" t="str">
        <f t="shared" si="178"/>
        <v xml:space="preserve"> </v>
      </c>
      <c r="AS166" s="613" t="str">
        <f t="shared" si="179"/>
        <v xml:space="preserve"> </v>
      </c>
      <c r="AT166" s="613" t="str">
        <f t="shared" si="180"/>
        <v xml:space="preserve"> </v>
      </c>
      <c r="AU166" s="613" t="str">
        <f t="shared" si="181"/>
        <v xml:space="preserve"> </v>
      </c>
      <c r="AV166" s="614" t="str">
        <f t="shared" si="182"/>
        <v xml:space="preserve"> </v>
      </c>
      <c r="AW166" s="196" t="str">
        <f t="shared" si="155"/>
        <v/>
      </c>
      <c r="AX166" s="165" t="str">
        <f t="shared" si="156"/>
        <v/>
      </c>
      <c r="AY166" s="193" t="str">
        <f t="shared" si="157"/>
        <v/>
      </c>
      <c r="AZ166" s="183" t="str">
        <f t="shared" si="158"/>
        <v/>
      </c>
      <c r="BA166" s="173" t="str">
        <f t="shared" si="159"/>
        <v/>
      </c>
      <c r="BB166" s="174" t="str">
        <f t="shared" si="160"/>
        <v/>
      </c>
      <c r="BC166" s="186" t="str">
        <f t="shared" si="183"/>
        <v/>
      </c>
      <c r="BD166" s="174" t="str">
        <f t="shared" si="161"/>
        <v/>
      </c>
      <c r="BE166" s="201" t="str">
        <f t="shared" si="162"/>
        <v/>
      </c>
      <c r="BF166" s="174" t="str">
        <f t="shared" si="163"/>
        <v/>
      </c>
      <c r="BG166" s="186" t="str">
        <f t="shared" si="164"/>
        <v/>
      </c>
      <c r="BH166" s="175" t="str">
        <f t="shared" si="165"/>
        <v/>
      </c>
      <c r="BI166" s="632"/>
      <c r="BJ166" s="57" t="s">
        <v>3033</v>
      </c>
      <c r="BQ166" s="57" t="s">
        <v>1364</v>
      </c>
      <c r="BV166" s="57" t="s">
        <v>1528</v>
      </c>
      <c r="BW166" s="57"/>
      <c r="BX166" s="57" t="s">
        <v>1287</v>
      </c>
      <c r="BY166" s="57" t="s">
        <v>1529</v>
      </c>
      <c r="CA166" s="57" t="s">
        <v>1530</v>
      </c>
      <c r="CC166" s="57" t="s">
        <v>1531</v>
      </c>
    </row>
    <row r="167" spans="1:81" ht="18.350000000000001" x14ac:dyDescent="0.35">
      <c r="A167" s="221"/>
      <c r="B167" s="222"/>
      <c r="C167" s="214">
        <v>157</v>
      </c>
      <c r="D167" s="205"/>
      <c r="E167" s="16"/>
      <c r="F167" s="17"/>
      <c r="G167" s="134"/>
      <c r="H167" s="135"/>
      <c r="I167" s="141"/>
      <c r="J167" s="25"/>
      <c r="K167" s="145"/>
      <c r="L167" s="28"/>
      <c r="M167" s="395"/>
      <c r="N167" s="158" t="str">
        <f t="shared" si="166"/>
        <v/>
      </c>
      <c r="O167" s="27"/>
      <c r="P167" s="27"/>
      <c r="Q167" s="27"/>
      <c r="R167" s="27"/>
      <c r="S167" s="27"/>
      <c r="T167" s="28"/>
      <c r="U167" s="29"/>
      <c r="V167" s="32"/>
      <c r="W167" s="318"/>
      <c r="X167" s="319"/>
      <c r="Y167" s="160">
        <f t="shared" si="152"/>
        <v>0</v>
      </c>
      <c r="Z167" s="159">
        <f t="shared" si="167"/>
        <v>0</v>
      </c>
      <c r="AA167" s="327"/>
      <c r="AB167" s="400">
        <f t="shared" si="176"/>
        <v>0</v>
      </c>
      <c r="AC167" s="371"/>
      <c r="AD167" s="226" t="str">
        <f t="shared" si="153"/>
        <v/>
      </c>
      <c r="AE167" s="368">
        <f t="shared" si="168"/>
        <v>0</v>
      </c>
      <c r="AF167" s="339"/>
      <c r="AG167" s="338"/>
      <c r="AH167" s="336"/>
      <c r="AI167" s="161">
        <f t="shared" si="169"/>
        <v>0</v>
      </c>
      <c r="AJ167" s="162">
        <f t="shared" si="154"/>
        <v>0</v>
      </c>
      <c r="AK167" s="163">
        <f t="shared" si="170"/>
        <v>0</v>
      </c>
      <c r="AL167" s="164">
        <f t="shared" si="171"/>
        <v>0</v>
      </c>
      <c r="AM167" s="164">
        <f t="shared" si="172"/>
        <v>0</v>
      </c>
      <c r="AN167" s="164">
        <f t="shared" si="173"/>
        <v>0</v>
      </c>
      <c r="AO167" s="164">
        <f t="shared" si="174"/>
        <v>0</v>
      </c>
      <c r="AP167" s="610" t="str">
        <f t="shared" si="177"/>
        <v xml:space="preserve"> </v>
      </c>
      <c r="AQ167" s="613" t="str">
        <f t="shared" si="175"/>
        <v xml:space="preserve"> </v>
      </c>
      <c r="AR167" s="613" t="str">
        <f t="shared" si="178"/>
        <v xml:space="preserve"> </v>
      </c>
      <c r="AS167" s="613" t="str">
        <f t="shared" si="179"/>
        <v xml:space="preserve"> </v>
      </c>
      <c r="AT167" s="613" t="str">
        <f t="shared" si="180"/>
        <v xml:space="preserve"> </v>
      </c>
      <c r="AU167" s="613" t="str">
        <f t="shared" si="181"/>
        <v xml:space="preserve"> </v>
      </c>
      <c r="AV167" s="614" t="str">
        <f t="shared" si="182"/>
        <v xml:space="preserve"> </v>
      </c>
      <c r="AW167" s="196" t="str">
        <f t="shared" si="155"/>
        <v/>
      </c>
      <c r="AX167" s="165" t="str">
        <f t="shared" si="156"/>
        <v/>
      </c>
      <c r="AY167" s="193" t="str">
        <f t="shared" si="157"/>
        <v/>
      </c>
      <c r="AZ167" s="183" t="str">
        <f t="shared" si="158"/>
        <v/>
      </c>
      <c r="BA167" s="173" t="str">
        <f t="shared" si="159"/>
        <v/>
      </c>
      <c r="BB167" s="174" t="str">
        <f t="shared" si="160"/>
        <v/>
      </c>
      <c r="BC167" s="186" t="str">
        <f t="shared" si="183"/>
        <v/>
      </c>
      <c r="BD167" s="174" t="str">
        <f t="shared" si="161"/>
        <v/>
      </c>
      <c r="BE167" s="201" t="str">
        <f t="shared" si="162"/>
        <v/>
      </c>
      <c r="BF167" s="174" t="str">
        <f t="shared" si="163"/>
        <v/>
      </c>
      <c r="BG167" s="186" t="str">
        <f t="shared" si="164"/>
        <v/>
      </c>
      <c r="BH167" s="175" t="str">
        <f t="shared" si="165"/>
        <v/>
      </c>
      <c r="BI167" s="632"/>
      <c r="BJ167" s="57" t="s">
        <v>3034</v>
      </c>
      <c r="BQ167" s="57" t="s">
        <v>1421</v>
      </c>
      <c r="BV167" s="57" t="s">
        <v>1532</v>
      </c>
      <c r="BW167" s="57"/>
      <c r="BX167" s="57" t="s">
        <v>1533</v>
      </c>
      <c r="BY167" s="57" t="s">
        <v>1534</v>
      </c>
      <c r="CA167" s="57" t="s">
        <v>1535</v>
      </c>
      <c r="CC167" s="57" t="s">
        <v>1536</v>
      </c>
    </row>
    <row r="168" spans="1:81" ht="18.350000000000001" x14ac:dyDescent="0.35">
      <c r="A168" s="221"/>
      <c r="B168" s="222"/>
      <c r="C168" s="214">
        <v>158</v>
      </c>
      <c r="D168" s="207"/>
      <c r="E168" s="18"/>
      <c r="F168" s="17"/>
      <c r="G168" s="134"/>
      <c r="H168" s="135"/>
      <c r="I168" s="141"/>
      <c r="J168" s="25"/>
      <c r="K168" s="145"/>
      <c r="L168" s="28"/>
      <c r="M168" s="395"/>
      <c r="N168" s="158" t="str">
        <f t="shared" si="166"/>
        <v/>
      </c>
      <c r="O168" s="27"/>
      <c r="P168" s="27"/>
      <c r="Q168" s="27"/>
      <c r="R168" s="27"/>
      <c r="S168" s="27"/>
      <c r="T168" s="28"/>
      <c r="U168" s="29"/>
      <c r="V168" s="32"/>
      <c r="W168" s="318"/>
      <c r="X168" s="319"/>
      <c r="Y168" s="160">
        <f t="shared" si="152"/>
        <v>0</v>
      </c>
      <c r="Z168" s="159">
        <f t="shared" si="167"/>
        <v>0</v>
      </c>
      <c r="AA168" s="327"/>
      <c r="AB168" s="400">
        <f t="shared" si="176"/>
        <v>0</v>
      </c>
      <c r="AC168" s="371"/>
      <c r="AD168" s="226" t="str">
        <f t="shared" si="153"/>
        <v/>
      </c>
      <c r="AE168" s="368">
        <f t="shared" si="168"/>
        <v>0</v>
      </c>
      <c r="AF168" s="339"/>
      <c r="AG168" s="338"/>
      <c r="AH168" s="336"/>
      <c r="AI168" s="161">
        <f t="shared" si="169"/>
        <v>0</v>
      </c>
      <c r="AJ168" s="162">
        <f t="shared" si="154"/>
        <v>0</v>
      </c>
      <c r="AK168" s="163">
        <f t="shared" si="170"/>
        <v>0</v>
      </c>
      <c r="AL168" s="164">
        <f t="shared" si="171"/>
        <v>0</v>
      </c>
      <c r="AM168" s="164">
        <f t="shared" si="172"/>
        <v>0</v>
      </c>
      <c r="AN168" s="164">
        <f t="shared" si="173"/>
        <v>0</v>
      </c>
      <c r="AO168" s="164">
        <f t="shared" si="174"/>
        <v>0</v>
      </c>
      <c r="AP168" s="610" t="str">
        <f t="shared" si="177"/>
        <v xml:space="preserve"> </v>
      </c>
      <c r="AQ168" s="613" t="str">
        <f t="shared" si="175"/>
        <v xml:space="preserve"> </v>
      </c>
      <c r="AR168" s="613" t="str">
        <f t="shared" si="178"/>
        <v xml:space="preserve"> </v>
      </c>
      <c r="AS168" s="613" t="str">
        <f t="shared" si="179"/>
        <v xml:space="preserve"> </v>
      </c>
      <c r="AT168" s="613" t="str">
        <f t="shared" si="180"/>
        <v xml:space="preserve"> </v>
      </c>
      <c r="AU168" s="613" t="str">
        <f t="shared" si="181"/>
        <v xml:space="preserve"> </v>
      </c>
      <c r="AV168" s="614" t="str">
        <f t="shared" si="182"/>
        <v xml:space="preserve"> </v>
      </c>
      <c r="AW168" s="196" t="str">
        <f t="shared" si="155"/>
        <v/>
      </c>
      <c r="AX168" s="165" t="str">
        <f t="shared" si="156"/>
        <v/>
      </c>
      <c r="AY168" s="193" t="str">
        <f t="shared" si="157"/>
        <v/>
      </c>
      <c r="AZ168" s="183" t="str">
        <f t="shared" si="158"/>
        <v/>
      </c>
      <c r="BA168" s="173" t="str">
        <f t="shared" si="159"/>
        <v/>
      </c>
      <c r="BB168" s="174" t="str">
        <f t="shared" si="160"/>
        <v/>
      </c>
      <c r="BC168" s="186" t="str">
        <f t="shared" si="183"/>
        <v/>
      </c>
      <c r="BD168" s="174" t="str">
        <f t="shared" si="161"/>
        <v/>
      </c>
      <c r="BE168" s="201" t="str">
        <f t="shared" si="162"/>
        <v/>
      </c>
      <c r="BF168" s="174" t="str">
        <f t="shared" si="163"/>
        <v/>
      </c>
      <c r="BG168" s="186" t="str">
        <f t="shared" si="164"/>
        <v/>
      </c>
      <c r="BH168" s="175" t="str">
        <f t="shared" si="165"/>
        <v/>
      </c>
      <c r="BI168" s="632"/>
      <c r="BJ168" s="57" t="s">
        <v>3035</v>
      </c>
      <c r="BQ168" s="57" t="s">
        <v>1537</v>
      </c>
      <c r="BV168" s="57" t="s">
        <v>1538</v>
      </c>
      <c r="BW168" s="57"/>
      <c r="BX168" s="57" t="s">
        <v>1539</v>
      </c>
      <c r="BY168" s="57" t="s">
        <v>1540</v>
      </c>
      <c r="CA168" s="57" t="s">
        <v>1541</v>
      </c>
      <c r="CC168" s="57" t="s">
        <v>1542</v>
      </c>
    </row>
    <row r="169" spans="1:81" ht="18.350000000000001" x14ac:dyDescent="0.35">
      <c r="A169" s="221"/>
      <c r="B169" s="222"/>
      <c r="C169" s="213">
        <v>159</v>
      </c>
      <c r="D169" s="208"/>
      <c r="E169" s="16"/>
      <c r="F169" s="17"/>
      <c r="G169" s="134"/>
      <c r="H169" s="135"/>
      <c r="I169" s="141"/>
      <c r="J169" s="25"/>
      <c r="K169" s="145"/>
      <c r="L169" s="28"/>
      <c r="M169" s="395"/>
      <c r="N169" s="158" t="str">
        <f t="shared" si="166"/>
        <v/>
      </c>
      <c r="O169" s="27"/>
      <c r="P169" s="27"/>
      <c r="Q169" s="27"/>
      <c r="R169" s="27"/>
      <c r="S169" s="27"/>
      <c r="T169" s="28"/>
      <c r="U169" s="29"/>
      <c r="V169" s="32"/>
      <c r="W169" s="318"/>
      <c r="X169" s="319"/>
      <c r="Y169" s="160">
        <f t="shared" si="152"/>
        <v>0</v>
      </c>
      <c r="Z169" s="159">
        <f t="shared" si="167"/>
        <v>0</v>
      </c>
      <c r="AA169" s="327"/>
      <c r="AB169" s="400">
        <f t="shared" si="176"/>
        <v>0</v>
      </c>
      <c r="AC169" s="371"/>
      <c r="AD169" s="226" t="str">
        <f t="shared" si="153"/>
        <v/>
      </c>
      <c r="AE169" s="368">
        <f t="shared" si="168"/>
        <v>0</v>
      </c>
      <c r="AF169" s="339"/>
      <c r="AG169" s="338"/>
      <c r="AH169" s="336"/>
      <c r="AI169" s="161">
        <f t="shared" si="169"/>
        <v>0</v>
      </c>
      <c r="AJ169" s="162">
        <f t="shared" si="154"/>
        <v>0</v>
      </c>
      <c r="AK169" s="163">
        <f t="shared" si="170"/>
        <v>0</v>
      </c>
      <c r="AL169" s="164">
        <f t="shared" si="171"/>
        <v>0</v>
      </c>
      <c r="AM169" s="164">
        <f t="shared" si="172"/>
        <v>0</v>
      </c>
      <c r="AN169" s="164">
        <f t="shared" si="173"/>
        <v>0</v>
      </c>
      <c r="AO169" s="164">
        <f t="shared" si="174"/>
        <v>0</v>
      </c>
      <c r="AP169" s="610" t="str">
        <f t="shared" si="177"/>
        <v xml:space="preserve"> </v>
      </c>
      <c r="AQ169" s="613" t="str">
        <f t="shared" si="175"/>
        <v xml:space="preserve"> </v>
      </c>
      <c r="AR169" s="613" t="str">
        <f t="shared" si="178"/>
        <v xml:space="preserve"> </v>
      </c>
      <c r="AS169" s="613" t="str">
        <f t="shared" si="179"/>
        <v xml:space="preserve"> </v>
      </c>
      <c r="AT169" s="613" t="str">
        <f t="shared" si="180"/>
        <v xml:space="preserve"> </v>
      </c>
      <c r="AU169" s="613" t="str">
        <f t="shared" si="181"/>
        <v xml:space="preserve"> </v>
      </c>
      <c r="AV169" s="614" t="str">
        <f t="shared" si="182"/>
        <v xml:space="preserve"> </v>
      </c>
      <c r="AW169" s="196" t="str">
        <f t="shared" si="155"/>
        <v/>
      </c>
      <c r="AX169" s="165" t="str">
        <f t="shared" si="156"/>
        <v/>
      </c>
      <c r="AY169" s="193" t="str">
        <f t="shared" si="157"/>
        <v/>
      </c>
      <c r="AZ169" s="183" t="str">
        <f t="shared" si="158"/>
        <v/>
      </c>
      <c r="BA169" s="173" t="str">
        <f t="shared" si="159"/>
        <v/>
      </c>
      <c r="BB169" s="174" t="str">
        <f t="shared" si="160"/>
        <v/>
      </c>
      <c r="BC169" s="186" t="str">
        <f t="shared" si="183"/>
        <v/>
      </c>
      <c r="BD169" s="174" t="str">
        <f t="shared" si="161"/>
        <v/>
      </c>
      <c r="BE169" s="201" t="str">
        <f t="shared" si="162"/>
        <v/>
      </c>
      <c r="BF169" s="174" t="str">
        <f t="shared" si="163"/>
        <v/>
      </c>
      <c r="BG169" s="186" t="str">
        <f t="shared" si="164"/>
        <v/>
      </c>
      <c r="BH169" s="175" t="str">
        <f t="shared" si="165"/>
        <v/>
      </c>
      <c r="BI169" s="632"/>
      <c r="BJ169" s="57" t="s">
        <v>3036</v>
      </c>
      <c r="BQ169" s="57" t="s">
        <v>1543</v>
      </c>
      <c r="BV169" s="57" t="s">
        <v>1544</v>
      </c>
      <c r="BW169" s="57"/>
      <c r="BX169" s="57" t="s">
        <v>1545</v>
      </c>
      <c r="BY169" s="57" t="s">
        <v>1546</v>
      </c>
      <c r="CA169" s="57" t="s">
        <v>1547</v>
      </c>
      <c r="CC169" s="57" t="s">
        <v>1548</v>
      </c>
    </row>
    <row r="170" spans="1:81" ht="18.350000000000001" x14ac:dyDescent="0.35">
      <c r="A170" s="221"/>
      <c r="B170" s="222"/>
      <c r="C170" s="214">
        <v>160</v>
      </c>
      <c r="D170" s="205"/>
      <c r="E170" s="16"/>
      <c r="F170" s="17"/>
      <c r="G170" s="134"/>
      <c r="H170" s="137"/>
      <c r="I170" s="143"/>
      <c r="J170" s="80"/>
      <c r="K170" s="147"/>
      <c r="L170" s="30"/>
      <c r="M170" s="395"/>
      <c r="N170" s="158" t="str">
        <f t="shared" si="166"/>
        <v/>
      </c>
      <c r="O170" s="27"/>
      <c r="P170" s="27"/>
      <c r="Q170" s="27"/>
      <c r="R170" s="27"/>
      <c r="S170" s="27"/>
      <c r="T170" s="28"/>
      <c r="U170" s="29"/>
      <c r="V170" s="32"/>
      <c r="W170" s="318"/>
      <c r="X170" s="319"/>
      <c r="Y170" s="160">
        <f t="shared" si="152"/>
        <v>0</v>
      </c>
      <c r="Z170" s="159">
        <f t="shared" si="167"/>
        <v>0</v>
      </c>
      <c r="AA170" s="327"/>
      <c r="AB170" s="400">
        <f t="shared" si="176"/>
        <v>0</v>
      </c>
      <c r="AC170" s="371"/>
      <c r="AD170" s="226" t="str">
        <f t="shared" si="153"/>
        <v/>
      </c>
      <c r="AE170" s="368">
        <f t="shared" si="168"/>
        <v>0</v>
      </c>
      <c r="AF170" s="339"/>
      <c r="AG170" s="338"/>
      <c r="AH170" s="336"/>
      <c r="AI170" s="161">
        <f t="shared" si="169"/>
        <v>0</v>
      </c>
      <c r="AJ170" s="162">
        <f t="shared" si="154"/>
        <v>0</v>
      </c>
      <c r="AK170" s="163">
        <f t="shared" si="170"/>
        <v>0</v>
      </c>
      <c r="AL170" s="164">
        <f t="shared" si="171"/>
        <v>0</v>
      </c>
      <c r="AM170" s="164">
        <f t="shared" si="172"/>
        <v>0</v>
      </c>
      <c r="AN170" s="164">
        <f t="shared" si="173"/>
        <v>0</v>
      </c>
      <c r="AO170" s="164">
        <f t="shared" si="174"/>
        <v>0</v>
      </c>
      <c r="AP170" s="610" t="str">
        <f t="shared" si="177"/>
        <v xml:space="preserve"> </v>
      </c>
      <c r="AQ170" s="613" t="str">
        <f t="shared" si="175"/>
        <v xml:space="preserve"> </v>
      </c>
      <c r="AR170" s="613" t="str">
        <f t="shared" si="178"/>
        <v xml:space="preserve"> </v>
      </c>
      <c r="AS170" s="613" t="str">
        <f t="shared" si="179"/>
        <v xml:space="preserve"> </v>
      </c>
      <c r="AT170" s="613" t="str">
        <f t="shared" si="180"/>
        <v xml:space="preserve"> </v>
      </c>
      <c r="AU170" s="613" t="str">
        <f t="shared" si="181"/>
        <v xml:space="preserve"> </v>
      </c>
      <c r="AV170" s="614" t="str">
        <f t="shared" si="182"/>
        <v xml:space="preserve"> </v>
      </c>
      <c r="AW170" s="196" t="str">
        <f t="shared" si="155"/>
        <v/>
      </c>
      <c r="AX170" s="165" t="str">
        <f t="shared" si="156"/>
        <v/>
      </c>
      <c r="AY170" s="193" t="str">
        <f t="shared" si="157"/>
        <v/>
      </c>
      <c r="AZ170" s="183" t="str">
        <f t="shared" si="158"/>
        <v/>
      </c>
      <c r="BA170" s="173" t="str">
        <f t="shared" si="159"/>
        <v/>
      </c>
      <c r="BB170" s="174" t="str">
        <f t="shared" si="160"/>
        <v/>
      </c>
      <c r="BC170" s="186" t="str">
        <f t="shared" si="183"/>
        <v/>
      </c>
      <c r="BD170" s="174" t="str">
        <f t="shared" si="161"/>
        <v/>
      </c>
      <c r="BE170" s="201" t="str">
        <f t="shared" si="162"/>
        <v/>
      </c>
      <c r="BF170" s="174" t="str">
        <f t="shared" si="163"/>
        <v/>
      </c>
      <c r="BG170" s="186" t="str">
        <f t="shared" si="164"/>
        <v/>
      </c>
      <c r="BH170" s="175" t="str">
        <f t="shared" si="165"/>
        <v/>
      </c>
      <c r="BI170" s="632"/>
      <c r="BJ170" s="57" t="s">
        <v>3037</v>
      </c>
      <c r="BQ170" s="57" t="s">
        <v>1364</v>
      </c>
      <c r="BV170" s="57" t="s">
        <v>1549</v>
      </c>
      <c r="BW170" s="57"/>
      <c r="BX170" s="57" t="s">
        <v>1550</v>
      </c>
      <c r="BY170" s="57" t="s">
        <v>1551</v>
      </c>
      <c r="CA170" s="57" t="s">
        <v>1552</v>
      </c>
      <c r="CC170" s="57" t="s">
        <v>1553</v>
      </c>
    </row>
    <row r="171" spans="1:81" ht="18.350000000000001" x14ac:dyDescent="0.35">
      <c r="A171" s="221"/>
      <c r="B171" s="222"/>
      <c r="C171" s="213">
        <v>161</v>
      </c>
      <c r="D171" s="205"/>
      <c r="E171" s="16"/>
      <c r="F171" s="17"/>
      <c r="G171" s="134"/>
      <c r="H171" s="135"/>
      <c r="I171" s="141"/>
      <c r="J171" s="25"/>
      <c r="K171" s="145"/>
      <c r="L171" s="28"/>
      <c r="M171" s="395"/>
      <c r="N171" s="158" t="str">
        <f t="shared" si="166"/>
        <v/>
      </c>
      <c r="O171" s="27"/>
      <c r="P171" s="27"/>
      <c r="Q171" s="27"/>
      <c r="R171" s="27"/>
      <c r="S171" s="27"/>
      <c r="T171" s="28"/>
      <c r="U171" s="29"/>
      <c r="V171" s="32"/>
      <c r="W171" s="318"/>
      <c r="X171" s="319"/>
      <c r="Y171" s="160">
        <f t="shared" si="152"/>
        <v>0</v>
      </c>
      <c r="Z171" s="159">
        <f t="shared" si="167"/>
        <v>0</v>
      </c>
      <c r="AA171" s="327"/>
      <c r="AB171" s="400">
        <f t="shared" si="176"/>
        <v>0</v>
      </c>
      <c r="AC171" s="371"/>
      <c r="AD171" s="226" t="str">
        <f t="shared" si="153"/>
        <v/>
      </c>
      <c r="AE171" s="368">
        <f t="shared" si="168"/>
        <v>0</v>
      </c>
      <c r="AF171" s="339"/>
      <c r="AG171" s="338"/>
      <c r="AH171" s="336"/>
      <c r="AI171" s="161">
        <f t="shared" si="169"/>
        <v>0</v>
      </c>
      <c r="AJ171" s="162">
        <f t="shared" si="154"/>
        <v>0</v>
      </c>
      <c r="AK171" s="163">
        <f t="shared" si="170"/>
        <v>0</v>
      </c>
      <c r="AL171" s="164">
        <f t="shared" si="171"/>
        <v>0</v>
      </c>
      <c r="AM171" s="164">
        <f t="shared" si="172"/>
        <v>0</v>
      </c>
      <c r="AN171" s="164">
        <f t="shared" si="173"/>
        <v>0</v>
      </c>
      <c r="AO171" s="164">
        <f t="shared" si="174"/>
        <v>0</v>
      </c>
      <c r="AP171" s="610" t="str">
        <f t="shared" si="177"/>
        <v xml:space="preserve"> </v>
      </c>
      <c r="AQ171" s="613" t="str">
        <f t="shared" si="175"/>
        <v xml:space="preserve"> </v>
      </c>
      <c r="AR171" s="613" t="str">
        <f t="shared" si="178"/>
        <v xml:space="preserve"> </v>
      </c>
      <c r="AS171" s="613" t="str">
        <f t="shared" si="179"/>
        <v xml:space="preserve"> </v>
      </c>
      <c r="AT171" s="613" t="str">
        <f t="shared" si="180"/>
        <v xml:space="preserve"> </v>
      </c>
      <c r="AU171" s="613" t="str">
        <f t="shared" si="181"/>
        <v xml:space="preserve"> </v>
      </c>
      <c r="AV171" s="614" t="str">
        <f t="shared" si="182"/>
        <v xml:space="preserve"> </v>
      </c>
      <c r="AW171" s="196" t="str">
        <f t="shared" si="155"/>
        <v/>
      </c>
      <c r="AX171" s="165" t="str">
        <f t="shared" si="156"/>
        <v/>
      </c>
      <c r="AY171" s="193" t="str">
        <f t="shared" si="157"/>
        <v/>
      </c>
      <c r="AZ171" s="183" t="str">
        <f t="shared" si="158"/>
        <v/>
      </c>
      <c r="BA171" s="173" t="str">
        <f t="shared" si="159"/>
        <v/>
      </c>
      <c r="BB171" s="174" t="str">
        <f t="shared" si="160"/>
        <v/>
      </c>
      <c r="BC171" s="186" t="str">
        <f t="shared" si="183"/>
        <v/>
      </c>
      <c r="BD171" s="174" t="str">
        <f t="shared" si="161"/>
        <v/>
      </c>
      <c r="BE171" s="201" t="str">
        <f t="shared" si="162"/>
        <v/>
      </c>
      <c r="BF171" s="174" t="str">
        <f t="shared" si="163"/>
        <v/>
      </c>
      <c r="BG171" s="186" t="str">
        <f t="shared" si="164"/>
        <v/>
      </c>
      <c r="BH171" s="175" t="str">
        <f t="shared" si="165"/>
        <v/>
      </c>
      <c r="BI171" s="632"/>
      <c r="BJ171" s="57" t="s">
        <v>3038</v>
      </c>
      <c r="BQ171" s="57" t="s">
        <v>1554</v>
      </c>
      <c r="BV171" s="57" t="s">
        <v>1555</v>
      </c>
      <c r="BW171" s="57"/>
      <c r="BX171" s="57" t="s">
        <v>1556</v>
      </c>
      <c r="BY171" s="57" t="s">
        <v>1557</v>
      </c>
      <c r="CA171" s="57" t="s">
        <v>1558</v>
      </c>
      <c r="CC171" s="57" t="s">
        <v>1559</v>
      </c>
    </row>
    <row r="172" spans="1:81" ht="18.350000000000001" x14ac:dyDescent="0.35">
      <c r="A172" s="221"/>
      <c r="B172" s="222"/>
      <c r="C172" s="214">
        <v>162</v>
      </c>
      <c r="D172" s="207"/>
      <c r="E172" s="18"/>
      <c r="F172" s="17"/>
      <c r="G172" s="134"/>
      <c r="H172" s="135"/>
      <c r="I172" s="141"/>
      <c r="J172" s="25"/>
      <c r="K172" s="145"/>
      <c r="L172" s="28"/>
      <c r="M172" s="395"/>
      <c r="N172" s="158" t="str">
        <f t="shared" si="166"/>
        <v/>
      </c>
      <c r="O172" s="27"/>
      <c r="P172" s="27"/>
      <c r="Q172" s="27"/>
      <c r="R172" s="27"/>
      <c r="S172" s="27"/>
      <c r="T172" s="28"/>
      <c r="U172" s="29"/>
      <c r="V172" s="32"/>
      <c r="W172" s="318"/>
      <c r="X172" s="319"/>
      <c r="Y172" s="160">
        <f t="shared" si="152"/>
        <v>0</v>
      </c>
      <c r="Z172" s="159">
        <f t="shared" si="167"/>
        <v>0</v>
      </c>
      <c r="AA172" s="327"/>
      <c r="AB172" s="400">
        <f t="shared" si="176"/>
        <v>0</v>
      </c>
      <c r="AC172" s="371"/>
      <c r="AD172" s="226" t="str">
        <f t="shared" si="153"/>
        <v/>
      </c>
      <c r="AE172" s="368">
        <f t="shared" si="168"/>
        <v>0</v>
      </c>
      <c r="AF172" s="339"/>
      <c r="AG172" s="338"/>
      <c r="AH172" s="336"/>
      <c r="AI172" s="161">
        <f t="shared" si="169"/>
        <v>0</v>
      </c>
      <c r="AJ172" s="162">
        <f t="shared" si="154"/>
        <v>0</v>
      </c>
      <c r="AK172" s="163">
        <f t="shared" si="170"/>
        <v>0</v>
      </c>
      <c r="AL172" s="164">
        <f t="shared" si="171"/>
        <v>0</v>
      </c>
      <c r="AM172" s="164">
        <f t="shared" si="172"/>
        <v>0</v>
      </c>
      <c r="AN172" s="164">
        <f t="shared" si="173"/>
        <v>0</v>
      </c>
      <c r="AO172" s="164">
        <f t="shared" si="174"/>
        <v>0</v>
      </c>
      <c r="AP172" s="610" t="str">
        <f t="shared" si="177"/>
        <v xml:space="preserve"> </v>
      </c>
      <c r="AQ172" s="613" t="str">
        <f t="shared" si="175"/>
        <v xml:space="preserve"> </v>
      </c>
      <c r="AR172" s="613" t="str">
        <f t="shared" si="178"/>
        <v xml:space="preserve"> </v>
      </c>
      <c r="AS172" s="613" t="str">
        <f t="shared" si="179"/>
        <v xml:space="preserve"> </v>
      </c>
      <c r="AT172" s="613" t="str">
        <f t="shared" si="180"/>
        <v xml:space="preserve"> </v>
      </c>
      <c r="AU172" s="613" t="str">
        <f t="shared" si="181"/>
        <v xml:space="preserve"> </v>
      </c>
      <c r="AV172" s="614" t="str">
        <f t="shared" si="182"/>
        <v xml:space="preserve"> </v>
      </c>
      <c r="AW172" s="196" t="str">
        <f t="shared" si="155"/>
        <v/>
      </c>
      <c r="AX172" s="165" t="str">
        <f t="shared" si="156"/>
        <v/>
      </c>
      <c r="AY172" s="193" t="str">
        <f t="shared" si="157"/>
        <v/>
      </c>
      <c r="AZ172" s="183" t="str">
        <f t="shared" si="158"/>
        <v/>
      </c>
      <c r="BA172" s="173" t="str">
        <f t="shared" si="159"/>
        <v/>
      </c>
      <c r="BB172" s="174" t="str">
        <f t="shared" si="160"/>
        <v/>
      </c>
      <c r="BC172" s="186" t="str">
        <f t="shared" si="183"/>
        <v/>
      </c>
      <c r="BD172" s="174" t="str">
        <f t="shared" si="161"/>
        <v/>
      </c>
      <c r="BE172" s="201" t="str">
        <f t="shared" si="162"/>
        <v/>
      </c>
      <c r="BF172" s="174" t="str">
        <f t="shared" si="163"/>
        <v/>
      </c>
      <c r="BG172" s="186" t="str">
        <f t="shared" si="164"/>
        <v/>
      </c>
      <c r="BH172" s="175" t="str">
        <f t="shared" si="165"/>
        <v/>
      </c>
      <c r="BI172" s="632"/>
      <c r="BJ172" s="57" t="s">
        <v>3039</v>
      </c>
      <c r="BQ172" s="57" t="s">
        <v>1364</v>
      </c>
      <c r="BV172" s="57" t="s">
        <v>1560</v>
      </c>
      <c r="BW172" s="57"/>
      <c r="BX172" s="57" t="s">
        <v>1561</v>
      </c>
      <c r="BY172" s="57" t="s">
        <v>1562</v>
      </c>
      <c r="CA172" s="57" t="s">
        <v>1563</v>
      </c>
      <c r="CC172" s="57" t="s">
        <v>1564</v>
      </c>
    </row>
    <row r="173" spans="1:81" ht="18.350000000000001" x14ac:dyDescent="0.35">
      <c r="A173" s="221"/>
      <c r="B173" s="222"/>
      <c r="C173" s="214">
        <v>163</v>
      </c>
      <c r="D173" s="205"/>
      <c r="E173" s="16"/>
      <c r="F173" s="17"/>
      <c r="G173" s="134"/>
      <c r="H173" s="135"/>
      <c r="I173" s="141"/>
      <c r="J173" s="25"/>
      <c r="K173" s="145"/>
      <c r="L173" s="28"/>
      <c r="M173" s="395"/>
      <c r="N173" s="158" t="str">
        <f t="shared" si="166"/>
        <v/>
      </c>
      <c r="O173" s="27"/>
      <c r="P173" s="27"/>
      <c r="Q173" s="27"/>
      <c r="R173" s="27"/>
      <c r="S173" s="27"/>
      <c r="T173" s="28"/>
      <c r="U173" s="29"/>
      <c r="V173" s="32"/>
      <c r="W173" s="318"/>
      <c r="X173" s="319"/>
      <c r="Y173" s="160">
        <f t="shared" si="152"/>
        <v>0</v>
      </c>
      <c r="Z173" s="159">
        <f t="shared" si="167"/>
        <v>0</v>
      </c>
      <c r="AA173" s="327"/>
      <c r="AB173" s="400">
        <f t="shared" si="176"/>
        <v>0</v>
      </c>
      <c r="AC173" s="371"/>
      <c r="AD173" s="226" t="str">
        <f t="shared" si="153"/>
        <v/>
      </c>
      <c r="AE173" s="368">
        <f t="shared" si="168"/>
        <v>0</v>
      </c>
      <c r="AF173" s="339"/>
      <c r="AG173" s="338"/>
      <c r="AH173" s="336"/>
      <c r="AI173" s="161">
        <f t="shared" si="169"/>
        <v>0</v>
      </c>
      <c r="AJ173" s="162">
        <f t="shared" si="154"/>
        <v>0</v>
      </c>
      <c r="AK173" s="163">
        <f t="shared" si="170"/>
        <v>0</v>
      </c>
      <c r="AL173" s="164">
        <f t="shared" si="171"/>
        <v>0</v>
      </c>
      <c r="AM173" s="164">
        <f t="shared" si="172"/>
        <v>0</v>
      </c>
      <c r="AN173" s="164">
        <f t="shared" si="173"/>
        <v>0</v>
      </c>
      <c r="AO173" s="164">
        <f t="shared" si="174"/>
        <v>0</v>
      </c>
      <c r="AP173" s="610" t="str">
        <f t="shared" si="177"/>
        <v xml:space="preserve"> </v>
      </c>
      <c r="AQ173" s="613" t="str">
        <f t="shared" si="175"/>
        <v xml:space="preserve"> </v>
      </c>
      <c r="AR173" s="613" t="str">
        <f t="shared" si="178"/>
        <v xml:space="preserve"> </v>
      </c>
      <c r="AS173" s="613" t="str">
        <f t="shared" si="179"/>
        <v xml:space="preserve"> </v>
      </c>
      <c r="AT173" s="613" t="str">
        <f t="shared" si="180"/>
        <v xml:space="preserve"> </v>
      </c>
      <c r="AU173" s="613" t="str">
        <f t="shared" si="181"/>
        <v xml:space="preserve"> </v>
      </c>
      <c r="AV173" s="614" t="str">
        <f t="shared" si="182"/>
        <v xml:space="preserve"> </v>
      </c>
      <c r="AW173" s="196" t="str">
        <f t="shared" si="155"/>
        <v/>
      </c>
      <c r="AX173" s="165" t="str">
        <f t="shared" si="156"/>
        <v/>
      </c>
      <c r="AY173" s="193" t="str">
        <f t="shared" si="157"/>
        <v/>
      </c>
      <c r="AZ173" s="183" t="str">
        <f t="shared" si="158"/>
        <v/>
      </c>
      <c r="BA173" s="173" t="str">
        <f t="shared" si="159"/>
        <v/>
      </c>
      <c r="BB173" s="174" t="str">
        <f t="shared" si="160"/>
        <v/>
      </c>
      <c r="BC173" s="186" t="str">
        <f t="shared" si="183"/>
        <v/>
      </c>
      <c r="BD173" s="174" t="str">
        <f t="shared" si="161"/>
        <v/>
      </c>
      <c r="BE173" s="201" t="str">
        <f t="shared" si="162"/>
        <v/>
      </c>
      <c r="BF173" s="174" t="str">
        <f t="shared" si="163"/>
        <v/>
      </c>
      <c r="BG173" s="186" t="str">
        <f t="shared" si="164"/>
        <v/>
      </c>
      <c r="BH173" s="175" t="str">
        <f t="shared" si="165"/>
        <v/>
      </c>
      <c r="BI173" s="632"/>
      <c r="BJ173" s="57" t="s">
        <v>3040</v>
      </c>
      <c r="BQ173" s="57" t="s">
        <v>1565</v>
      </c>
      <c r="BV173" s="57" t="s">
        <v>1566</v>
      </c>
      <c r="BW173" s="57"/>
      <c r="BX173" s="57" t="s">
        <v>1567</v>
      </c>
      <c r="BY173" s="57" t="s">
        <v>1568</v>
      </c>
      <c r="CA173" s="57" t="s">
        <v>1569</v>
      </c>
      <c r="CC173" s="57" t="s">
        <v>1570</v>
      </c>
    </row>
    <row r="174" spans="1:81" ht="18.350000000000001" x14ac:dyDescent="0.35">
      <c r="A174" s="221"/>
      <c r="B174" s="222"/>
      <c r="C174" s="213">
        <v>164</v>
      </c>
      <c r="D174" s="205"/>
      <c r="E174" s="16"/>
      <c r="F174" s="17"/>
      <c r="G174" s="134"/>
      <c r="H174" s="135"/>
      <c r="I174" s="141"/>
      <c r="J174" s="25"/>
      <c r="K174" s="145"/>
      <c r="L174" s="28"/>
      <c r="M174" s="395"/>
      <c r="N174" s="158" t="str">
        <f t="shared" si="166"/>
        <v/>
      </c>
      <c r="O174" s="27"/>
      <c r="P174" s="27"/>
      <c r="Q174" s="27"/>
      <c r="R174" s="27"/>
      <c r="S174" s="27"/>
      <c r="T174" s="28"/>
      <c r="U174" s="29"/>
      <c r="V174" s="32"/>
      <c r="W174" s="318"/>
      <c r="X174" s="319"/>
      <c r="Y174" s="160">
        <f t="shared" si="152"/>
        <v>0</v>
      </c>
      <c r="Z174" s="159">
        <f t="shared" si="167"/>
        <v>0</v>
      </c>
      <c r="AA174" s="327"/>
      <c r="AB174" s="400">
        <f t="shared" si="176"/>
        <v>0</v>
      </c>
      <c r="AC174" s="371"/>
      <c r="AD174" s="226" t="str">
        <f t="shared" si="153"/>
        <v/>
      </c>
      <c r="AE174" s="368">
        <f t="shared" si="168"/>
        <v>0</v>
      </c>
      <c r="AF174" s="339"/>
      <c r="AG174" s="338"/>
      <c r="AH174" s="336"/>
      <c r="AI174" s="161">
        <f t="shared" si="169"/>
        <v>0</v>
      </c>
      <c r="AJ174" s="162">
        <f t="shared" si="154"/>
        <v>0</v>
      </c>
      <c r="AK174" s="163">
        <f t="shared" si="170"/>
        <v>0</v>
      </c>
      <c r="AL174" s="164">
        <f t="shared" si="171"/>
        <v>0</v>
      </c>
      <c r="AM174" s="164">
        <f t="shared" si="172"/>
        <v>0</v>
      </c>
      <c r="AN174" s="164">
        <f t="shared" si="173"/>
        <v>0</v>
      </c>
      <c r="AO174" s="164">
        <f t="shared" si="174"/>
        <v>0</v>
      </c>
      <c r="AP174" s="610" t="str">
        <f t="shared" si="177"/>
        <v xml:space="preserve"> </v>
      </c>
      <c r="AQ174" s="613" t="str">
        <f t="shared" si="175"/>
        <v xml:space="preserve"> </v>
      </c>
      <c r="AR174" s="613" t="str">
        <f t="shared" si="178"/>
        <v xml:space="preserve"> </v>
      </c>
      <c r="AS174" s="613" t="str">
        <f t="shared" si="179"/>
        <v xml:space="preserve"> </v>
      </c>
      <c r="AT174" s="613" t="str">
        <f t="shared" si="180"/>
        <v xml:space="preserve"> </v>
      </c>
      <c r="AU174" s="613" t="str">
        <f t="shared" si="181"/>
        <v xml:space="preserve"> </v>
      </c>
      <c r="AV174" s="614" t="str">
        <f t="shared" si="182"/>
        <v xml:space="preserve"> </v>
      </c>
      <c r="AW174" s="196" t="str">
        <f t="shared" si="155"/>
        <v/>
      </c>
      <c r="AX174" s="165" t="str">
        <f t="shared" si="156"/>
        <v/>
      </c>
      <c r="AY174" s="193" t="str">
        <f t="shared" si="157"/>
        <v/>
      </c>
      <c r="AZ174" s="183" t="str">
        <f t="shared" si="158"/>
        <v/>
      </c>
      <c r="BA174" s="173" t="str">
        <f t="shared" si="159"/>
        <v/>
      </c>
      <c r="BB174" s="174" t="str">
        <f t="shared" si="160"/>
        <v/>
      </c>
      <c r="BC174" s="186" t="str">
        <f t="shared" si="183"/>
        <v/>
      </c>
      <c r="BD174" s="174" t="str">
        <f t="shared" si="161"/>
        <v/>
      </c>
      <c r="BE174" s="201" t="str">
        <f t="shared" si="162"/>
        <v/>
      </c>
      <c r="BF174" s="174" t="str">
        <f t="shared" si="163"/>
        <v/>
      </c>
      <c r="BG174" s="186" t="str">
        <f t="shared" si="164"/>
        <v/>
      </c>
      <c r="BH174" s="175" t="str">
        <f t="shared" si="165"/>
        <v/>
      </c>
      <c r="BI174" s="632"/>
      <c r="BJ174" s="57" t="s">
        <v>3041</v>
      </c>
      <c r="BQ174" s="57" t="s">
        <v>1364</v>
      </c>
      <c r="BV174" s="57" t="s">
        <v>1571</v>
      </c>
      <c r="BW174" s="57"/>
      <c r="BX174" s="57" t="s">
        <v>1572</v>
      </c>
      <c r="BY174" s="57" t="s">
        <v>1573</v>
      </c>
      <c r="CA174" s="57" t="s">
        <v>1574</v>
      </c>
      <c r="CC174" s="57" t="s">
        <v>1575</v>
      </c>
    </row>
    <row r="175" spans="1:81" ht="18.350000000000001" x14ac:dyDescent="0.35">
      <c r="A175" s="221"/>
      <c r="B175" s="222"/>
      <c r="C175" s="214">
        <v>165</v>
      </c>
      <c r="D175" s="205"/>
      <c r="E175" s="16"/>
      <c r="F175" s="17"/>
      <c r="G175" s="134"/>
      <c r="H175" s="135"/>
      <c r="I175" s="141"/>
      <c r="J175" s="25"/>
      <c r="K175" s="145"/>
      <c r="L175" s="28"/>
      <c r="M175" s="395"/>
      <c r="N175" s="158" t="str">
        <f t="shared" si="166"/>
        <v/>
      </c>
      <c r="O175" s="27"/>
      <c r="P175" s="27"/>
      <c r="Q175" s="27"/>
      <c r="R175" s="27"/>
      <c r="S175" s="27"/>
      <c r="T175" s="28"/>
      <c r="U175" s="29"/>
      <c r="V175" s="32"/>
      <c r="W175" s="318"/>
      <c r="X175" s="319"/>
      <c r="Y175" s="160">
        <f t="shared" si="152"/>
        <v>0</v>
      </c>
      <c r="Z175" s="159">
        <f t="shared" si="167"/>
        <v>0</v>
      </c>
      <c r="AA175" s="327"/>
      <c r="AB175" s="400">
        <f t="shared" si="176"/>
        <v>0</v>
      </c>
      <c r="AC175" s="371"/>
      <c r="AD175" s="226" t="str">
        <f t="shared" si="153"/>
        <v/>
      </c>
      <c r="AE175" s="368">
        <f t="shared" si="168"/>
        <v>0</v>
      </c>
      <c r="AF175" s="339"/>
      <c r="AG175" s="338"/>
      <c r="AH175" s="336"/>
      <c r="AI175" s="161">
        <f t="shared" si="169"/>
        <v>0</v>
      </c>
      <c r="AJ175" s="162">
        <f t="shared" si="154"/>
        <v>0</v>
      </c>
      <c r="AK175" s="163">
        <f t="shared" si="170"/>
        <v>0</v>
      </c>
      <c r="AL175" s="164">
        <f t="shared" si="171"/>
        <v>0</v>
      </c>
      <c r="AM175" s="164">
        <f t="shared" si="172"/>
        <v>0</v>
      </c>
      <c r="AN175" s="164">
        <f t="shared" si="173"/>
        <v>0</v>
      </c>
      <c r="AO175" s="164">
        <f t="shared" si="174"/>
        <v>0</v>
      </c>
      <c r="AP175" s="610" t="str">
        <f t="shared" si="177"/>
        <v xml:space="preserve"> </v>
      </c>
      <c r="AQ175" s="613" t="str">
        <f t="shared" si="175"/>
        <v xml:space="preserve"> </v>
      </c>
      <c r="AR175" s="613" t="str">
        <f t="shared" si="178"/>
        <v xml:space="preserve"> </v>
      </c>
      <c r="AS175" s="613" t="str">
        <f t="shared" si="179"/>
        <v xml:space="preserve"> </v>
      </c>
      <c r="AT175" s="613" t="str">
        <f t="shared" si="180"/>
        <v xml:space="preserve"> </v>
      </c>
      <c r="AU175" s="613" t="str">
        <f t="shared" si="181"/>
        <v xml:space="preserve"> </v>
      </c>
      <c r="AV175" s="614" t="str">
        <f t="shared" si="182"/>
        <v xml:space="preserve"> </v>
      </c>
      <c r="AW175" s="196" t="str">
        <f t="shared" si="155"/>
        <v/>
      </c>
      <c r="AX175" s="165" t="str">
        <f t="shared" si="156"/>
        <v/>
      </c>
      <c r="AY175" s="193" t="str">
        <f t="shared" si="157"/>
        <v/>
      </c>
      <c r="AZ175" s="183" t="str">
        <f t="shared" si="158"/>
        <v/>
      </c>
      <c r="BA175" s="173" t="str">
        <f t="shared" si="159"/>
        <v/>
      </c>
      <c r="BB175" s="174" t="str">
        <f t="shared" si="160"/>
        <v/>
      </c>
      <c r="BC175" s="186" t="str">
        <f t="shared" si="183"/>
        <v/>
      </c>
      <c r="BD175" s="174" t="str">
        <f t="shared" si="161"/>
        <v/>
      </c>
      <c r="BE175" s="201" t="str">
        <f t="shared" si="162"/>
        <v/>
      </c>
      <c r="BF175" s="174" t="str">
        <f t="shared" si="163"/>
        <v/>
      </c>
      <c r="BG175" s="186" t="str">
        <f t="shared" si="164"/>
        <v/>
      </c>
      <c r="BH175" s="175" t="str">
        <f t="shared" si="165"/>
        <v/>
      </c>
      <c r="BI175" s="632"/>
      <c r="BJ175" s="57" t="s">
        <v>3042</v>
      </c>
      <c r="BQ175" s="57" t="s">
        <v>1421</v>
      </c>
      <c r="BV175" s="57" t="s">
        <v>1576</v>
      </c>
      <c r="BW175" s="57"/>
      <c r="BX175" s="57" t="s">
        <v>1577</v>
      </c>
      <c r="BY175" s="57" t="s">
        <v>1578</v>
      </c>
      <c r="CA175" s="57" t="s">
        <v>1507</v>
      </c>
      <c r="CC175" s="57" t="s">
        <v>1579</v>
      </c>
    </row>
    <row r="176" spans="1:81" ht="18.350000000000001" x14ac:dyDescent="0.35">
      <c r="A176" s="221"/>
      <c r="B176" s="222"/>
      <c r="C176" s="213">
        <v>166</v>
      </c>
      <c r="D176" s="207"/>
      <c r="E176" s="18"/>
      <c r="F176" s="17"/>
      <c r="G176" s="134"/>
      <c r="H176" s="135"/>
      <c r="I176" s="141"/>
      <c r="J176" s="25"/>
      <c r="K176" s="145"/>
      <c r="L176" s="28"/>
      <c r="M176" s="395"/>
      <c r="N176" s="158" t="str">
        <f t="shared" si="166"/>
        <v/>
      </c>
      <c r="O176" s="27"/>
      <c r="P176" s="27"/>
      <c r="Q176" s="27"/>
      <c r="R176" s="27"/>
      <c r="S176" s="27"/>
      <c r="T176" s="28"/>
      <c r="U176" s="29"/>
      <c r="V176" s="32"/>
      <c r="W176" s="318"/>
      <c r="X176" s="319"/>
      <c r="Y176" s="160">
        <f t="shared" si="152"/>
        <v>0</v>
      </c>
      <c r="Z176" s="159">
        <f t="shared" si="167"/>
        <v>0</v>
      </c>
      <c r="AA176" s="327"/>
      <c r="AB176" s="400">
        <f t="shared" si="176"/>
        <v>0</v>
      </c>
      <c r="AC176" s="371"/>
      <c r="AD176" s="226" t="str">
        <f t="shared" si="153"/>
        <v/>
      </c>
      <c r="AE176" s="368">
        <f t="shared" si="168"/>
        <v>0</v>
      </c>
      <c r="AF176" s="339"/>
      <c r="AG176" s="338"/>
      <c r="AH176" s="336"/>
      <c r="AI176" s="161">
        <f t="shared" si="169"/>
        <v>0</v>
      </c>
      <c r="AJ176" s="162">
        <f t="shared" si="154"/>
        <v>0</v>
      </c>
      <c r="AK176" s="163">
        <f t="shared" si="170"/>
        <v>0</v>
      </c>
      <c r="AL176" s="164">
        <f t="shared" si="171"/>
        <v>0</v>
      </c>
      <c r="AM176" s="164">
        <f t="shared" si="172"/>
        <v>0</v>
      </c>
      <c r="AN176" s="164">
        <f t="shared" si="173"/>
        <v>0</v>
      </c>
      <c r="AO176" s="164">
        <f t="shared" si="174"/>
        <v>0</v>
      </c>
      <c r="AP176" s="610" t="str">
        <f t="shared" si="177"/>
        <v xml:space="preserve"> </v>
      </c>
      <c r="AQ176" s="613" t="str">
        <f t="shared" si="175"/>
        <v xml:space="preserve"> </v>
      </c>
      <c r="AR176" s="613" t="str">
        <f t="shared" si="178"/>
        <v xml:space="preserve"> </v>
      </c>
      <c r="AS176" s="613" t="str">
        <f t="shared" si="179"/>
        <v xml:space="preserve"> </v>
      </c>
      <c r="AT176" s="613" t="str">
        <f t="shared" si="180"/>
        <v xml:space="preserve"> </v>
      </c>
      <c r="AU176" s="613" t="str">
        <f t="shared" si="181"/>
        <v xml:space="preserve"> </v>
      </c>
      <c r="AV176" s="614" t="str">
        <f t="shared" si="182"/>
        <v xml:space="preserve"> </v>
      </c>
      <c r="AW176" s="196" t="str">
        <f t="shared" si="155"/>
        <v/>
      </c>
      <c r="AX176" s="165" t="str">
        <f t="shared" si="156"/>
        <v/>
      </c>
      <c r="AY176" s="193" t="str">
        <f t="shared" si="157"/>
        <v/>
      </c>
      <c r="AZ176" s="183" t="str">
        <f t="shared" si="158"/>
        <v/>
      </c>
      <c r="BA176" s="173" t="str">
        <f t="shared" si="159"/>
        <v/>
      </c>
      <c r="BB176" s="174" t="str">
        <f t="shared" si="160"/>
        <v/>
      </c>
      <c r="BC176" s="186" t="str">
        <f t="shared" si="183"/>
        <v/>
      </c>
      <c r="BD176" s="174" t="str">
        <f t="shared" si="161"/>
        <v/>
      </c>
      <c r="BE176" s="201" t="str">
        <f t="shared" si="162"/>
        <v/>
      </c>
      <c r="BF176" s="174" t="str">
        <f t="shared" si="163"/>
        <v/>
      </c>
      <c r="BG176" s="186" t="str">
        <f t="shared" si="164"/>
        <v/>
      </c>
      <c r="BH176" s="175" t="str">
        <f t="shared" si="165"/>
        <v/>
      </c>
      <c r="BI176" s="632"/>
      <c r="BJ176" s="57" t="s">
        <v>3043</v>
      </c>
      <c r="BQ176" s="57" t="s">
        <v>1450</v>
      </c>
      <c r="BV176" s="57" t="s">
        <v>1580</v>
      </c>
      <c r="BW176" s="57"/>
      <c r="BX176" s="57" t="s">
        <v>1581</v>
      </c>
      <c r="BY176" s="57" t="s">
        <v>1582</v>
      </c>
      <c r="CA176" s="57" t="s">
        <v>1472</v>
      </c>
      <c r="CC176" s="57" t="s">
        <v>1583</v>
      </c>
    </row>
    <row r="177" spans="1:81" ht="18.350000000000001" x14ac:dyDescent="0.35">
      <c r="A177" s="221"/>
      <c r="B177" s="222"/>
      <c r="C177" s="214">
        <v>167</v>
      </c>
      <c r="D177" s="205"/>
      <c r="E177" s="16"/>
      <c r="F177" s="17"/>
      <c r="G177" s="134"/>
      <c r="H177" s="135"/>
      <c r="I177" s="141"/>
      <c r="J177" s="25"/>
      <c r="K177" s="145"/>
      <c r="L177" s="28"/>
      <c r="M177" s="395"/>
      <c r="N177" s="158" t="str">
        <f t="shared" si="166"/>
        <v/>
      </c>
      <c r="O177" s="27"/>
      <c r="P177" s="27"/>
      <c r="Q177" s="27"/>
      <c r="R177" s="27"/>
      <c r="S177" s="27"/>
      <c r="T177" s="28"/>
      <c r="U177" s="29"/>
      <c r="V177" s="32"/>
      <c r="W177" s="318"/>
      <c r="X177" s="319"/>
      <c r="Y177" s="160">
        <f t="shared" si="152"/>
        <v>0</v>
      </c>
      <c r="Z177" s="159">
        <f t="shared" si="167"/>
        <v>0</v>
      </c>
      <c r="AA177" s="327"/>
      <c r="AB177" s="400">
        <f t="shared" si="176"/>
        <v>0</v>
      </c>
      <c r="AC177" s="371"/>
      <c r="AD177" s="226" t="str">
        <f t="shared" si="153"/>
        <v/>
      </c>
      <c r="AE177" s="368">
        <f t="shared" si="168"/>
        <v>0</v>
      </c>
      <c r="AF177" s="339"/>
      <c r="AG177" s="338"/>
      <c r="AH177" s="336"/>
      <c r="AI177" s="161">
        <f t="shared" si="169"/>
        <v>0</v>
      </c>
      <c r="AJ177" s="162">
        <f t="shared" si="154"/>
        <v>0</v>
      </c>
      <c r="AK177" s="163">
        <f t="shared" si="170"/>
        <v>0</v>
      </c>
      <c r="AL177" s="164">
        <f t="shared" si="171"/>
        <v>0</v>
      </c>
      <c r="AM177" s="164">
        <f t="shared" si="172"/>
        <v>0</v>
      </c>
      <c r="AN177" s="164">
        <f t="shared" si="173"/>
        <v>0</v>
      </c>
      <c r="AO177" s="164">
        <f t="shared" si="174"/>
        <v>0</v>
      </c>
      <c r="AP177" s="610" t="str">
        <f t="shared" si="177"/>
        <v xml:space="preserve"> </v>
      </c>
      <c r="AQ177" s="613" t="str">
        <f t="shared" si="175"/>
        <v xml:space="preserve"> </v>
      </c>
      <c r="AR177" s="613" t="str">
        <f t="shared" si="178"/>
        <v xml:space="preserve"> </v>
      </c>
      <c r="AS177" s="613" t="str">
        <f t="shared" si="179"/>
        <v xml:space="preserve"> </v>
      </c>
      <c r="AT177" s="613" t="str">
        <f t="shared" si="180"/>
        <v xml:space="preserve"> </v>
      </c>
      <c r="AU177" s="613" t="str">
        <f t="shared" si="181"/>
        <v xml:space="preserve"> </v>
      </c>
      <c r="AV177" s="614" t="str">
        <f t="shared" si="182"/>
        <v xml:space="preserve"> </v>
      </c>
      <c r="AW177" s="196" t="str">
        <f t="shared" si="155"/>
        <v/>
      </c>
      <c r="AX177" s="165" t="str">
        <f t="shared" si="156"/>
        <v/>
      </c>
      <c r="AY177" s="193" t="str">
        <f t="shared" si="157"/>
        <v/>
      </c>
      <c r="AZ177" s="183" t="str">
        <f t="shared" si="158"/>
        <v/>
      </c>
      <c r="BA177" s="173" t="str">
        <f t="shared" si="159"/>
        <v/>
      </c>
      <c r="BB177" s="174" t="str">
        <f t="shared" si="160"/>
        <v/>
      </c>
      <c r="BC177" s="186" t="str">
        <f t="shared" si="183"/>
        <v/>
      </c>
      <c r="BD177" s="174" t="str">
        <f t="shared" si="161"/>
        <v/>
      </c>
      <c r="BE177" s="201" t="str">
        <f t="shared" si="162"/>
        <v/>
      </c>
      <c r="BF177" s="174" t="str">
        <f t="shared" si="163"/>
        <v/>
      </c>
      <c r="BG177" s="186" t="str">
        <f t="shared" si="164"/>
        <v/>
      </c>
      <c r="BH177" s="175" t="str">
        <f t="shared" si="165"/>
        <v/>
      </c>
      <c r="BI177" s="632"/>
      <c r="BJ177" s="57" t="s">
        <v>3044</v>
      </c>
      <c r="BQ177" s="57" t="s">
        <v>1584</v>
      </c>
      <c r="BV177" s="57" t="s">
        <v>1585</v>
      </c>
      <c r="BW177" s="57"/>
      <c r="BX177" s="57" t="s">
        <v>1586</v>
      </c>
      <c r="BY177" s="57" t="s">
        <v>1587</v>
      </c>
      <c r="CA177" s="57" t="s">
        <v>1588</v>
      </c>
      <c r="CC177" s="57" t="s">
        <v>1589</v>
      </c>
    </row>
    <row r="178" spans="1:81" ht="18.350000000000001" x14ac:dyDescent="0.35">
      <c r="A178" s="221"/>
      <c r="B178" s="222"/>
      <c r="C178" s="214">
        <v>168</v>
      </c>
      <c r="D178" s="205"/>
      <c r="E178" s="16"/>
      <c r="F178" s="17"/>
      <c r="G178" s="134"/>
      <c r="H178" s="135"/>
      <c r="I178" s="141"/>
      <c r="J178" s="25"/>
      <c r="K178" s="145"/>
      <c r="L178" s="28"/>
      <c r="M178" s="395"/>
      <c r="N178" s="158" t="str">
        <f t="shared" si="166"/>
        <v/>
      </c>
      <c r="O178" s="27"/>
      <c r="P178" s="27"/>
      <c r="Q178" s="27"/>
      <c r="R178" s="27"/>
      <c r="S178" s="27"/>
      <c r="T178" s="28"/>
      <c r="U178" s="29"/>
      <c r="V178" s="32"/>
      <c r="W178" s="318"/>
      <c r="X178" s="319"/>
      <c r="Y178" s="160">
        <f t="shared" si="152"/>
        <v>0</v>
      </c>
      <c r="Z178" s="159">
        <f t="shared" si="167"/>
        <v>0</v>
      </c>
      <c r="AA178" s="327"/>
      <c r="AB178" s="400">
        <f t="shared" si="176"/>
        <v>0</v>
      </c>
      <c r="AC178" s="371"/>
      <c r="AD178" s="226" t="str">
        <f t="shared" si="153"/>
        <v/>
      </c>
      <c r="AE178" s="368">
        <f t="shared" si="168"/>
        <v>0</v>
      </c>
      <c r="AF178" s="339"/>
      <c r="AG178" s="338"/>
      <c r="AH178" s="336"/>
      <c r="AI178" s="161">
        <f t="shared" si="169"/>
        <v>0</v>
      </c>
      <c r="AJ178" s="162">
        <f t="shared" si="154"/>
        <v>0</v>
      </c>
      <c r="AK178" s="163">
        <f t="shared" si="170"/>
        <v>0</v>
      </c>
      <c r="AL178" s="164">
        <f t="shared" si="171"/>
        <v>0</v>
      </c>
      <c r="AM178" s="164">
        <f t="shared" si="172"/>
        <v>0</v>
      </c>
      <c r="AN178" s="164">
        <f t="shared" si="173"/>
        <v>0</v>
      </c>
      <c r="AO178" s="164">
        <f t="shared" si="174"/>
        <v>0</v>
      </c>
      <c r="AP178" s="610" t="str">
        <f t="shared" si="177"/>
        <v xml:space="preserve"> </v>
      </c>
      <c r="AQ178" s="613" t="str">
        <f t="shared" si="175"/>
        <v xml:space="preserve"> </v>
      </c>
      <c r="AR178" s="613" t="str">
        <f t="shared" si="178"/>
        <v xml:space="preserve"> </v>
      </c>
      <c r="AS178" s="613" t="str">
        <f t="shared" si="179"/>
        <v xml:space="preserve"> </v>
      </c>
      <c r="AT178" s="613" t="str">
        <f t="shared" si="180"/>
        <v xml:space="preserve"> </v>
      </c>
      <c r="AU178" s="613" t="str">
        <f t="shared" si="181"/>
        <v xml:space="preserve"> </v>
      </c>
      <c r="AV178" s="614" t="str">
        <f t="shared" si="182"/>
        <v xml:space="preserve"> </v>
      </c>
      <c r="AW178" s="196" t="str">
        <f t="shared" si="155"/>
        <v/>
      </c>
      <c r="AX178" s="165" t="str">
        <f t="shared" si="156"/>
        <v/>
      </c>
      <c r="AY178" s="193" t="str">
        <f t="shared" si="157"/>
        <v/>
      </c>
      <c r="AZ178" s="183" t="str">
        <f t="shared" si="158"/>
        <v/>
      </c>
      <c r="BA178" s="173" t="str">
        <f t="shared" si="159"/>
        <v/>
      </c>
      <c r="BB178" s="174" t="str">
        <f t="shared" si="160"/>
        <v/>
      </c>
      <c r="BC178" s="186" t="str">
        <f t="shared" si="183"/>
        <v/>
      </c>
      <c r="BD178" s="174" t="str">
        <f t="shared" si="161"/>
        <v/>
      </c>
      <c r="BE178" s="201" t="str">
        <f t="shared" si="162"/>
        <v/>
      </c>
      <c r="BF178" s="174" t="str">
        <f t="shared" si="163"/>
        <v/>
      </c>
      <c r="BG178" s="186" t="str">
        <f t="shared" si="164"/>
        <v/>
      </c>
      <c r="BH178" s="175" t="str">
        <f t="shared" si="165"/>
        <v/>
      </c>
      <c r="BI178" s="632"/>
      <c r="BJ178" s="57" t="s">
        <v>3045</v>
      </c>
      <c r="BQ178" s="57" t="s">
        <v>1364</v>
      </c>
      <c r="BV178" s="57" t="s">
        <v>1590</v>
      </c>
      <c r="BW178" s="57"/>
      <c r="BX178" s="57" t="s">
        <v>1591</v>
      </c>
      <c r="BY178" s="57" t="s">
        <v>1592</v>
      </c>
      <c r="CA178" s="57" t="s">
        <v>1593</v>
      </c>
      <c r="CC178" s="57" t="s">
        <v>1594</v>
      </c>
    </row>
    <row r="179" spans="1:81" ht="18.350000000000001" x14ac:dyDescent="0.35">
      <c r="A179" s="221"/>
      <c r="B179" s="222"/>
      <c r="C179" s="213">
        <v>169</v>
      </c>
      <c r="D179" s="205"/>
      <c r="E179" s="16"/>
      <c r="F179" s="17"/>
      <c r="G179" s="134"/>
      <c r="H179" s="135"/>
      <c r="I179" s="141"/>
      <c r="J179" s="25"/>
      <c r="K179" s="145"/>
      <c r="L179" s="28"/>
      <c r="M179" s="395"/>
      <c r="N179" s="158" t="str">
        <f t="shared" si="166"/>
        <v/>
      </c>
      <c r="O179" s="27"/>
      <c r="P179" s="27"/>
      <c r="Q179" s="27"/>
      <c r="R179" s="27"/>
      <c r="S179" s="27"/>
      <c r="T179" s="28"/>
      <c r="U179" s="29"/>
      <c r="V179" s="32"/>
      <c r="W179" s="318"/>
      <c r="X179" s="319"/>
      <c r="Y179" s="160">
        <f t="shared" si="152"/>
        <v>0</v>
      </c>
      <c r="Z179" s="159">
        <f t="shared" si="167"/>
        <v>0</v>
      </c>
      <c r="AA179" s="327"/>
      <c r="AB179" s="400">
        <f t="shared" si="176"/>
        <v>0</v>
      </c>
      <c r="AC179" s="371"/>
      <c r="AD179" s="226" t="str">
        <f t="shared" si="153"/>
        <v/>
      </c>
      <c r="AE179" s="368">
        <f t="shared" si="168"/>
        <v>0</v>
      </c>
      <c r="AF179" s="339"/>
      <c r="AG179" s="338"/>
      <c r="AH179" s="336"/>
      <c r="AI179" s="161">
        <f t="shared" si="169"/>
        <v>0</v>
      </c>
      <c r="AJ179" s="162">
        <f t="shared" si="154"/>
        <v>0</v>
      </c>
      <c r="AK179" s="163">
        <f t="shared" si="170"/>
        <v>0</v>
      </c>
      <c r="AL179" s="164">
        <f t="shared" si="171"/>
        <v>0</v>
      </c>
      <c r="AM179" s="164">
        <f t="shared" si="172"/>
        <v>0</v>
      </c>
      <c r="AN179" s="164">
        <f t="shared" si="173"/>
        <v>0</v>
      </c>
      <c r="AO179" s="164">
        <f t="shared" si="174"/>
        <v>0</v>
      </c>
      <c r="AP179" s="610" t="str">
        <f t="shared" si="177"/>
        <v xml:space="preserve"> </v>
      </c>
      <c r="AQ179" s="613" t="str">
        <f t="shared" si="175"/>
        <v xml:space="preserve"> </v>
      </c>
      <c r="AR179" s="613" t="str">
        <f t="shared" si="178"/>
        <v xml:space="preserve"> </v>
      </c>
      <c r="AS179" s="613" t="str">
        <f t="shared" si="179"/>
        <v xml:space="preserve"> </v>
      </c>
      <c r="AT179" s="613" t="str">
        <f t="shared" si="180"/>
        <v xml:space="preserve"> </v>
      </c>
      <c r="AU179" s="613" t="str">
        <f t="shared" si="181"/>
        <v xml:space="preserve"> </v>
      </c>
      <c r="AV179" s="614" t="str">
        <f t="shared" si="182"/>
        <v xml:space="preserve"> </v>
      </c>
      <c r="AW179" s="196" t="str">
        <f t="shared" si="155"/>
        <v/>
      </c>
      <c r="AX179" s="165" t="str">
        <f t="shared" si="156"/>
        <v/>
      </c>
      <c r="AY179" s="193" t="str">
        <f t="shared" si="157"/>
        <v/>
      </c>
      <c r="AZ179" s="183" t="str">
        <f t="shared" si="158"/>
        <v/>
      </c>
      <c r="BA179" s="173" t="str">
        <f t="shared" si="159"/>
        <v/>
      </c>
      <c r="BB179" s="174" t="str">
        <f t="shared" si="160"/>
        <v/>
      </c>
      <c r="BC179" s="186" t="str">
        <f t="shared" si="183"/>
        <v/>
      </c>
      <c r="BD179" s="174" t="str">
        <f t="shared" si="161"/>
        <v/>
      </c>
      <c r="BE179" s="201" t="str">
        <f t="shared" si="162"/>
        <v/>
      </c>
      <c r="BF179" s="174" t="str">
        <f t="shared" si="163"/>
        <v/>
      </c>
      <c r="BG179" s="186" t="str">
        <f t="shared" si="164"/>
        <v/>
      </c>
      <c r="BH179" s="175" t="str">
        <f t="shared" si="165"/>
        <v/>
      </c>
      <c r="BI179" s="632"/>
      <c r="BJ179" s="57" t="s">
        <v>3046</v>
      </c>
      <c r="BQ179" s="57" t="s">
        <v>1595</v>
      </c>
      <c r="BV179" s="57" t="s">
        <v>1596</v>
      </c>
      <c r="BW179" s="57"/>
      <c r="BX179" s="57" t="s">
        <v>1597</v>
      </c>
      <c r="BY179" s="57" t="s">
        <v>1598</v>
      </c>
      <c r="CA179" s="57" t="s">
        <v>1599</v>
      </c>
      <c r="CC179" s="57" t="s">
        <v>1600</v>
      </c>
    </row>
    <row r="180" spans="1:81" ht="18.350000000000001" x14ac:dyDescent="0.35">
      <c r="A180" s="221"/>
      <c r="B180" s="222"/>
      <c r="C180" s="214">
        <v>170</v>
      </c>
      <c r="D180" s="207"/>
      <c r="E180" s="18"/>
      <c r="F180" s="17"/>
      <c r="G180" s="134"/>
      <c r="H180" s="135"/>
      <c r="I180" s="141"/>
      <c r="J180" s="25"/>
      <c r="K180" s="145"/>
      <c r="L180" s="28"/>
      <c r="M180" s="395"/>
      <c r="N180" s="158" t="str">
        <f t="shared" si="166"/>
        <v/>
      </c>
      <c r="O180" s="27"/>
      <c r="P180" s="27"/>
      <c r="Q180" s="27"/>
      <c r="R180" s="27"/>
      <c r="S180" s="27"/>
      <c r="T180" s="28"/>
      <c r="U180" s="29"/>
      <c r="V180" s="32"/>
      <c r="W180" s="318"/>
      <c r="X180" s="319"/>
      <c r="Y180" s="160">
        <f t="shared" si="152"/>
        <v>0</v>
      </c>
      <c r="Z180" s="159">
        <f t="shared" si="167"/>
        <v>0</v>
      </c>
      <c r="AA180" s="327"/>
      <c r="AB180" s="400">
        <f t="shared" si="176"/>
        <v>0</v>
      </c>
      <c r="AC180" s="371"/>
      <c r="AD180" s="226" t="str">
        <f t="shared" si="153"/>
        <v/>
      </c>
      <c r="AE180" s="368">
        <f t="shared" si="168"/>
        <v>0</v>
      </c>
      <c r="AF180" s="339"/>
      <c r="AG180" s="338"/>
      <c r="AH180" s="336"/>
      <c r="AI180" s="161">
        <f t="shared" si="169"/>
        <v>0</v>
      </c>
      <c r="AJ180" s="162">
        <f t="shared" si="154"/>
        <v>0</v>
      </c>
      <c r="AK180" s="163">
        <f t="shared" si="170"/>
        <v>0</v>
      </c>
      <c r="AL180" s="164">
        <f t="shared" si="171"/>
        <v>0</v>
      </c>
      <c r="AM180" s="164">
        <f t="shared" si="172"/>
        <v>0</v>
      </c>
      <c r="AN180" s="164">
        <f t="shared" si="173"/>
        <v>0</v>
      </c>
      <c r="AO180" s="164">
        <f t="shared" si="174"/>
        <v>0</v>
      </c>
      <c r="AP180" s="610" t="str">
        <f t="shared" si="177"/>
        <v xml:space="preserve"> </v>
      </c>
      <c r="AQ180" s="613" t="str">
        <f t="shared" si="175"/>
        <v xml:space="preserve"> </v>
      </c>
      <c r="AR180" s="613" t="str">
        <f t="shared" si="178"/>
        <v xml:space="preserve"> </v>
      </c>
      <c r="AS180" s="613" t="str">
        <f t="shared" si="179"/>
        <v xml:space="preserve"> </v>
      </c>
      <c r="AT180" s="613" t="str">
        <f t="shared" si="180"/>
        <v xml:space="preserve"> </v>
      </c>
      <c r="AU180" s="613" t="str">
        <f t="shared" si="181"/>
        <v xml:space="preserve"> </v>
      </c>
      <c r="AV180" s="614" t="str">
        <f t="shared" si="182"/>
        <v xml:space="preserve"> </v>
      </c>
      <c r="AW180" s="196" t="str">
        <f t="shared" si="155"/>
        <v/>
      </c>
      <c r="AX180" s="165" t="str">
        <f t="shared" si="156"/>
        <v/>
      </c>
      <c r="AY180" s="193" t="str">
        <f t="shared" si="157"/>
        <v/>
      </c>
      <c r="AZ180" s="183" t="str">
        <f t="shared" si="158"/>
        <v/>
      </c>
      <c r="BA180" s="173" t="str">
        <f t="shared" si="159"/>
        <v/>
      </c>
      <c r="BB180" s="174" t="str">
        <f t="shared" si="160"/>
        <v/>
      </c>
      <c r="BC180" s="186" t="str">
        <f t="shared" si="183"/>
        <v/>
      </c>
      <c r="BD180" s="174" t="str">
        <f t="shared" si="161"/>
        <v/>
      </c>
      <c r="BE180" s="201" t="str">
        <f t="shared" si="162"/>
        <v/>
      </c>
      <c r="BF180" s="174" t="str">
        <f t="shared" si="163"/>
        <v/>
      </c>
      <c r="BG180" s="186" t="str">
        <f t="shared" si="164"/>
        <v/>
      </c>
      <c r="BH180" s="175" t="str">
        <f t="shared" si="165"/>
        <v/>
      </c>
      <c r="BI180" s="632"/>
      <c r="BJ180" s="57" t="s">
        <v>3047</v>
      </c>
      <c r="BQ180" s="57" t="s">
        <v>1601</v>
      </c>
      <c r="BV180" s="57" t="s">
        <v>1602</v>
      </c>
      <c r="BW180" s="57"/>
      <c r="BX180" s="57" t="s">
        <v>1603</v>
      </c>
      <c r="BY180" s="57" t="s">
        <v>1604</v>
      </c>
      <c r="CA180" s="57" t="s">
        <v>1605</v>
      </c>
      <c r="CC180" s="57" t="s">
        <v>1606</v>
      </c>
    </row>
    <row r="181" spans="1:81" ht="18.350000000000001" x14ac:dyDescent="0.35">
      <c r="A181" s="221"/>
      <c r="B181" s="222"/>
      <c r="C181" s="213">
        <v>171</v>
      </c>
      <c r="D181" s="205"/>
      <c r="E181" s="16"/>
      <c r="F181" s="17"/>
      <c r="G181" s="134"/>
      <c r="H181" s="135"/>
      <c r="I181" s="141"/>
      <c r="J181" s="25"/>
      <c r="K181" s="145"/>
      <c r="L181" s="28"/>
      <c r="M181" s="395"/>
      <c r="N181" s="158" t="str">
        <f t="shared" si="166"/>
        <v/>
      </c>
      <c r="O181" s="27"/>
      <c r="P181" s="27"/>
      <c r="Q181" s="27"/>
      <c r="R181" s="27"/>
      <c r="S181" s="27"/>
      <c r="T181" s="28"/>
      <c r="U181" s="29"/>
      <c r="V181" s="32"/>
      <c r="W181" s="318"/>
      <c r="X181" s="319"/>
      <c r="Y181" s="160">
        <f t="shared" si="152"/>
        <v>0</v>
      </c>
      <c r="Z181" s="159">
        <f t="shared" si="167"/>
        <v>0</v>
      </c>
      <c r="AA181" s="327"/>
      <c r="AB181" s="400">
        <f t="shared" si="176"/>
        <v>0</v>
      </c>
      <c r="AC181" s="371"/>
      <c r="AD181" s="226" t="str">
        <f t="shared" si="153"/>
        <v/>
      </c>
      <c r="AE181" s="368">
        <f t="shared" si="168"/>
        <v>0</v>
      </c>
      <c r="AF181" s="339"/>
      <c r="AG181" s="338"/>
      <c r="AH181" s="336"/>
      <c r="AI181" s="161">
        <f t="shared" si="169"/>
        <v>0</v>
      </c>
      <c r="AJ181" s="162">
        <f t="shared" si="154"/>
        <v>0</v>
      </c>
      <c r="AK181" s="163">
        <f t="shared" si="170"/>
        <v>0</v>
      </c>
      <c r="AL181" s="164">
        <f t="shared" si="171"/>
        <v>0</v>
      </c>
      <c r="AM181" s="164">
        <f t="shared" si="172"/>
        <v>0</v>
      </c>
      <c r="AN181" s="164">
        <f t="shared" si="173"/>
        <v>0</v>
      </c>
      <c r="AO181" s="164">
        <f t="shared" si="174"/>
        <v>0</v>
      </c>
      <c r="AP181" s="610" t="str">
        <f t="shared" si="177"/>
        <v xml:space="preserve"> </v>
      </c>
      <c r="AQ181" s="613" t="str">
        <f t="shared" si="175"/>
        <v xml:space="preserve"> </v>
      </c>
      <c r="AR181" s="613" t="str">
        <f t="shared" si="178"/>
        <v xml:space="preserve"> </v>
      </c>
      <c r="AS181" s="613" t="str">
        <f t="shared" si="179"/>
        <v xml:space="preserve"> </v>
      </c>
      <c r="AT181" s="613" t="str">
        <f t="shared" si="180"/>
        <v xml:space="preserve"> </v>
      </c>
      <c r="AU181" s="613" t="str">
        <f t="shared" si="181"/>
        <v xml:space="preserve"> </v>
      </c>
      <c r="AV181" s="614" t="str">
        <f t="shared" si="182"/>
        <v xml:space="preserve"> </v>
      </c>
      <c r="AW181" s="196" t="str">
        <f t="shared" si="155"/>
        <v/>
      </c>
      <c r="AX181" s="165" t="str">
        <f t="shared" si="156"/>
        <v/>
      </c>
      <c r="AY181" s="193" t="str">
        <f t="shared" si="157"/>
        <v/>
      </c>
      <c r="AZ181" s="183" t="str">
        <f t="shared" si="158"/>
        <v/>
      </c>
      <c r="BA181" s="173" t="str">
        <f t="shared" si="159"/>
        <v/>
      </c>
      <c r="BB181" s="174" t="str">
        <f t="shared" si="160"/>
        <v/>
      </c>
      <c r="BC181" s="186" t="str">
        <f t="shared" si="183"/>
        <v/>
      </c>
      <c r="BD181" s="174" t="str">
        <f t="shared" si="161"/>
        <v/>
      </c>
      <c r="BE181" s="201" t="str">
        <f t="shared" si="162"/>
        <v/>
      </c>
      <c r="BF181" s="174" t="str">
        <f t="shared" si="163"/>
        <v/>
      </c>
      <c r="BG181" s="186" t="str">
        <f t="shared" si="164"/>
        <v/>
      </c>
      <c r="BH181" s="175" t="str">
        <f t="shared" si="165"/>
        <v/>
      </c>
      <c r="BI181" s="632"/>
      <c r="BJ181" s="57" t="s">
        <v>3048</v>
      </c>
      <c r="BQ181" s="57" t="s">
        <v>1364</v>
      </c>
      <c r="BV181" s="57" t="s">
        <v>1607</v>
      </c>
      <c r="BW181" s="57"/>
      <c r="BX181" s="57" t="s">
        <v>1608</v>
      </c>
      <c r="BY181" s="57" t="s">
        <v>1609</v>
      </c>
      <c r="CA181" s="57" t="s">
        <v>1610</v>
      </c>
      <c r="CC181" s="57" t="s">
        <v>1611</v>
      </c>
    </row>
    <row r="182" spans="1:81" ht="18.350000000000001" x14ac:dyDescent="0.35">
      <c r="A182" s="221"/>
      <c r="B182" s="222"/>
      <c r="C182" s="214">
        <v>172</v>
      </c>
      <c r="D182" s="205"/>
      <c r="E182" s="16"/>
      <c r="F182" s="17"/>
      <c r="G182" s="134"/>
      <c r="H182" s="135"/>
      <c r="I182" s="141"/>
      <c r="J182" s="25"/>
      <c r="K182" s="145"/>
      <c r="L182" s="28"/>
      <c r="M182" s="395"/>
      <c r="N182" s="158" t="str">
        <f t="shared" si="166"/>
        <v/>
      </c>
      <c r="O182" s="27"/>
      <c r="P182" s="27"/>
      <c r="Q182" s="27"/>
      <c r="R182" s="27"/>
      <c r="S182" s="27"/>
      <c r="T182" s="28"/>
      <c r="U182" s="29"/>
      <c r="V182" s="32"/>
      <c r="W182" s="318"/>
      <c r="X182" s="319"/>
      <c r="Y182" s="160">
        <f t="shared" si="152"/>
        <v>0</v>
      </c>
      <c r="Z182" s="159">
        <f t="shared" si="167"/>
        <v>0</v>
      </c>
      <c r="AA182" s="327"/>
      <c r="AB182" s="400">
        <f t="shared" si="176"/>
        <v>0</v>
      </c>
      <c r="AC182" s="371"/>
      <c r="AD182" s="226" t="str">
        <f t="shared" si="153"/>
        <v/>
      </c>
      <c r="AE182" s="368">
        <f t="shared" si="168"/>
        <v>0</v>
      </c>
      <c r="AF182" s="339"/>
      <c r="AG182" s="338"/>
      <c r="AH182" s="336"/>
      <c r="AI182" s="161">
        <f t="shared" si="169"/>
        <v>0</v>
      </c>
      <c r="AJ182" s="162">
        <f t="shared" si="154"/>
        <v>0</v>
      </c>
      <c r="AK182" s="163">
        <f t="shared" si="170"/>
        <v>0</v>
      </c>
      <c r="AL182" s="164">
        <f t="shared" si="171"/>
        <v>0</v>
      </c>
      <c r="AM182" s="164">
        <f t="shared" si="172"/>
        <v>0</v>
      </c>
      <c r="AN182" s="164">
        <f t="shared" si="173"/>
        <v>0</v>
      </c>
      <c r="AO182" s="164">
        <f t="shared" si="174"/>
        <v>0</v>
      </c>
      <c r="AP182" s="610" t="str">
        <f t="shared" si="177"/>
        <v xml:space="preserve"> </v>
      </c>
      <c r="AQ182" s="613" t="str">
        <f t="shared" si="175"/>
        <v xml:space="preserve"> </v>
      </c>
      <c r="AR182" s="613" t="str">
        <f t="shared" si="178"/>
        <v xml:space="preserve"> </v>
      </c>
      <c r="AS182" s="613" t="str">
        <f t="shared" si="179"/>
        <v xml:space="preserve"> </v>
      </c>
      <c r="AT182" s="613" t="str">
        <f t="shared" si="180"/>
        <v xml:space="preserve"> </v>
      </c>
      <c r="AU182" s="613" t="str">
        <f t="shared" si="181"/>
        <v xml:space="preserve"> </v>
      </c>
      <c r="AV182" s="614" t="str">
        <f t="shared" si="182"/>
        <v xml:space="preserve"> </v>
      </c>
      <c r="AW182" s="196" t="str">
        <f t="shared" si="155"/>
        <v/>
      </c>
      <c r="AX182" s="165" t="str">
        <f t="shared" si="156"/>
        <v/>
      </c>
      <c r="AY182" s="193" t="str">
        <f t="shared" si="157"/>
        <v/>
      </c>
      <c r="AZ182" s="183" t="str">
        <f t="shared" si="158"/>
        <v/>
      </c>
      <c r="BA182" s="173" t="str">
        <f t="shared" si="159"/>
        <v/>
      </c>
      <c r="BB182" s="174" t="str">
        <f t="shared" si="160"/>
        <v/>
      </c>
      <c r="BC182" s="186" t="str">
        <f t="shared" si="183"/>
        <v/>
      </c>
      <c r="BD182" s="174" t="str">
        <f t="shared" si="161"/>
        <v/>
      </c>
      <c r="BE182" s="201" t="str">
        <f t="shared" si="162"/>
        <v/>
      </c>
      <c r="BF182" s="174" t="str">
        <f t="shared" si="163"/>
        <v/>
      </c>
      <c r="BG182" s="186" t="str">
        <f t="shared" si="164"/>
        <v/>
      </c>
      <c r="BH182" s="175" t="str">
        <f t="shared" si="165"/>
        <v/>
      </c>
      <c r="BI182" s="632"/>
      <c r="BJ182" s="57" t="s">
        <v>3049</v>
      </c>
      <c r="BQ182" s="57" t="s">
        <v>1612</v>
      </c>
      <c r="BV182" s="57" t="s">
        <v>1613</v>
      </c>
      <c r="BW182" s="57"/>
      <c r="BX182" s="57" t="s">
        <v>1614</v>
      </c>
      <c r="BY182" s="57" t="s">
        <v>1615</v>
      </c>
      <c r="CA182" s="57" t="s">
        <v>1616</v>
      </c>
      <c r="CC182" s="57" t="s">
        <v>1617</v>
      </c>
    </row>
    <row r="183" spans="1:81" ht="18.350000000000001" x14ac:dyDescent="0.35">
      <c r="A183" s="221"/>
      <c r="B183" s="222"/>
      <c r="C183" s="214">
        <v>173</v>
      </c>
      <c r="D183" s="205"/>
      <c r="E183" s="16"/>
      <c r="F183" s="17"/>
      <c r="G183" s="134"/>
      <c r="H183" s="135"/>
      <c r="I183" s="141"/>
      <c r="J183" s="25"/>
      <c r="K183" s="145"/>
      <c r="L183" s="28"/>
      <c r="M183" s="395"/>
      <c r="N183" s="158" t="str">
        <f t="shared" si="166"/>
        <v/>
      </c>
      <c r="O183" s="27"/>
      <c r="P183" s="27"/>
      <c r="Q183" s="27"/>
      <c r="R183" s="27"/>
      <c r="S183" s="27"/>
      <c r="T183" s="28"/>
      <c r="U183" s="29"/>
      <c r="V183" s="32"/>
      <c r="W183" s="318"/>
      <c r="X183" s="319"/>
      <c r="Y183" s="160">
        <f t="shared" si="152"/>
        <v>0</v>
      </c>
      <c r="Z183" s="159">
        <f t="shared" si="167"/>
        <v>0</v>
      </c>
      <c r="AA183" s="327"/>
      <c r="AB183" s="400">
        <f t="shared" si="176"/>
        <v>0</v>
      </c>
      <c r="AC183" s="371"/>
      <c r="AD183" s="226" t="str">
        <f t="shared" si="153"/>
        <v/>
      </c>
      <c r="AE183" s="368">
        <f t="shared" si="168"/>
        <v>0</v>
      </c>
      <c r="AF183" s="339"/>
      <c r="AG183" s="338"/>
      <c r="AH183" s="336"/>
      <c r="AI183" s="161">
        <f t="shared" si="169"/>
        <v>0</v>
      </c>
      <c r="AJ183" s="162">
        <f t="shared" si="154"/>
        <v>0</v>
      </c>
      <c r="AK183" s="163">
        <f t="shared" si="170"/>
        <v>0</v>
      </c>
      <c r="AL183" s="164">
        <f t="shared" si="171"/>
        <v>0</v>
      </c>
      <c r="AM183" s="164">
        <f t="shared" si="172"/>
        <v>0</v>
      </c>
      <c r="AN183" s="164">
        <f t="shared" si="173"/>
        <v>0</v>
      </c>
      <c r="AO183" s="164">
        <f t="shared" si="174"/>
        <v>0</v>
      </c>
      <c r="AP183" s="610" t="str">
        <f t="shared" si="177"/>
        <v xml:space="preserve"> </v>
      </c>
      <c r="AQ183" s="613" t="str">
        <f t="shared" si="175"/>
        <v xml:space="preserve"> </v>
      </c>
      <c r="AR183" s="613" t="str">
        <f t="shared" si="178"/>
        <v xml:space="preserve"> </v>
      </c>
      <c r="AS183" s="613" t="str">
        <f t="shared" si="179"/>
        <v xml:space="preserve"> </v>
      </c>
      <c r="AT183" s="613" t="str">
        <f t="shared" si="180"/>
        <v xml:space="preserve"> </v>
      </c>
      <c r="AU183" s="613" t="str">
        <f t="shared" si="181"/>
        <v xml:space="preserve"> </v>
      </c>
      <c r="AV183" s="614" t="str">
        <f t="shared" si="182"/>
        <v xml:space="preserve"> </v>
      </c>
      <c r="AW183" s="196" t="str">
        <f t="shared" si="155"/>
        <v/>
      </c>
      <c r="AX183" s="165" t="str">
        <f t="shared" si="156"/>
        <v/>
      </c>
      <c r="AY183" s="193" t="str">
        <f t="shared" si="157"/>
        <v/>
      </c>
      <c r="AZ183" s="183" t="str">
        <f t="shared" si="158"/>
        <v/>
      </c>
      <c r="BA183" s="173" t="str">
        <f t="shared" si="159"/>
        <v/>
      </c>
      <c r="BB183" s="174" t="str">
        <f t="shared" si="160"/>
        <v/>
      </c>
      <c r="BC183" s="186" t="str">
        <f t="shared" si="183"/>
        <v/>
      </c>
      <c r="BD183" s="174" t="str">
        <f t="shared" si="161"/>
        <v/>
      </c>
      <c r="BE183" s="201" t="str">
        <f t="shared" si="162"/>
        <v/>
      </c>
      <c r="BF183" s="174" t="str">
        <f t="shared" si="163"/>
        <v/>
      </c>
      <c r="BG183" s="186" t="str">
        <f t="shared" si="164"/>
        <v/>
      </c>
      <c r="BH183" s="175" t="str">
        <f t="shared" si="165"/>
        <v/>
      </c>
      <c r="BI183" s="632"/>
      <c r="BJ183" s="57" t="s">
        <v>3050</v>
      </c>
      <c r="BQ183" s="57" t="s">
        <v>1618</v>
      </c>
      <c r="BV183" s="57" t="s">
        <v>1619</v>
      </c>
      <c r="BW183" s="57"/>
      <c r="BX183" s="57" t="s">
        <v>1620</v>
      </c>
      <c r="BY183" s="57" t="s">
        <v>1621</v>
      </c>
      <c r="CA183" s="57" t="s">
        <v>1472</v>
      </c>
      <c r="CC183" s="57" t="s">
        <v>1622</v>
      </c>
    </row>
    <row r="184" spans="1:81" ht="18.350000000000001" x14ac:dyDescent="0.35">
      <c r="A184" s="221"/>
      <c r="B184" s="222"/>
      <c r="C184" s="213">
        <v>174</v>
      </c>
      <c r="D184" s="207"/>
      <c r="E184" s="18"/>
      <c r="F184" s="17"/>
      <c r="G184" s="134"/>
      <c r="H184" s="135"/>
      <c r="I184" s="141"/>
      <c r="J184" s="25"/>
      <c r="K184" s="145"/>
      <c r="L184" s="28"/>
      <c r="M184" s="395"/>
      <c r="N184" s="158" t="str">
        <f t="shared" si="166"/>
        <v/>
      </c>
      <c r="O184" s="27"/>
      <c r="P184" s="27"/>
      <c r="Q184" s="27"/>
      <c r="R184" s="27"/>
      <c r="S184" s="27"/>
      <c r="T184" s="28"/>
      <c r="U184" s="29"/>
      <c r="V184" s="32"/>
      <c r="W184" s="318"/>
      <c r="X184" s="319"/>
      <c r="Y184" s="160">
        <f t="shared" si="152"/>
        <v>0</v>
      </c>
      <c r="Z184" s="159">
        <f t="shared" si="167"/>
        <v>0</v>
      </c>
      <c r="AA184" s="327"/>
      <c r="AB184" s="400">
        <f t="shared" si="176"/>
        <v>0</v>
      </c>
      <c r="AC184" s="371"/>
      <c r="AD184" s="226" t="str">
        <f t="shared" si="153"/>
        <v/>
      </c>
      <c r="AE184" s="368">
        <f t="shared" si="168"/>
        <v>0</v>
      </c>
      <c r="AF184" s="339"/>
      <c r="AG184" s="338"/>
      <c r="AH184" s="336"/>
      <c r="AI184" s="161">
        <f t="shared" si="169"/>
        <v>0</v>
      </c>
      <c r="AJ184" s="162">
        <f t="shared" si="154"/>
        <v>0</v>
      </c>
      <c r="AK184" s="163">
        <f t="shared" si="170"/>
        <v>0</v>
      </c>
      <c r="AL184" s="164">
        <f t="shared" si="171"/>
        <v>0</v>
      </c>
      <c r="AM184" s="164">
        <f t="shared" si="172"/>
        <v>0</v>
      </c>
      <c r="AN184" s="164">
        <f t="shared" si="173"/>
        <v>0</v>
      </c>
      <c r="AO184" s="164">
        <f t="shared" si="174"/>
        <v>0</v>
      </c>
      <c r="AP184" s="610" t="str">
        <f t="shared" si="177"/>
        <v xml:space="preserve"> </v>
      </c>
      <c r="AQ184" s="613" t="str">
        <f t="shared" si="175"/>
        <v xml:space="preserve"> </v>
      </c>
      <c r="AR184" s="613" t="str">
        <f t="shared" si="178"/>
        <v xml:space="preserve"> </v>
      </c>
      <c r="AS184" s="613" t="str">
        <f t="shared" si="179"/>
        <v xml:space="preserve"> </v>
      </c>
      <c r="AT184" s="613" t="str">
        <f t="shared" si="180"/>
        <v xml:space="preserve"> </v>
      </c>
      <c r="AU184" s="613" t="str">
        <f t="shared" si="181"/>
        <v xml:space="preserve"> </v>
      </c>
      <c r="AV184" s="614" t="str">
        <f t="shared" si="182"/>
        <v xml:space="preserve"> </v>
      </c>
      <c r="AW184" s="196" t="str">
        <f t="shared" si="155"/>
        <v/>
      </c>
      <c r="AX184" s="165" t="str">
        <f t="shared" si="156"/>
        <v/>
      </c>
      <c r="AY184" s="193" t="str">
        <f t="shared" si="157"/>
        <v/>
      </c>
      <c r="AZ184" s="183" t="str">
        <f t="shared" si="158"/>
        <v/>
      </c>
      <c r="BA184" s="173" t="str">
        <f t="shared" si="159"/>
        <v/>
      </c>
      <c r="BB184" s="174" t="str">
        <f t="shared" si="160"/>
        <v/>
      </c>
      <c r="BC184" s="186" t="str">
        <f t="shared" si="183"/>
        <v/>
      </c>
      <c r="BD184" s="174" t="str">
        <f t="shared" si="161"/>
        <v/>
      </c>
      <c r="BE184" s="201" t="str">
        <f t="shared" si="162"/>
        <v/>
      </c>
      <c r="BF184" s="174" t="str">
        <f t="shared" si="163"/>
        <v/>
      </c>
      <c r="BG184" s="186" t="str">
        <f t="shared" si="164"/>
        <v/>
      </c>
      <c r="BH184" s="175" t="str">
        <f t="shared" si="165"/>
        <v/>
      </c>
      <c r="BI184" s="632"/>
      <c r="BJ184" s="57" t="s">
        <v>3051</v>
      </c>
      <c r="BQ184" s="57" t="s">
        <v>1364</v>
      </c>
      <c r="BV184" s="57" t="s">
        <v>1623</v>
      </c>
      <c r="BW184" s="57"/>
      <c r="BX184" s="57" t="s">
        <v>1624</v>
      </c>
      <c r="BY184" s="57" t="s">
        <v>1625</v>
      </c>
      <c r="CA184" s="57" t="s">
        <v>1626</v>
      </c>
      <c r="CC184" s="57" t="s">
        <v>1627</v>
      </c>
    </row>
    <row r="185" spans="1:81" ht="18.350000000000001" x14ac:dyDescent="0.35">
      <c r="A185" s="221"/>
      <c r="B185" s="222"/>
      <c r="C185" s="214">
        <v>175</v>
      </c>
      <c r="D185" s="205"/>
      <c r="E185" s="16"/>
      <c r="F185" s="17"/>
      <c r="G185" s="134"/>
      <c r="H185" s="135"/>
      <c r="I185" s="141"/>
      <c r="J185" s="25"/>
      <c r="K185" s="145"/>
      <c r="L185" s="28"/>
      <c r="M185" s="395"/>
      <c r="N185" s="158" t="str">
        <f t="shared" si="166"/>
        <v/>
      </c>
      <c r="O185" s="27"/>
      <c r="P185" s="27"/>
      <c r="Q185" s="27"/>
      <c r="R185" s="27"/>
      <c r="S185" s="27"/>
      <c r="T185" s="28"/>
      <c r="U185" s="29"/>
      <c r="V185" s="32"/>
      <c r="W185" s="318"/>
      <c r="X185" s="319"/>
      <c r="Y185" s="160">
        <f t="shared" si="152"/>
        <v>0</v>
      </c>
      <c r="Z185" s="159">
        <f t="shared" si="167"/>
        <v>0</v>
      </c>
      <c r="AA185" s="327"/>
      <c r="AB185" s="400">
        <f t="shared" si="176"/>
        <v>0</v>
      </c>
      <c r="AC185" s="371"/>
      <c r="AD185" s="226" t="str">
        <f t="shared" si="153"/>
        <v/>
      </c>
      <c r="AE185" s="368">
        <f t="shared" si="168"/>
        <v>0</v>
      </c>
      <c r="AF185" s="339"/>
      <c r="AG185" s="338"/>
      <c r="AH185" s="336"/>
      <c r="AI185" s="161">
        <f t="shared" si="169"/>
        <v>0</v>
      </c>
      <c r="AJ185" s="162">
        <f t="shared" si="154"/>
        <v>0</v>
      </c>
      <c r="AK185" s="163">
        <f t="shared" si="170"/>
        <v>0</v>
      </c>
      <c r="AL185" s="164">
        <f t="shared" si="171"/>
        <v>0</v>
      </c>
      <c r="AM185" s="164">
        <f t="shared" si="172"/>
        <v>0</v>
      </c>
      <c r="AN185" s="164">
        <f t="shared" si="173"/>
        <v>0</v>
      </c>
      <c r="AO185" s="164">
        <f t="shared" si="174"/>
        <v>0</v>
      </c>
      <c r="AP185" s="610" t="str">
        <f t="shared" si="177"/>
        <v xml:space="preserve"> </v>
      </c>
      <c r="AQ185" s="613" t="str">
        <f t="shared" si="175"/>
        <v xml:space="preserve"> </v>
      </c>
      <c r="AR185" s="613" t="str">
        <f t="shared" si="178"/>
        <v xml:space="preserve"> </v>
      </c>
      <c r="AS185" s="613" t="str">
        <f t="shared" si="179"/>
        <v xml:space="preserve"> </v>
      </c>
      <c r="AT185" s="613" t="str">
        <f t="shared" si="180"/>
        <v xml:space="preserve"> </v>
      </c>
      <c r="AU185" s="613" t="str">
        <f t="shared" si="181"/>
        <v xml:space="preserve"> </v>
      </c>
      <c r="AV185" s="614" t="str">
        <f t="shared" si="182"/>
        <v xml:space="preserve"> </v>
      </c>
      <c r="AW185" s="196" t="str">
        <f t="shared" si="155"/>
        <v/>
      </c>
      <c r="AX185" s="165" t="str">
        <f t="shared" si="156"/>
        <v/>
      </c>
      <c r="AY185" s="193" t="str">
        <f t="shared" si="157"/>
        <v/>
      </c>
      <c r="AZ185" s="183" t="str">
        <f t="shared" si="158"/>
        <v/>
      </c>
      <c r="BA185" s="173" t="str">
        <f t="shared" si="159"/>
        <v/>
      </c>
      <c r="BB185" s="174" t="str">
        <f t="shared" si="160"/>
        <v/>
      </c>
      <c r="BC185" s="186" t="str">
        <f t="shared" si="183"/>
        <v/>
      </c>
      <c r="BD185" s="174" t="str">
        <f t="shared" si="161"/>
        <v/>
      </c>
      <c r="BE185" s="201" t="str">
        <f t="shared" si="162"/>
        <v/>
      </c>
      <c r="BF185" s="174" t="str">
        <f t="shared" si="163"/>
        <v/>
      </c>
      <c r="BG185" s="186" t="str">
        <f t="shared" si="164"/>
        <v/>
      </c>
      <c r="BH185" s="175" t="str">
        <f t="shared" si="165"/>
        <v/>
      </c>
      <c r="BI185" s="632"/>
      <c r="BJ185" s="57" t="s">
        <v>3052</v>
      </c>
      <c r="BQ185" s="57" t="s">
        <v>1421</v>
      </c>
      <c r="BV185" s="57" t="s">
        <v>1628</v>
      </c>
      <c r="BW185" s="57"/>
      <c r="BX185" s="57" t="s">
        <v>1629</v>
      </c>
      <c r="BY185" s="57" t="s">
        <v>1630</v>
      </c>
      <c r="CA185" s="57" t="s">
        <v>1631</v>
      </c>
      <c r="CC185" s="57" t="s">
        <v>1632</v>
      </c>
    </row>
    <row r="186" spans="1:81" ht="18.350000000000001" x14ac:dyDescent="0.35">
      <c r="A186" s="221"/>
      <c r="B186" s="222"/>
      <c r="C186" s="213">
        <v>176</v>
      </c>
      <c r="D186" s="205"/>
      <c r="E186" s="16"/>
      <c r="F186" s="17"/>
      <c r="G186" s="134"/>
      <c r="H186" s="135"/>
      <c r="I186" s="141"/>
      <c r="J186" s="25"/>
      <c r="K186" s="145"/>
      <c r="L186" s="28"/>
      <c r="M186" s="395"/>
      <c r="N186" s="158" t="str">
        <f t="shared" si="166"/>
        <v/>
      </c>
      <c r="O186" s="27"/>
      <c r="P186" s="27"/>
      <c r="Q186" s="27"/>
      <c r="R186" s="27"/>
      <c r="S186" s="27"/>
      <c r="T186" s="28"/>
      <c r="U186" s="29"/>
      <c r="V186" s="32"/>
      <c r="W186" s="318"/>
      <c r="X186" s="319"/>
      <c r="Y186" s="160">
        <f t="shared" si="152"/>
        <v>0</v>
      </c>
      <c r="Z186" s="159">
        <f t="shared" si="167"/>
        <v>0</v>
      </c>
      <c r="AA186" s="327"/>
      <c r="AB186" s="400">
        <f t="shared" si="176"/>
        <v>0</v>
      </c>
      <c r="AC186" s="371"/>
      <c r="AD186" s="226" t="str">
        <f t="shared" si="153"/>
        <v/>
      </c>
      <c r="AE186" s="368">
        <f t="shared" si="168"/>
        <v>0</v>
      </c>
      <c r="AF186" s="339"/>
      <c r="AG186" s="338"/>
      <c r="AH186" s="336"/>
      <c r="AI186" s="161">
        <f t="shared" si="169"/>
        <v>0</v>
      </c>
      <c r="AJ186" s="162">
        <f t="shared" si="154"/>
        <v>0</v>
      </c>
      <c r="AK186" s="163">
        <f t="shared" si="170"/>
        <v>0</v>
      </c>
      <c r="AL186" s="164">
        <f t="shared" si="171"/>
        <v>0</v>
      </c>
      <c r="AM186" s="164">
        <f t="shared" si="172"/>
        <v>0</v>
      </c>
      <c r="AN186" s="164">
        <f t="shared" si="173"/>
        <v>0</v>
      </c>
      <c r="AO186" s="164">
        <f t="shared" si="174"/>
        <v>0</v>
      </c>
      <c r="AP186" s="610" t="str">
        <f t="shared" si="177"/>
        <v xml:space="preserve"> </v>
      </c>
      <c r="AQ186" s="613" t="str">
        <f t="shared" si="175"/>
        <v xml:space="preserve"> </v>
      </c>
      <c r="AR186" s="613" t="str">
        <f t="shared" si="178"/>
        <v xml:space="preserve"> </v>
      </c>
      <c r="AS186" s="613" t="str">
        <f t="shared" si="179"/>
        <v xml:space="preserve"> </v>
      </c>
      <c r="AT186" s="613" t="str">
        <f t="shared" si="180"/>
        <v xml:space="preserve"> </v>
      </c>
      <c r="AU186" s="613" t="str">
        <f t="shared" si="181"/>
        <v xml:space="preserve"> </v>
      </c>
      <c r="AV186" s="614" t="str">
        <f t="shared" si="182"/>
        <v xml:space="preserve"> </v>
      </c>
      <c r="AW186" s="196" t="str">
        <f t="shared" si="155"/>
        <v/>
      </c>
      <c r="AX186" s="165" t="str">
        <f t="shared" si="156"/>
        <v/>
      </c>
      <c r="AY186" s="193" t="str">
        <f t="shared" si="157"/>
        <v/>
      </c>
      <c r="AZ186" s="183" t="str">
        <f t="shared" si="158"/>
        <v/>
      </c>
      <c r="BA186" s="173" t="str">
        <f t="shared" si="159"/>
        <v/>
      </c>
      <c r="BB186" s="174" t="str">
        <f t="shared" si="160"/>
        <v/>
      </c>
      <c r="BC186" s="186" t="str">
        <f t="shared" si="183"/>
        <v/>
      </c>
      <c r="BD186" s="174" t="str">
        <f t="shared" si="161"/>
        <v/>
      </c>
      <c r="BE186" s="201" t="str">
        <f t="shared" si="162"/>
        <v/>
      </c>
      <c r="BF186" s="174" t="str">
        <f t="shared" si="163"/>
        <v/>
      </c>
      <c r="BG186" s="186" t="str">
        <f t="shared" si="164"/>
        <v/>
      </c>
      <c r="BH186" s="175" t="str">
        <f t="shared" si="165"/>
        <v/>
      </c>
      <c r="BI186" s="632"/>
      <c r="BJ186" s="57" t="s">
        <v>3053</v>
      </c>
      <c r="BQ186" s="57" t="s">
        <v>1633</v>
      </c>
      <c r="BV186" s="57" t="s">
        <v>1634</v>
      </c>
      <c r="BW186" s="57"/>
      <c r="BX186" s="57" t="s">
        <v>1635</v>
      </c>
      <c r="BY186" s="57" t="s">
        <v>1636</v>
      </c>
      <c r="CA186" s="57" t="s">
        <v>1637</v>
      </c>
      <c r="CC186" s="57" t="s">
        <v>1638</v>
      </c>
    </row>
    <row r="187" spans="1:81" ht="18.350000000000001" x14ac:dyDescent="0.35">
      <c r="A187" s="221"/>
      <c r="B187" s="222"/>
      <c r="C187" s="214">
        <v>177</v>
      </c>
      <c r="D187" s="205"/>
      <c r="E187" s="16"/>
      <c r="F187" s="17"/>
      <c r="G187" s="134"/>
      <c r="H187" s="135"/>
      <c r="I187" s="141"/>
      <c r="J187" s="25"/>
      <c r="K187" s="145"/>
      <c r="L187" s="28"/>
      <c r="M187" s="395"/>
      <c r="N187" s="158" t="str">
        <f t="shared" si="166"/>
        <v/>
      </c>
      <c r="O187" s="27"/>
      <c r="P187" s="27"/>
      <c r="Q187" s="27"/>
      <c r="R187" s="27"/>
      <c r="S187" s="27"/>
      <c r="T187" s="28"/>
      <c r="U187" s="29"/>
      <c r="V187" s="32"/>
      <c r="W187" s="318"/>
      <c r="X187" s="319"/>
      <c r="Y187" s="160">
        <f t="shared" si="152"/>
        <v>0</v>
      </c>
      <c r="Z187" s="159">
        <f t="shared" si="167"/>
        <v>0</v>
      </c>
      <c r="AA187" s="327"/>
      <c r="AB187" s="400">
        <f t="shared" si="176"/>
        <v>0</v>
      </c>
      <c r="AC187" s="371"/>
      <c r="AD187" s="226" t="str">
        <f t="shared" si="153"/>
        <v/>
      </c>
      <c r="AE187" s="368">
        <f t="shared" si="168"/>
        <v>0</v>
      </c>
      <c r="AF187" s="339"/>
      <c r="AG187" s="338"/>
      <c r="AH187" s="336"/>
      <c r="AI187" s="161">
        <f t="shared" si="169"/>
        <v>0</v>
      </c>
      <c r="AJ187" s="162">
        <f t="shared" si="154"/>
        <v>0</v>
      </c>
      <c r="AK187" s="163">
        <f t="shared" si="170"/>
        <v>0</v>
      </c>
      <c r="AL187" s="164">
        <f t="shared" si="171"/>
        <v>0</v>
      </c>
      <c r="AM187" s="164">
        <f t="shared" si="172"/>
        <v>0</v>
      </c>
      <c r="AN187" s="164">
        <f t="shared" si="173"/>
        <v>0</v>
      </c>
      <c r="AO187" s="164">
        <f t="shared" si="174"/>
        <v>0</v>
      </c>
      <c r="AP187" s="610" t="str">
        <f t="shared" si="177"/>
        <v xml:space="preserve"> </v>
      </c>
      <c r="AQ187" s="613" t="str">
        <f t="shared" si="175"/>
        <v xml:space="preserve"> </v>
      </c>
      <c r="AR187" s="613" t="str">
        <f t="shared" si="178"/>
        <v xml:space="preserve"> </v>
      </c>
      <c r="AS187" s="613" t="str">
        <f t="shared" si="179"/>
        <v xml:space="preserve"> </v>
      </c>
      <c r="AT187" s="613" t="str">
        <f t="shared" si="180"/>
        <v xml:space="preserve"> </v>
      </c>
      <c r="AU187" s="613" t="str">
        <f t="shared" si="181"/>
        <v xml:space="preserve"> </v>
      </c>
      <c r="AV187" s="614" t="str">
        <f t="shared" si="182"/>
        <v xml:space="preserve"> </v>
      </c>
      <c r="AW187" s="196" t="str">
        <f t="shared" si="155"/>
        <v/>
      </c>
      <c r="AX187" s="165" t="str">
        <f t="shared" si="156"/>
        <v/>
      </c>
      <c r="AY187" s="193" t="str">
        <f t="shared" si="157"/>
        <v/>
      </c>
      <c r="AZ187" s="183" t="str">
        <f t="shared" si="158"/>
        <v/>
      </c>
      <c r="BA187" s="173" t="str">
        <f t="shared" si="159"/>
        <v/>
      </c>
      <c r="BB187" s="174" t="str">
        <f t="shared" si="160"/>
        <v/>
      </c>
      <c r="BC187" s="186" t="str">
        <f t="shared" si="183"/>
        <v/>
      </c>
      <c r="BD187" s="174" t="str">
        <f t="shared" si="161"/>
        <v/>
      </c>
      <c r="BE187" s="201" t="str">
        <f t="shared" si="162"/>
        <v/>
      </c>
      <c r="BF187" s="174" t="str">
        <f t="shared" si="163"/>
        <v/>
      </c>
      <c r="BG187" s="186" t="str">
        <f t="shared" si="164"/>
        <v/>
      </c>
      <c r="BH187" s="175" t="str">
        <f t="shared" si="165"/>
        <v/>
      </c>
      <c r="BI187" s="632"/>
      <c r="BJ187" s="57" t="s">
        <v>3054</v>
      </c>
      <c r="BQ187" s="57" t="s">
        <v>1639</v>
      </c>
      <c r="BV187" s="57" t="s">
        <v>1640</v>
      </c>
      <c r="BW187" s="57"/>
      <c r="BX187" s="57" t="s">
        <v>1641</v>
      </c>
      <c r="BY187" s="57" t="s">
        <v>1642</v>
      </c>
      <c r="CA187" s="57" t="s">
        <v>1643</v>
      </c>
      <c r="CC187" s="57" t="s">
        <v>1644</v>
      </c>
    </row>
    <row r="188" spans="1:81" ht="18.350000000000001" x14ac:dyDescent="0.35">
      <c r="A188" s="221"/>
      <c r="B188" s="222"/>
      <c r="C188" s="214">
        <v>178</v>
      </c>
      <c r="D188" s="207"/>
      <c r="E188" s="18"/>
      <c r="F188" s="17"/>
      <c r="G188" s="134"/>
      <c r="H188" s="135"/>
      <c r="I188" s="141"/>
      <c r="J188" s="25"/>
      <c r="K188" s="145"/>
      <c r="L188" s="28"/>
      <c r="M188" s="395"/>
      <c r="N188" s="158" t="str">
        <f t="shared" si="166"/>
        <v/>
      </c>
      <c r="O188" s="27"/>
      <c r="P188" s="27"/>
      <c r="Q188" s="27"/>
      <c r="R188" s="27"/>
      <c r="S188" s="27"/>
      <c r="T188" s="28"/>
      <c r="U188" s="29"/>
      <c r="V188" s="32"/>
      <c r="W188" s="318"/>
      <c r="X188" s="319"/>
      <c r="Y188" s="160">
        <f t="shared" si="152"/>
        <v>0</v>
      </c>
      <c r="Z188" s="159">
        <f t="shared" si="167"/>
        <v>0</v>
      </c>
      <c r="AA188" s="327"/>
      <c r="AB188" s="400">
        <f t="shared" si="176"/>
        <v>0</v>
      </c>
      <c r="AC188" s="371"/>
      <c r="AD188" s="226" t="str">
        <f t="shared" si="153"/>
        <v/>
      </c>
      <c r="AE188" s="368">
        <f t="shared" si="168"/>
        <v>0</v>
      </c>
      <c r="AF188" s="339"/>
      <c r="AG188" s="338"/>
      <c r="AH188" s="336"/>
      <c r="AI188" s="161">
        <f t="shared" si="169"/>
        <v>0</v>
      </c>
      <c r="AJ188" s="162">
        <f t="shared" si="154"/>
        <v>0</v>
      </c>
      <c r="AK188" s="163">
        <f t="shared" si="170"/>
        <v>0</v>
      </c>
      <c r="AL188" s="164">
        <f t="shared" si="171"/>
        <v>0</v>
      </c>
      <c r="AM188" s="164">
        <f t="shared" si="172"/>
        <v>0</v>
      </c>
      <c r="AN188" s="164">
        <f t="shared" si="173"/>
        <v>0</v>
      </c>
      <c r="AO188" s="164">
        <f t="shared" si="174"/>
        <v>0</v>
      </c>
      <c r="AP188" s="610" t="str">
        <f t="shared" si="177"/>
        <v xml:space="preserve"> </v>
      </c>
      <c r="AQ188" s="613" t="str">
        <f t="shared" si="175"/>
        <v xml:space="preserve"> </v>
      </c>
      <c r="AR188" s="613" t="str">
        <f t="shared" si="178"/>
        <v xml:space="preserve"> </v>
      </c>
      <c r="AS188" s="613" t="str">
        <f t="shared" si="179"/>
        <v xml:space="preserve"> </v>
      </c>
      <c r="AT188" s="613" t="str">
        <f t="shared" si="180"/>
        <v xml:space="preserve"> </v>
      </c>
      <c r="AU188" s="613" t="str">
        <f t="shared" si="181"/>
        <v xml:space="preserve"> </v>
      </c>
      <c r="AV188" s="614" t="str">
        <f t="shared" si="182"/>
        <v xml:space="preserve"> </v>
      </c>
      <c r="AW188" s="196" t="str">
        <f t="shared" si="155"/>
        <v/>
      </c>
      <c r="AX188" s="165" t="str">
        <f t="shared" si="156"/>
        <v/>
      </c>
      <c r="AY188" s="193" t="str">
        <f t="shared" si="157"/>
        <v/>
      </c>
      <c r="AZ188" s="183" t="str">
        <f t="shared" si="158"/>
        <v/>
      </c>
      <c r="BA188" s="173" t="str">
        <f t="shared" si="159"/>
        <v/>
      </c>
      <c r="BB188" s="174" t="str">
        <f t="shared" si="160"/>
        <v/>
      </c>
      <c r="BC188" s="186" t="str">
        <f t="shared" si="183"/>
        <v/>
      </c>
      <c r="BD188" s="174" t="str">
        <f t="shared" si="161"/>
        <v/>
      </c>
      <c r="BE188" s="201" t="str">
        <f t="shared" si="162"/>
        <v/>
      </c>
      <c r="BF188" s="174" t="str">
        <f t="shared" si="163"/>
        <v/>
      </c>
      <c r="BG188" s="186" t="str">
        <f t="shared" si="164"/>
        <v/>
      </c>
      <c r="BH188" s="175" t="str">
        <f t="shared" si="165"/>
        <v/>
      </c>
      <c r="BI188" s="632"/>
      <c r="BJ188" s="57" t="s">
        <v>3055</v>
      </c>
      <c r="BQ188" s="57" t="s">
        <v>1122</v>
      </c>
      <c r="BV188" s="57" t="s">
        <v>1645</v>
      </c>
      <c r="BW188" s="57"/>
      <c r="BX188" s="57" t="s">
        <v>1646</v>
      </c>
      <c r="BY188" s="57" t="s">
        <v>1647</v>
      </c>
      <c r="CA188" s="57" t="s">
        <v>1648</v>
      </c>
      <c r="CC188" s="57" t="s">
        <v>1649</v>
      </c>
    </row>
    <row r="189" spans="1:81" ht="18.350000000000001" x14ac:dyDescent="0.35">
      <c r="A189" s="221"/>
      <c r="B189" s="222"/>
      <c r="C189" s="213">
        <v>179</v>
      </c>
      <c r="D189" s="205"/>
      <c r="E189" s="16"/>
      <c r="F189" s="17"/>
      <c r="G189" s="134"/>
      <c r="H189" s="135"/>
      <c r="I189" s="141"/>
      <c r="J189" s="25"/>
      <c r="K189" s="145"/>
      <c r="L189" s="28"/>
      <c r="M189" s="395"/>
      <c r="N189" s="158" t="str">
        <f t="shared" si="166"/>
        <v/>
      </c>
      <c r="O189" s="27"/>
      <c r="P189" s="27"/>
      <c r="Q189" s="27"/>
      <c r="R189" s="27"/>
      <c r="S189" s="27"/>
      <c r="T189" s="28"/>
      <c r="U189" s="29"/>
      <c r="V189" s="32"/>
      <c r="W189" s="318"/>
      <c r="X189" s="319"/>
      <c r="Y189" s="160">
        <f t="shared" si="152"/>
        <v>0</v>
      </c>
      <c r="Z189" s="159">
        <f t="shared" si="167"/>
        <v>0</v>
      </c>
      <c r="AA189" s="327"/>
      <c r="AB189" s="400">
        <f t="shared" si="176"/>
        <v>0</v>
      </c>
      <c r="AC189" s="371"/>
      <c r="AD189" s="226" t="str">
        <f t="shared" si="153"/>
        <v/>
      </c>
      <c r="AE189" s="368">
        <f t="shared" si="168"/>
        <v>0</v>
      </c>
      <c r="AF189" s="339"/>
      <c r="AG189" s="338"/>
      <c r="AH189" s="336"/>
      <c r="AI189" s="161">
        <f t="shared" si="169"/>
        <v>0</v>
      </c>
      <c r="AJ189" s="162">
        <f t="shared" si="154"/>
        <v>0</v>
      </c>
      <c r="AK189" s="163">
        <f t="shared" si="170"/>
        <v>0</v>
      </c>
      <c r="AL189" s="164">
        <f t="shared" si="171"/>
        <v>0</v>
      </c>
      <c r="AM189" s="164">
        <f t="shared" si="172"/>
        <v>0</v>
      </c>
      <c r="AN189" s="164">
        <f t="shared" si="173"/>
        <v>0</v>
      </c>
      <c r="AO189" s="164">
        <f t="shared" si="174"/>
        <v>0</v>
      </c>
      <c r="AP189" s="610" t="str">
        <f t="shared" si="177"/>
        <v xml:space="preserve"> </v>
      </c>
      <c r="AQ189" s="613" t="str">
        <f t="shared" si="175"/>
        <v xml:space="preserve"> </v>
      </c>
      <c r="AR189" s="613" t="str">
        <f t="shared" si="178"/>
        <v xml:space="preserve"> </v>
      </c>
      <c r="AS189" s="613" t="str">
        <f t="shared" si="179"/>
        <v xml:space="preserve"> </v>
      </c>
      <c r="AT189" s="613" t="str">
        <f t="shared" si="180"/>
        <v xml:space="preserve"> </v>
      </c>
      <c r="AU189" s="613" t="str">
        <f t="shared" si="181"/>
        <v xml:space="preserve"> </v>
      </c>
      <c r="AV189" s="614" t="str">
        <f t="shared" si="182"/>
        <v xml:space="preserve"> </v>
      </c>
      <c r="AW189" s="196" t="str">
        <f t="shared" si="155"/>
        <v/>
      </c>
      <c r="AX189" s="165" t="str">
        <f t="shared" si="156"/>
        <v/>
      </c>
      <c r="AY189" s="193" t="str">
        <f t="shared" si="157"/>
        <v/>
      </c>
      <c r="AZ189" s="183" t="str">
        <f t="shared" si="158"/>
        <v/>
      </c>
      <c r="BA189" s="173" t="str">
        <f t="shared" si="159"/>
        <v/>
      </c>
      <c r="BB189" s="174" t="str">
        <f t="shared" si="160"/>
        <v/>
      </c>
      <c r="BC189" s="186" t="str">
        <f t="shared" si="183"/>
        <v/>
      </c>
      <c r="BD189" s="174" t="str">
        <f t="shared" si="161"/>
        <v/>
      </c>
      <c r="BE189" s="201" t="str">
        <f t="shared" si="162"/>
        <v/>
      </c>
      <c r="BF189" s="174" t="str">
        <f t="shared" si="163"/>
        <v/>
      </c>
      <c r="BG189" s="186" t="str">
        <f t="shared" si="164"/>
        <v/>
      </c>
      <c r="BH189" s="175" t="str">
        <f t="shared" si="165"/>
        <v/>
      </c>
      <c r="BI189" s="632"/>
      <c r="BJ189" s="59" t="s">
        <v>3444</v>
      </c>
      <c r="BQ189" s="57" t="s">
        <v>1650</v>
      </c>
      <c r="BV189" s="57" t="s">
        <v>1651</v>
      </c>
      <c r="BW189" s="57"/>
      <c r="BX189" s="57" t="s">
        <v>1652</v>
      </c>
      <c r="BY189" s="57" t="s">
        <v>1653</v>
      </c>
      <c r="CA189" s="57" t="s">
        <v>1654</v>
      </c>
      <c r="CC189" s="57" t="s">
        <v>1655</v>
      </c>
    </row>
    <row r="190" spans="1:81" ht="18.350000000000001" x14ac:dyDescent="0.35">
      <c r="A190" s="221"/>
      <c r="B190" s="222"/>
      <c r="C190" s="214">
        <v>180</v>
      </c>
      <c r="D190" s="205"/>
      <c r="E190" s="16"/>
      <c r="F190" s="17"/>
      <c r="G190" s="134"/>
      <c r="H190" s="135"/>
      <c r="I190" s="141"/>
      <c r="J190" s="25"/>
      <c r="K190" s="145"/>
      <c r="L190" s="28"/>
      <c r="M190" s="395"/>
      <c r="N190" s="158" t="str">
        <f t="shared" si="166"/>
        <v/>
      </c>
      <c r="O190" s="27"/>
      <c r="P190" s="27"/>
      <c r="Q190" s="27"/>
      <c r="R190" s="27"/>
      <c r="S190" s="27"/>
      <c r="T190" s="28"/>
      <c r="U190" s="29"/>
      <c r="V190" s="32"/>
      <c r="W190" s="318"/>
      <c r="X190" s="319"/>
      <c r="Y190" s="160">
        <f t="shared" si="152"/>
        <v>0</v>
      </c>
      <c r="Z190" s="159">
        <f t="shared" si="167"/>
        <v>0</v>
      </c>
      <c r="AA190" s="327"/>
      <c r="AB190" s="400">
        <f t="shared" si="176"/>
        <v>0</v>
      </c>
      <c r="AC190" s="371"/>
      <c r="AD190" s="226" t="str">
        <f t="shared" si="153"/>
        <v/>
      </c>
      <c r="AE190" s="368">
        <f t="shared" si="168"/>
        <v>0</v>
      </c>
      <c r="AF190" s="339"/>
      <c r="AG190" s="338"/>
      <c r="AH190" s="336"/>
      <c r="AI190" s="161">
        <f t="shared" si="169"/>
        <v>0</v>
      </c>
      <c r="AJ190" s="162">
        <f t="shared" si="154"/>
        <v>0</v>
      </c>
      <c r="AK190" s="163">
        <f t="shared" si="170"/>
        <v>0</v>
      </c>
      <c r="AL190" s="164">
        <f t="shared" si="171"/>
        <v>0</v>
      </c>
      <c r="AM190" s="164">
        <f t="shared" si="172"/>
        <v>0</v>
      </c>
      <c r="AN190" s="164">
        <f t="shared" si="173"/>
        <v>0</v>
      </c>
      <c r="AO190" s="164">
        <f t="shared" si="174"/>
        <v>0</v>
      </c>
      <c r="AP190" s="610" t="str">
        <f t="shared" si="177"/>
        <v xml:space="preserve"> </v>
      </c>
      <c r="AQ190" s="613" t="str">
        <f t="shared" si="175"/>
        <v xml:space="preserve"> </v>
      </c>
      <c r="AR190" s="613" t="str">
        <f t="shared" si="178"/>
        <v xml:space="preserve"> </v>
      </c>
      <c r="AS190" s="613" t="str">
        <f t="shared" si="179"/>
        <v xml:space="preserve"> </v>
      </c>
      <c r="AT190" s="613" t="str">
        <f t="shared" si="180"/>
        <v xml:space="preserve"> </v>
      </c>
      <c r="AU190" s="613" t="str">
        <f t="shared" si="181"/>
        <v xml:space="preserve"> </v>
      </c>
      <c r="AV190" s="614" t="str">
        <f t="shared" si="182"/>
        <v xml:space="preserve"> </v>
      </c>
      <c r="AW190" s="196" t="str">
        <f t="shared" si="155"/>
        <v/>
      </c>
      <c r="AX190" s="165" t="str">
        <f t="shared" si="156"/>
        <v/>
      </c>
      <c r="AY190" s="193" t="str">
        <f t="shared" si="157"/>
        <v/>
      </c>
      <c r="AZ190" s="183" t="str">
        <f t="shared" si="158"/>
        <v/>
      </c>
      <c r="BA190" s="173" t="str">
        <f t="shared" si="159"/>
        <v/>
      </c>
      <c r="BB190" s="174" t="str">
        <f t="shared" si="160"/>
        <v/>
      </c>
      <c r="BC190" s="186" t="str">
        <f t="shared" si="183"/>
        <v/>
      </c>
      <c r="BD190" s="174" t="str">
        <f t="shared" si="161"/>
        <v/>
      </c>
      <c r="BE190" s="201" t="str">
        <f t="shared" si="162"/>
        <v/>
      </c>
      <c r="BF190" s="174" t="str">
        <f t="shared" si="163"/>
        <v/>
      </c>
      <c r="BG190" s="186" t="str">
        <f t="shared" si="164"/>
        <v/>
      </c>
      <c r="BH190" s="175" t="str">
        <f t="shared" si="165"/>
        <v/>
      </c>
      <c r="BI190" s="632"/>
      <c r="BJ190" s="59" t="s">
        <v>3450</v>
      </c>
      <c r="BQ190" s="57" t="s">
        <v>1656</v>
      </c>
      <c r="BV190" s="57" t="s">
        <v>1657</v>
      </c>
      <c r="BW190" s="57"/>
      <c r="BX190" s="57" t="s">
        <v>1658</v>
      </c>
      <c r="BY190" s="57" t="s">
        <v>1659</v>
      </c>
      <c r="CA190" s="57" t="s">
        <v>1507</v>
      </c>
      <c r="CC190" s="57" t="s">
        <v>1660</v>
      </c>
    </row>
    <row r="191" spans="1:81" ht="18.350000000000001" x14ac:dyDescent="0.35">
      <c r="A191" s="221"/>
      <c r="B191" s="222"/>
      <c r="C191" s="213">
        <v>181</v>
      </c>
      <c r="D191" s="205"/>
      <c r="E191" s="16"/>
      <c r="F191" s="17"/>
      <c r="G191" s="134"/>
      <c r="H191" s="135"/>
      <c r="I191" s="141"/>
      <c r="J191" s="25"/>
      <c r="K191" s="145"/>
      <c r="L191" s="28"/>
      <c r="M191" s="395"/>
      <c r="N191" s="158" t="str">
        <f t="shared" si="166"/>
        <v/>
      </c>
      <c r="O191" s="27"/>
      <c r="P191" s="27"/>
      <c r="Q191" s="27"/>
      <c r="R191" s="27"/>
      <c r="S191" s="27"/>
      <c r="T191" s="28"/>
      <c r="U191" s="29"/>
      <c r="V191" s="32"/>
      <c r="W191" s="318"/>
      <c r="X191" s="319"/>
      <c r="Y191" s="160">
        <f t="shared" si="152"/>
        <v>0</v>
      </c>
      <c r="Z191" s="159">
        <f t="shared" si="167"/>
        <v>0</v>
      </c>
      <c r="AA191" s="327"/>
      <c r="AB191" s="400">
        <f t="shared" si="176"/>
        <v>0</v>
      </c>
      <c r="AC191" s="371"/>
      <c r="AD191" s="226" t="str">
        <f t="shared" si="153"/>
        <v/>
      </c>
      <c r="AE191" s="368">
        <f t="shared" si="168"/>
        <v>0</v>
      </c>
      <c r="AF191" s="339"/>
      <c r="AG191" s="338"/>
      <c r="AH191" s="336"/>
      <c r="AI191" s="161">
        <f t="shared" si="169"/>
        <v>0</v>
      </c>
      <c r="AJ191" s="162">
        <f t="shared" si="154"/>
        <v>0</v>
      </c>
      <c r="AK191" s="163">
        <f t="shared" si="170"/>
        <v>0</v>
      </c>
      <c r="AL191" s="164">
        <f t="shared" si="171"/>
        <v>0</v>
      </c>
      <c r="AM191" s="164">
        <f t="shared" si="172"/>
        <v>0</v>
      </c>
      <c r="AN191" s="164">
        <f t="shared" si="173"/>
        <v>0</v>
      </c>
      <c r="AO191" s="164">
        <f t="shared" si="174"/>
        <v>0</v>
      </c>
      <c r="AP191" s="610" t="str">
        <f t="shared" si="177"/>
        <v xml:space="preserve"> </v>
      </c>
      <c r="AQ191" s="613" t="str">
        <f t="shared" si="175"/>
        <v xml:space="preserve"> </v>
      </c>
      <c r="AR191" s="613" t="str">
        <f t="shared" si="178"/>
        <v xml:space="preserve"> </v>
      </c>
      <c r="AS191" s="613" t="str">
        <f t="shared" si="179"/>
        <v xml:space="preserve"> </v>
      </c>
      <c r="AT191" s="613" t="str">
        <f t="shared" si="180"/>
        <v xml:space="preserve"> </v>
      </c>
      <c r="AU191" s="613" t="str">
        <f t="shared" si="181"/>
        <v xml:space="preserve"> </v>
      </c>
      <c r="AV191" s="614" t="str">
        <f t="shared" si="182"/>
        <v xml:space="preserve"> </v>
      </c>
      <c r="AW191" s="196" t="str">
        <f t="shared" si="155"/>
        <v/>
      </c>
      <c r="AX191" s="165" t="str">
        <f t="shared" si="156"/>
        <v/>
      </c>
      <c r="AY191" s="193" t="str">
        <f t="shared" si="157"/>
        <v/>
      </c>
      <c r="AZ191" s="183" t="str">
        <f t="shared" si="158"/>
        <v/>
      </c>
      <c r="BA191" s="173" t="str">
        <f t="shared" si="159"/>
        <v/>
      </c>
      <c r="BB191" s="174" t="str">
        <f t="shared" si="160"/>
        <v/>
      </c>
      <c r="BC191" s="186" t="str">
        <f t="shared" si="183"/>
        <v/>
      </c>
      <c r="BD191" s="174" t="str">
        <f t="shared" si="161"/>
        <v/>
      </c>
      <c r="BE191" s="201" t="str">
        <f t="shared" si="162"/>
        <v/>
      </c>
      <c r="BF191" s="174" t="str">
        <f t="shared" si="163"/>
        <v/>
      </c>
      <c r="BG191" s="186" t="str">
        <f t="shared" si="164"/>
        <v/>
      </c>
      <c r="BH191" s="175" t="str">
        <f t="shared" si="165"/>
        <v/>
      </c>
      <c r="BI191" s="632"/>
      <c r="BJ191" s="59" t="s">
        <v>3449</v>
      </c>
      <c r="BQ191" s="57" t="s">
        <v>1661</v>
      </c>
      <c r="BV191" s="57" t="s">
        <v>1662</v>
      </c>
      <c r="BW191" s="57"/>
      <c r="BX191" s="57" t="s">
        <v>1663</v>
      </c>
      <c r="BY191" s="57" t="s">
        <v>1664</v>
      </c>
      <c r="CA191" s="57" t="s">
        <v>1665</v>
      </c>
      <c r="CC191" s="57" t="s">
        <v>1666</v>
      </c>
    </row>
    <row r="192" spans="1:81" ht="18.350000000000001" x14ac:dyDescent="0.35">
      <c r="A192" s="221"/>
      <c r="B192" s="222"/>
      <c r="C192" s="214">
        <v>182</v>
      </c>
      <c r="D192" s="207"/>
      <c r="E192" s="18"/>
      <c r="F192" s="17"/>
      <c r="G192" s="134"/>
      <c r="H192" s="135"/>
      <c r="I192" s="141"/>
      <c r="J192" s="25"/>
      <c r="K192" s="145"/>
      <c r="L192" s="28"/>
      <c r="M192" s="395"/>
      <c r="N192" s="158" t="str">
        <f t="shared" si="166"/>
        <v/>
      </c>
      <c r="O192" s="27"/>
      <c r="P192" s="27"/>
      <c r="Q192" s="27"/>
      <c r="R192" s="27"/>
      <c r="S192" s="27"/>
      <c r="T192" s="28"/>
      <c r="U192" s="29"/>
      <c r="V192" s="32"/>
      <c r="W192" s="318"/>
      <c r="X192" s="319"/>
      <c r="Y192" s="160">
        <f t="shared" si="152"/>
        <v>0</v>
      </c>
      <c r="Z192" s="159">
        <f t="shared" si="167"/>
        <v>0</v>
      </c>
      <c r="AA192" s="327"/>
      <c r="AB192" s="400">
        <f t="shared" si="176"/>
        <v>0</v>
      </c>
      <c r="AC192" s="371"/>
      <c r="AD192" s="226" t="str">
        <f t="shared" si="153"/>
        <v/>
      </c>
      <c r="AE192" s="368">
        <f t="shared" si="168"/>
        <v>0</v>
      </c>
      <c r="AF192" s="339"/>
      <c r="AG192" s="338"/>
      <c r="AH192" s="336"/>
      <c r="AI192" s="161">
        <f t="shared" si="169"/>
        <v>0</v>
      </c>
      <c r="AJ192" s="162">
        <f t="shared" si="154"/>
        <v>0</v>
      </c>
      <c r="AK192" s="163">
        <f t="shared" si="170"/>
        <v>0</v>
      </c>
      <c r="AL192" s="164">
        <f t="shared" si="171"/>
        <v>0</v>
      </c>
      <c r="AM192" s="164">
        <f t="shared" si="172"/>
        <v>0</v>
      </c>
      <c r="AN192" s="164">
        <f t="shared" si="173"/>
        <v>0</v>
      </c>
      <c r="AO192" s="164">
        <f t="shared" si="174"/>
        <v>0</v>
      </c>
      <c r="AP192" s="610" t="str">
        <f t="shared" si="177"/>
        <v xml:space="preserve"> </v>
      </c>
      <c r="AQ192" s="613" t="str">
        <f t="shared" si="175"/>
        <v xml:space="preserve"> </v>
      </c>
      <c r="AR192" s="613" t="str">
        <f t="shared" si="178"/>
        <v xml:space="preserve"> </v>
      </c>
      <c r="AS192" s="613" t="str">
        <f t="shared" si="179"/>
        <v xml:space="preserve"> </v>
      </c>
      <c r="AT192" s="613" t="str">
        <f t="shared" si="180"/>
        <v xml:space="preserve"> </v>
      </c>
      <c r="AU192" s="613" t="str">
        <f t="shared" si="181"/>
        <v xml:space="preserve"> </v>
      </c>
      <c r="AV192" s="614" t="str">
        <f t="shared" si="182"/>
        <v xml:space="preserve"> </v>
      </c>
      <c r="AW192" s="196" t="str">
        <f t="shared" si="155"/>
        <v/>
      </c>
      <c r="AX192" s="165" t="str">
        <f t="shared" si="156"/>
        <v/>
      </c>
      <c r="AY192" s="193" t="str">
        <f t="shared" si="157"/>
        <v/>
      </c>
      <c r="AZ192" s="183" t="str">
        <f t="shared" si="158"/>
        <v/>
      </c>
      <c r="BA192" s="173" t="str">
        <f t="shared" si="159"/>
        <v/>
      </c>
      <c r="BB192" s="174" t="str">
        <f t="shared" si="160"/>
        <v/>
      </c>
      <c r="BC192" s="186" t="str">
        <f t="shared" si="183"/>
        <v/>
      </c>
      <c r="BD192" s="174" t="str">
        <f t="shared" si="161"/>
        <v/>
      </c>
      <c r="BE192" s="201" t="str">
        <f t="shared" si="162"/>
        <v/>
      </c>
      <c r="BF192" s="174" t="str">
        <f t="shared" si="163"/>
        <v/>
      </c>
      <c r="BG192" s="186" t="str">
        <f t="shared" si="164"/>
        <v/>
      </c>
      <c r="BH192" s="175" t="str">
        <f t="shared" si="165"/>
        <v/>
      </c>
      <c r="BI192" s="632"/>
      <c r="BQ192" s="57" t="s">
        <v>1667</v>
      </c>
      <c r="BV192" s="57" t="s">
        <v>1668</v>
      </c>
      <c r="BW192" s="57"/>
      <c r="BX192" s="57" t="s">
        <v>1669</v>
      </c>
      <c r="BY192" s="57" t="s">
        <v>1670</v>
      </c>
      <c r="CA192" s="57" t="s">
        <v>1511</v>
      </c>
      <c r="CC192" s="57" t="s">
        <v>1671</v>
      </c>
    </row>
    <row r="193" spans="1:81" ht="18.350000000000001" x14ac:dyDescent="0.35">
      <c r="A193" s="221"/>
      <c r="B193" s="222"/>
      <c r="C193" s="214">
        <v>183</v>
      </c>
      <c r="D193" s="205"/>
      <c r="E193" s="16"/>
      <c r="F193" s="17"/>
      <c r="G193" s="134"/>
      <c r="H193" s="135"/>
      <c r="I193" s="141"/>
      <c r="J193" s="25"/>
      <c r="K193" s="145"/>
      <c r="L193" s="28"/>
      <c r="M193" s="395"/>
      <c r="N193" s="158" t="str">
        <f t="shared" si="166"/>
        <v/>
      </c>
      <c r="O193" s="27"/>
      <c r="P193" s="27"/>
      <c r="Q193" s="27"/>
      <c r="R193" s="27"/>
      <c r="S193" s="27"/>
      <c r="T193" s="28"/>
      <c r="U193" s="29"/>
      <c r="V193" s="32"/>
      <c r="W193" s="318"/>
      <c r="X193" s="319"/>
      <c r="Y193" s="160">
        <f t="shared" si="152"/>
        <v>0</v>
      </c>
      <c r="Z193" s="159">
        <f t="shared" si="167"/>
        <v>0</v>
      </c>
      <c r="AA193" s="327"/>
      <c r="AB193" s="400">
        <f t="shared" si="176"/>
        <v>0</v>
      </c>
      <c r="AC193" s="371"/>
      <c r="AD193" s="226" t="str">
        <f t="shared" si="153"/>
        <v/>
      </c>
      <c r="AE193" s="368">
        <f t="shared" si="168"/>
        <v>0</v>
      </c>
      <c r="AF193" s="339"/>
      <c r="AG193" s="338"/>
      <c r="AH193" s="336"/>
      <c r="AI193" s="161">
        <f t="shared" si="169"/>
        <v>0</v>
      </c>
      <c r="AJ193" s="162">
        <f t="shared" si="154"/>
        <v>0</v>
      </c>
      <c r="AK193" s="163">
        <f t="shared" si="170"/>
        <v>0</v>
      </c>
      <c r="AL193" s="164">
        <f t="shared" si="171"/>
        <v>0</v>
      </c>
      <c r="AM193" s="164">
        <f t="shared" si="172"/>
        <v>0</v>
      </c>
      <c r="AN193" s="164">
        <f t="shared" si="173"/>
        <v>0</v>
      </c>
      <c r="AO193" s="164">
        <f t="shared" si="174"/>
        <v>0</v>
      </c>
      <c r="AP193" s="610" t="str">
        <f t="shared" si="177"/>
        <v xml:space="preserve"> </v>
      </c>
      <c r="AQ193" s="613" t="str">
        <f t="shared" si="175"/>
        <v xml:space="preserve"> </v>
      </c>
      <c r="AR193" s="613" t="str">
        <f t="shared" si="178"/>
        <v xml:space="preserve"> </v>
      </c>
      <c r="AS193" s="613" t="str">
        <f t="shared" si="179"/>
        <v xml:space="preserve"> </v>
      </c>
      <c r="AT193" s="613" t="str">
        <f t="shared" si="180"/>
        <v xml:space="preserve"> </v>
      </c>
      <c r="AU193" s="613" t="str">
        <f t="shared" si="181"/>
        <v xml:space="preserve"> </v>
      </c>
      <c r="AV193" s="614" t="str">
        <f t="shared" si="182"/>
        <v xml:space="preserve"> </v>
      </c>
      <c r="AW193" s="196" t="str">
        <f t="shared" si="155"/>
        <v/>
      </c>
      <c r="AX193" s="165" t="str">
        <f t="shared" si="156"/>
        <v/>
      </c>
      <c r="AY193" s="193" t="str">
        <f t="shared" si="157"/>
        <v/>
      </c>
      <c r="AZ193" s="183" t="str">
        <f t="shared" si="158"/>
        <v/>
      </c>
      <c r="BA193" s="173" t="str">
        <f t="shared" si="159"/>
        <v/>
      </c>
      <c r="BB193" s="174" t="str">
        <f t="shared" si="160"/>
        <v/>
      </c>
      <c r="BC193" s="186" t="str">
        <f t="shared" si="183"/>
        <v/>
      </c>
      <c r="BD193" s="174" t="str">
        <f t="shared" si="161"/>
        <v/>
      </c>
      <c r="BE193" s="201" t="str">
        <f t="shared" si="162"/>
        <v/>
      </c>
      <c r="BF193" s="174" t="str">
        <f t="shared" si="163"/>
        <v/>
      </c>
      <c r="BG193" s="186" t="str">
        <f t="shared" si="164"/>
        <v/>
      </c>
      <c r="BH193" s="175" t="str">
        <f t="shared" si="165"/>
        <v/>
      </c>
      <c r="BI193" s="632"/>
      <c r="BQ193" s="57" t="s">
        <v>1661</v>
      </c>
      <c r="BV193" s="57" t="s">
        <v>1672</v>
      </c>
      <c r="BW193" s="57"/>
      <c r="BX193" s="57" t="s">
        <v>1673</v>
      </c>
      <c r="BY193" s="57" t="s">
        <v>1674</v>
      </c>
      <c r="CA193" s="57" t="s">
        <v>1675</v>
      </c>
      <c r="CC193" s="57" t="s">
        <v>1676</v>
      </c>
    </row>
    <row r="194" spans="1:81" ht="18.350000000000001" x14ac:dyDescent="0.35">
      <c r="A194" s="221"/>
      <c r="B194" s="222"/>
      <c r="C194" s="213">
        <v>184</v>
      </c>
      <c r="D194" s="205"/>
      <c r="E194" s="16"/>
      <c r="F194" s="17"/>
      <c r="G194" s="134"/>
      <c r="H194" s="135"/>
      <c r="I194" s="141"/>
      <c r="J194" s="25"/>
      <c r="K194" s="145"/>
      <c r="L194" s="28"/>
      <c r="M194" s="395"/>
      <c r="N194" s="158" t="str">
        <f t="shared" si="166"/>
        <v/>
      </c>
      <c r="O194" s="27"/>
      <c r="P194" s="27"/>
      <c r="Q194" s="27"/>
      <c r="R194" s="27"/>
      <c r="S194" s="27"/>
      <c r="T194" s="28"/>
      <c r="U194" s="29"/>
      <c r="V194" s="32"/>
      <c r="W194" s="318"/>
      <c r="X194" s="319"/>
      <c r="Y194" s="160">
        <f t="shared" si="152"/>
        <v>0</v>
      </c>
      <c r="Z194" s="159">
        <f t="shared" si="167"/>
        <v>0</v>
      </c>
      <c r="AA194" s="327"/>
      <c r="AB194" s="400">
        <f t="shared" si="176"/>
        <v>0</v>
      </c>
      <c r="AC194" s="371"/>
      <c r="AD194" s="226" t="str">
        <f t="shared" si="153"/>
        <v/>
      </c>
      <c r="AE194" s="368">
        <f t="shared" si="168"/>
        <v>0</v>
      </c>
      <c r="AF194" s="339"/>
      <c r="AG194" s="338"/>
      <c r="AH194" s="336"/>
      <c r="AI194" s="161">
        <f t="shared" si="169"/>
        <v>0</v>
      </c>
      <c r="AJ194" s="162">
        <f t="shared" si="154"/>
        <v>0</v>
      </c>
      <c r="AK194" s="163">
        <f t="shared" si="170"/>
        <v>0</v>
      </c>
      <c r="AL194" s="164">
        <f t="shared" si="171"/>
        <v>0</v>
      </c>
      <c r="AM194" s="164">
        <f t="shared" si="172"/>
        <v>0</v>
      </c>
      <c r="AN194" s="164">
        <f t="shared" si="173"/>
        <v>0</v>
      </c>
      <c r="AO194" s="164">
        <f t="shared" si="174"/>
        <v>0</v>
      </c>
      <c r="AP194" s="610" t="str">
        <f t="shared" si="177"/>
        <v xml:space="preserve"> </v>
      </c>
      <c r="AQ194" s="613" t="str">
        <f t="shared" si="175"/>
        <v xml:space="preserve"> </v>
      </c>
      <c r="AR194" s="613" t="str">
        <f t="shared" si="178"/>
        <v xml:space="preserve"> </v>
      </c>
      <c r="AS194" s="613" t="str">
        <f t="shared" si="179"/>
        <v xml:space="preserve"> </v>
      </c>
      <c r="AT194" s="613" t="str">
        <f t="shared" si="180"/>
        <v xml:space="preserve"> </v>
      </c>
      <c r="AU194" s="613" t="str">
        <f t="shared" si="181"/>
        <v xml:space="preserve"> </v>
      </c>
      <c r="AV194" s="614" t="str">
        <f t="shared" si="182"/>
        <v xml:space="preserve"> </v>
      </c>
      <c r="AW194" s="196" t="str">
        <f t="shared" si="155"/>
        <v/>
      </c>
      <c r="AX194" s="165" t="str">
        <f t="shared" si="156"/>
        <v/>
      </c>
      <c r="AY194" s="193" t="str">
        <f t="shared" si="157"/>
        <v/>
      </c>
      <c r="AZ194" s="183" t="str">
        <f t="shared" si="158"/>
        <v/>
      </c>
      <c r="BA194" s="173" t="str">
        <f t="shared" si="159"/>
        <v/>
      </c>
      <c r="BB194" s="174" t="str">
        <f t="shared" si="160"/>
        <v/>
      </c>
      <c r="BC194" s="186" t="str">
        <f t="shared" si="183"/>
        <v/>
      </c>
      <c r="BD194" s="174" t="str">
        <f t="shared" si="161"/>
        <v/>
      </c>
      <c r="BE194" s="201" t="str">
        <f t="shared" si="162"/>
        <v/>
      </c>
      <c r="BF194" s="174" t="str">
        <f t="shared" si="163"/>
        <v/>
      </c>
      <c r="BG194" s="186" t="str">
        <f t="shared" si="164"/>
        <v/>
      </c>
      <c r="BH194" s="175" t="str">
        <f t="shared" si="165"/>
        <v/>
      </c>
      <c r="BI194" s="632"/>
      <c r="BQ194" s="57" t="s">
        <v>1677</v>
      </c>
      <c r="BV194" s="57" t="s">
        <v>1678</v>
      </c>
      <c r="BW194" s="57"/>
      <c r="BX194" s="57" t="s">
        <v>1679</v>
      </c>
      <c r="BY194" s="57" t="s">
        <v>1680</v>
      </c>
      <c r="CA194" s="57" t="s">
        <v>1681</v>
      </c>
      <c r="CC194" s="57" t="s">
        <v>1682</v>
      </c>
    </row>
    <row r="195" spans="1:81" ht="18.350000000000001" x14ac:dyDescent="0.35">
      <c r="A195" s="221"/>
      <c r="B195" s="222"/>
      <c r="C195" s="214">
        <v>185</v>
      </c>
      <c r="D195" s="205"/>
      <c r="E195" s="16"/>
      <c r="F195" s="17"/>
      <c r="G195" s="134"/>
      <c r="H195" s="135"/>
      <c r="I195" s="141"/>
      <c r="J195" s="25"/>
      <c r="K195" s="145"/>
      <c r="L195" s="28"/>
      <c r="M195" s="395"/>
      <c r="N195" s="158" t="str">
        <f t="shared" si="166"/>
        <v/>
      </c>
      <c r="O195" s="27"/>
      <c r="P195" s="27"/>
      <c r="Q195" s="27"/>
      <c r="R195" s="27"/>
      <c r="S195" s="27"/>
      <c r="T195" s="28"/>
      <c r="U195" s="29"/>
      <c r="V195" s="32"/>
      <c r="W195" s="318"/>
      <c r="X195" s="319"/>
      <c r="Y195" s="160">
        <f t="shared" si="152"/>
        <v>0</v>
      </c>
      <c r="Z195" s="159">
        <f t="shared" si="167"/>
        <v>0</v>
      </c>
      <c r="AA195" s="327"/>
      <c r="AB195" s="400">
        <f t="shared" si="176"/>
        <v>0</v>
      </c>
      <c r="AC195" s="371"/>
      <c r="AD195" s="226" t="str">
        <f t="shared" si="153"/>
        <v/>
      </c>
      <c r="AE195" s="368">
        <f t="shared" si="168"/>
        <v>0</v>
      </c>
      <c r="AF195" s="339"/>
      <c r="AG195" s="338"/>
      <c r="AH195" s="336"/>
      <c r="AI195" s="161">
        <f t="shared" si="169"/>
        <v>0</v>
      </c>
      <c r="AJ195" s="162">
        <f t="shared" si="154"/>
        <v>0</v>
      </c>
      <c r="AK195" s="163">
        <f t="shared" si="170"/>
        <v>0</v>
      </c>
      <c r="AL195" s="164">
        <f t="shared" si="171"/>
        <v>0</v>
      </c>
      <c r="AM195" s="164">
        <f t="shared" si="172"/>
        <v>0</v>
      </c>
      <c r="AN195" s="164">
        <f t="shared" si="173"/>
        <v>0</v>
      </c>
      <c r="AO195" s="164">
        <f t="shared" si="174"/>
        <v>0</v>
      </c>
      <c r="AP195" s="610" t="str">
        <f t="shared" si="177"/>
        <v xml:space="preserve"> </v>
      </c>
      <c r="AQ195" s="613" t="str">
        <f t="shared" si="175"/>
        <v xml:space="preserve"> </v>
      </c>
      <c r="AR195" s="613" t="str">
        <f t="shared" si="178"/>
        <v xml:space="preserve"> </v>
      </c>
      <c r="AS195" s="613" t="str">
        <f t="shared" si="179"/>
        <v xml:space="preserve"> </v>
      </c>
      <c r="AT195" s="613" t="str">
        <f t="shared" si="180"/>
        <v xml:space="preserve"> </v>
      </c>
      <c r="AU195" s="613" t="str">
        <f t="shared" si="181"/>
        <v xml:space="preserve"> </v>
      </c>
      <c r="AV195" s="614" t="str">
        <f t="shared" si="182"/>
        <v xml:space="preserve"> </v>
      </c>
      <c r="AW195" s="196" t="str">
        <f t="shared" si="155"/>
        <v/>
      </c>
      <c r="AX195" s="165" t="str">
        <f t="shared" si="156"/>
        <v/>
      </c>
      <c r="AY195" s="193" t="str">
        <f t="shared" si="157"/>
        <v/>
      </c>
      <c r="AZ195" s="183" t="str">
        <f t="shared" si="158"/>
        <v/>
      </c>
      <c r="BA195" s="173" t="str">
        <f t="shared" si="159"/>
        <v/>
      </c>
      <c r="BB195" s="174" t="str">
        <f t="shared" si="160"/>
        <v/>
      </c>
      <c r="BC195" s="186" t="str">
        <f t="shared" si="183"/>
        <v/>
      </c>
      <c r="BD195" s="174" t="str">
        <f t="shared" si="161"/>
        <v/>
      </c>
      <c r="BE195" s="201" t="str">
        <f t="shared" si="162"/>
        <v/>
      </c>
      <c r="BF195" s="174" t="str">
        <f t="shared" si="163"/>
        <v/>
      </c>
      <c r="BG195" s="186" t="str">
        <f t="shared" si="164"/>
        <v/>
      </c>
      <c r="BH195" s="175" t="str">
        <f t="shared" si="165"/>
        <v/>
      </c>
      <c r="BI195" s="632"/>
      <c r="BQ195" s="57" t="s">
        <v>1683</v>
      </c>
      <c r="BV195" s="57" t="s">
        <v>1684</v>
      </c>
      <c r="BW195" s="57"/>
      <c r="BX195" s="57" t="s">
        <v>1685</v>
      </c>
      <c r="BY195" s="57" t="s">
        <v>1686</v>
      </c>
      <c r="CA195" s="57" t="s">
        <v>1687</v>
      </c>
      <c r="CC195" s="57" t="s">
        <v>1688</v>
      </c>
    </row>
    <row r="196" spans="1:81" ht="18.350000000000001" x14ac:dyDescent="0.35">
      <c r="A196" s="221"/>
      <c r="B196" s="222"/>
      <c r="C196" s="213">
        <v>186</v>
      </c>
      <c r="D196" s="207"/>
      <c r="E196" s="18"/>
      <c r="F196" s="17"/>
      <c r="G196" s="134"/>
      <c r="H196" s="135"/>
      <c r="I196" s="141"/>
      <c r="J196" s="25"/>
      <c r="K196" s="145"/>
      <c r="L196" s="28"/>
      <c r="M196" s="395"/>
      <c r="N196" s="158" t="str">
        <f t="shared" si="166"/>
        <v/>
      </c>
      <c r="O196" s="27"/>
      <c r="P196" s="27"/>
      <c r="Q196" s="27"/>
      <c r="R196" s="27"/>
      <c r="S196" s="27"/>
      <c r="T196" s="28"/>
      <c r="U196" s="29"/>
      <c r="V196" s="32"/>
      <c r="W196" s="318"/>
      <c r="X196" s="319"/>
      <c r="Y196" s="160">
        <f t="shared" si="152"/>
        <v>0</v>
      </c>
      <c r="Z196" s="159">
        <f t="shared" si="167"/>
        <v>0</v>
      </c>
      <c r="AA196" s="327"/>
      <c r="AB196" s="400">
        <f t="shared" si="176"/>
        <v>0</v>
      </c>
      <c r="AC196" s="371"/>
      <c r="AD196" s="226" t="str">
        <f t="shared" si="153"/>
        <v/>
      </c>
      <c r="AE196" s="368">
        <f t="shared" si="168"/>
        <v>0</v>
      </c>
      <c r="AF196" s="339"/>
      <c r="AG196" s="338"/>
      <c r="AH196" s="336"/>
      <c r="AI196" s="161">
        <f t="shared" si="169"/>
        <v>0</v>
      </c>
      <c r="AJ196" s="162">
        <f t="shared" si="154"/>
        <v>0</v>
      </c>
      <c r="AK196" s="163">
        <f t="shared" si="170"/>
        <v>0</v>
      </c>
      <c r="AL196" s="164">
        <f t="shared" si="171"/>
        <v>0</v>
      </c>
      <c r="AM196" s="164">
        <f t="shared" si="172"/>
        <v>0</v>
      </c>
      <c r="AN196" s="164">
        <f t="shared" si="173"/>
        <v>0</v>
      </c>
      <c r="AO196" s="164">
        <f t="shared" si="174"/>
        <v>0</v>
      </c>
      <c r="AP196" s="610" t="str">
        <f t="shared" si="177"/>
        <v xml:space="preserve"> </v>
      </c>
      <c r="AQ196" s="613" t="str">
        <f t="shared" si="175"/>
        <v xml:space="preserve"> </v>
      </c>
      <c r="AR196" s="613" t="str">
        <f t="shared" si="178"/>
        <v xml:space="preserve"> </v>
      </c>
      <c r="AS196" s="613" t="str">
        <f t="shared" si="179"/>
        <v xml:space="preserve"> </v>
      </c>
      <c r="AT196" s="613" t="str">
        <f t="shared" si="180"/>
        <v xml:space="preserve"> </v>
      </c>
      <c r="AU196" s="613" t="str">
        <f t="shared" si="181"/>
        <v xml:space="preserve"> </v>
      </c>
      <c r="AV196" s="614" t="str">
        <f t="shared" si="182"/>
        <v xml:space="preserve"> </v>
      </c>
      <c r="AW196" s="196" t="str">
        <f t="shared" si="155"/>
        <v/>
      </c>
      <c r="AX196" s="165" t="str">
        <f t="shared" si="156"/>
        <v/>
      </c>
      <c r="AY196" s="193" t="str">
        <f t="shared" si="157"/>
        <v/>
      </c>
      <c r="AZ196" s="183" t="str">
        <f t="shared" si="158"/>
        <v/>
      </c>
      <c r="BA196" s="173" t="str">
        <f t="shared" si="159"/>
        <v/>
      </c>
      <c r="BB196" s="174" t="str">
        <f t="shared" si="160"/>
        <v/>
      </c>
      <c r="BC196" s="186" t="str">
        <f t="shared" si="183"/>
        <v/>
      </c>
      <c r="BD196" s="174" t="str">
        <f t="shared" si="161"/>
        <v/>
      </c>
      <c r="BE196" s="201" t="str">
        <f t="shared" si="162"/>
        <v/>
      </c>
      <c r="BF196" s="174" t="str">
        <f t="shared" si="163"/>
        <v/>
      </c>
      <c r="BG196" s="186" t="str">
        <f t="shared" si="164"/>
        <v/>
      </c>
      <c r="BH196" s="175" t="str">
        <f t="shared" si="165"/>
        <v/>
      </c>
      <c r="BI196" s="632"/>
      <c r="BQ196" s="57" t="s">
        <v>1689</v>
      </c>
      <c r="BV196" s="57" t="s">
        <v>1690</v>
      </c>
      <c r="BW196" s="57"/>
      <c r="BX196" s="57" t="s">
        <v>358</v>
      </c>
      <c r="BY196" s="57" t="s">
        <v>1691</v>
      </c>
      <c r="CA196" s="57" t="s">
        <v>1692</v>
      </c>
      <c r="CC196" s="57" t="s">
        <v>1693</v>
      </c>
    </row>
    <row r="197" spans="1:81" ht="18.350000000000001" x14ac:dyDescent="0.35">
      <c r="A197" s="221"/>
      <c r="B197" s="222"/>
      <c r="C197" s="214">
        <v>187</v>
      </c>
      <c r="D197" s="205"/>
      <c r="E197" s="16"/>
      <c r="F197" s="17"/>
      <c r="G197" s="134"/>
      <c r="H197" s="137"/>
      <c r="I197" s="143"/>
      <c r="J197" s="80"/>
      <c r="K197" s="147"/>
      <c r="L197" s="30"/>
      <c r="M197" s="395"/>
      <c r="N197" s="158" t="str">
        <f t="shared" si="166"/>
        <v/>
      </c>
      <c r="O197" s="27"/>
      <c r="P197" s="27"/>
      <c r="Q197" s="27"/>
      <c r="R197" s="27"/>
      <c r="S197" s="27"/>
      <c r="T197" s="28"/>
      <c r="U197" s="29"/>
      <c r="V197" s="32"/>
      <c r="W197" s="318"/>
      <c r="X197" s="319"/>
      <c r="Y197" s="160">
        <f t="shared" si="152"/>
        <v>0</v>
      </c>
      <c r="Z197" s="159">
        <f t="shared" si="167"/>
        <v>0</v>
      </c>
      <c r="AA197" s="327"/>
      <c r="AB197" s="400">
        <f t="shared" si="176"/>
        <v>0</v>
      </c>
      <c r="AC197" s="371"/>
      <c r="AD197" s="226" t="str">
        <f t="shared" si="153"/>
        <v/>
      </c>
      <c r="AE197" s="368">
        <f t="shared" si="168"/>
        <v>0</v>
      </c>
      <c r="AF197" s="339"/>
      <c r="AG197" s="338"/>
      <c r="AH197" s="336"/>
      <c r="AI197" s="161">
        <f t="shared" si="169"/>
        <v>0</v>
      </c>
      <c r="AJ197" s="162">
        <f t="shared" si="154"/>
        <v>0</v>
      </c>
      <c r="AK197" s="163">
        <f t="shared" si="170"/>
        <v>0</v>
      </c>
      <c r="AL197" s="164">
        <f t="shared" si="171"/>
        <v>0</v>
      </c>
      <c r="AM197" s="164">
        <f t="shared" si="172"/>
        <v>0</v>
      </c>
      <c r="AN197" s="164">
        <f t="shared" si="173"/>
        <v>0</v>
      </c>
      <c r="AO197" s="164">
        <f t="shared" si="174"/>
        <v>0</v>
      </c>
      <c r="AP197" s="610" t="str">
        <f t="shared" si="177"/>
        <v xml:space="preserve"> </v>
      </c>
      <c r="AQ197" s="613" t="str">
        <f t="shared" si="175"/>
        <v xml:space="preserve"> </v>
      </c>
      <c r="AR197" s="613" t="str">
        <f t="shared" si="178"/>
        <v xml:space="preserve"> </v>
      </c>
      <c r="AS197" s="613" t="str">
        <f t="shared" si="179"/>
        <v xml:space="preserve"> </v>
      </c>
      <c r="AT197" s="613" t="str">
        <f t="shared" si="180"/>
        <v xml:space="preserve"> </v>
      </c>
      <c r="AU197" s="613" t="str">
        <f t="shared" si="181"/>
        <v xml:space="preserve"> </v>
      </c>
      <c r="AV197" s="614" t="str">
        <f t="shared" si="182"/>
        <v xml:space="preserve"> </v>
      </c>
      <c r="AW197" s="196" t="str">
        <f t="shared" si="155"/>
        <v/>
      </c>
      <c r="AX197" s="165" t="str">
        <f t="shared" si="156"/>
        <v/>
      </c>
      <c r="AY197" s="193" t="str">
        <f t="shared" si="157"/>
        <v/>
      </c>
      <c r="AZ197" s="183" t="str">
        <f t="shared" si="158"/>
        <v/>
      </c>
      <c r="BA197" s="173" t="str">
        <f t="shared" si="159"/>
        <v/>
      </c>
      <c r="BB197" s="174" t="str">
        <f t="shared" si="160"/>
        <v/>
      </c>
      <c r="BC197" s="186" t="str">
        <f t="shared" si="183"/>
        <v/>
      </c>
      <c r="BD197" s="174" t="str">
        <f t="shared" si="161"/>
        <v/>
      </c>
      <c r="BE197" s="201" t="str">
        <f t="shared" si="162"/>
        <v/>
      </c>
      <c r="BF197" s="174" t="str">
        <f t="shared" si="163"/>
        <v/>
      </c>
      <c r="BG197" s="186" t="str">
        <f t="shared" si="164"/>
        <v/>
      </c>
      <c r="BH197" s="175" t="str">
        <f t="shared" si="165"/>
        <v/>
      </c>
      <c r="BI197" s="632"/>
      <c r="BQ197" s="57" t="s">
        <v>1694</v>
      </c>
      <c r="BV197" s="57" t="s">
        <v>1695</v>
      </c>
      <c r="BW197" s="57"/>
      <c r="BX197" s="57" t="s">
        <v>1696</v>
      </c>
      <c r="BY197" s="57" t="s">
        <v>1680</v>
      </c>
      <c r="CA197" s="57" t="s">
        <v>1697</v>
      </c>
      <c r="CC197" s="57" t="s">
        <v>1698</v>
      </c>
    </row>
    <row r="198" spans="1:81" ht="18.350000000000001" x14ac:dyDescent="0.35">
      <c r="A198" s="221"/>
      <c r="B198" s="222"/>
      <c r="C198" s="214">
        <v>188</v>
      </c>
      <c r="D198" s="205"/>
      <c r="E198" s="16"/>
      <c r="F198" s="17"/>
      <c r="G198" s="134"/>
      <c r="H198" s="135"/>
      <c r="I198" s="141"/>
      <c r="J198" s="25"/>
      <c r="K198" s="145"/>
      <c r="L198" s="28"/>
      <c r="M198" s="395"/>
      <c r="N198" s="158" t="str">
        <f t="shared" si="166"/>
        <v/>
      </c>
      <c r="O198" s="27"/>
      <c r="P198" s="27"/>
      <c r="Q198" s="27"/>
      <c r="R198" s="27"/>
      <c r="S198" s="27"/>
      <c r="T198" s="28"/>
      <c r="U198" s="29"/>
      <c r="V198" s="32"/>
      <c r="W198" s="318"/>
      <c r="X198" s="319"/>
      <c r="Y198" s="160">
        <f t="shared" si="152"/>
        <v>0</v>
      </c>
      <c r="Z198" s="159">
        <f t="shared" si="167"/>
        <v>0</v>
      </c>
      <c r="AA198" s="327"/>
      <c r="AB198" s="400">
        <f t="shared" si="176"/>
        <v>0</v>
      </c>
      <c r="AC198" s="371"/>
      <c r="AD198" s="226" t="str">
        <f t="shared" si="153"/>
        <v/>
      </c>
      <c r="AE198" s="368">
        <f t="shared" si="168"/>
        <v>0</v>
      </c>
      <c r="AF198" s="339"/>
      <c r="AG198" s="338"/>
      <c r="AH198" s="336"/>
      <c r="AI198" s="161">
        <f t="shared" si="169"/>
        <v>0</v>
      </c>
      <c r="AJ198" s="162">
        <f t="shared" si="154"/>
        <v>0</v>
      </c>
      <c r="AK198" s="163">
        <f t="shared" si="170"/>
        <v>0</v>
      </c>
      <c r="AL198" s="164">
        <f t="shared" si="171"/>
        <v>0</v>
      </c>
      <c r="AM198" s="164">
        <f t="shared" si="172"/>
        <v>0</v>
      </c>
      <c r="AN198" s="164">
        <f t="shared" si="173"/>
        <v>0</v>
      </c>
      <c r="AO198" s="164">
        <f t="shared" si="174"/>
        <v>0</v>
      </c>
      <c r="AP198" s="610" t="str">
        <f t="shared" si="177"/>
        <v xml:space="preserve"> </v>
      </c>
      <c r="AQ198" s="613" t="str">
        <f t="shared" si="175"/>
        <v xml:space="preserve"> </v>
      </c>
      <c r="AR198" s="613" t="str">
        <f t="shared" si="178"/>
        <v xml:space="preserve"> </v>
      </c>
      <c r="AS198" s="613" t="str">
        <f t="shared" si="179"/>
        <v xml:space="preserve"> </v>
      </c>
      <c r="AT198" s="613" t="str">
        <f t="shared" si="180"/>
        <v xml:space="preserve"> </v>
      </c>
      <c r="AU198" s="613" t="str">
        <f t="shared" si="181"/>
        <v xml:space="preserve"> </v>
      </c>
      <c r="AV198" s="614" t="str">
        <f t="shared" si="182"/>
        <v xml:space="preserve"> </v>
      </c>
      <c r="AW198" s="196" t="str">
        <f t="shared" si="155"/>
        <v/>
      </c>
      <c r="AX198" s="165" t="str">
        <f t="shared" si="156"/>
        <v/>
      </c>
      <c r="AY198" s="193" t="str">
        <f t="shared" si="157"/>
        <v/>
      </c>
      <c r="AZ198" s="183" t="str">
        <f t="shared" si="158"/>
        <v/>
      </c>
      <c r="BA198" s="173" t="str">
        <f t="shared" si="159"/>
        <v/>
      </c>
      <c r="BB198" s="174" t="str">
        <f t="shared" si="160"/>
        <v/>
      </c>
      <c r="BC198" s="186" t="str">
        <f t="shared" si="183"/>
        <v/>
      </c>
      <c r="BD198" s="174" t="str">
        <f t="shared" si="161"/>
        <v/>
      </c>
      <c r="BE198" s="201" t="str">
        <f t="shared" si="162"/>
        <v/>
      </c>
      <c r="BF198" s="174" t="str">
        <f t="shared" si="163"/>
        <v/>
      </c>
      <c r="BG198" s="186" t="str">
        <f t="shared" si="164"/>
        <v/>
      </c>
      <c r="BH198" s="175" t="str">
        <f t="shared" si="165"/>
        <v/>
      </c>
      <c r="BI198" s="632"/>
      <c r="BQ198" s="57" t="s">
        <v>1699</v>
      </c>
      <c r="BV198" s="57" t="s">
        <v>1700</v>
      </c>
      <c r="BW198" s="57"/>
      <c r="BX198" s="57" t="s">
        <v>1701</v>
      </c>
      <c r="BY198" s="57" t="s">
        <v>1686</v>
      </c>
      <c r="CA198" s="57" t="s">
        <v>1702</v>
      </c>
      <c r="CC198" s="57" t="s">
        <v>1703</v>
      </c>
    </row>
    <row r="199" spans="1:81" ht="18.350000000000001" x14ac:dyDescent="0.35">
      <c r="A199" s="221"/>
      <c r="B199" s="222"/>
      <c r="C199" s="213">
        <v>189</v>
      </c>
      <c r="D199" s="205"/>
      <c r="E199" s="16"/>
      <c r="F199" s="17"/>
      <c r="G199" s="134"/>
      <c r="H199" s="135"/>
      <c r="I199" s="141"/>
      <c r="J199" s="25"/>
      <c r="K199" s="145"/>
      <c r="L199" s="28"/>
      <c r="M199" s="395"/>
      <c r="N199" s="158" t="str">
        <f t="shared" si="166"/>
        <v/>
      </c>
      <c r="O199" s="27"/>
      <c r="P199" s="27"/>
      <c r="Q199" s="27"/>
      <c r="R199" s="27"/>
      <c r="S199" s="27"/>
      <c r="T199" s="28"/>
      <c r="U199" s="29"/>
      <c r="V199" s="32"/>
      <c r="W199" s="318"/>
      <c r="X199" s="319"/>
      <c r="Y199" s="160">
        <f t="shared" si="152"/>
        <v>0</v>
      </c>
      <c r="Z199" s="159">
        <f t="shared" si="167"/>
        <v>0</v>
      </c>
      <c r="AA199" s="327"/>
      <c r="AB199" s="400">
        <f t="shared" si="176"/>
        <v>0</v>
      </c>
      <c r="AC199" s="371"/>
      <c r="AD199" s="226" t="str">
        <f t="shared" si="153"/>
        <v/>
      </c>
      <c r="AE199" s="368">
        <f t="shared" si="168"/>
        <v>0</v>
      </c>
      <c r="AF199" s="339"/>
      <c r="AG199" s="338"/>
      <c r="AH199" s="336"/>
      <c r="AI199" s="161">
        <f t="shared" si="169"/>
        <v>0</v>
      </c>
      <c r="AJ199" s="162">
        <f t="shared" si="154"/>
        <v>0</v>
      </c>
      <c r="AK199" s="163">
        <f t="shared" si="170"/>
        <v>0</v>
      </c>
      <c r="AL199" s="164">
        <f t="shared" si="171"/>
        <v>0</v>
      </c>
      <c r="AM199" s="164">
        <f t="shared" si="172"/>
        <v>0</v>
      </c>
      <c r="AN199" s="164">
        <f t="shared" si="173"/>
        <v>0</v>
      </c>
      <c r="AO199" s="164">
        <f t="shared" si="174"/>
        <v>0</v>
      </c>
      <c r="AP199" s="610" t="str">
        <f t="shared" si="177"/>
        <v xml:space="preserve"> </v>
      </c>
      <c r="AQ199" s="613" t="str">
        <f t="shared" si="175"/>
        <v xml:space="preserve"> </v>
      </c>
      <c r="AR199" s="613" t="str">
        <f t="shared" si="178"/>
        <v xml:space="preserve"> </v>
      </c>
      <c r="AS199" s="613" t="str">
        <f t="shared" si="179"/>
        <v xml:space="preserve"> </v>
      </c>
      <c r="AT199" s="613" t="str">
        <f t="shared" si="180"/>
        <v xml:space="preserve"> </v>
      </c>
      <c r="AU199" s="613" t="str">
        <f t="shared" si="181"/>
        <v xml:space="preserve"> </v>
      </c>
      <c r="AV199" s="614" t="str">
        <f t="shared" si="182"/>
        <v xml:space="preserve"> </v>
      </c>
      <c r="AW199" s="196" t="str">
        <f t="shared" si="155"/>
        <v/>
      </c>
      <c r="AX199" s="165" t="str">
        <f t="shared" si="156"/>
        <v/>
      </c>
      <c r="AY199" s="193" t="str">
        <f t="shared" si="157"/>
        <v/>
      </c>
      <c r="AZ199" s="183" t="str">
        <f t="shared" si="158"/>
        <v/>
      </c>
      <c r="BA199" s="173" t="str">
        <f t="shared" si="159"/>
        <v/>
      </c>
      <c r="BB199" s="174" t="str">
        <f t="shared" si="160"/>
        <v/>
      </c>
      <c r="BC199" s="186" t="str">
        <f t="shared" si="183"/>
        <v/>
      </c>
      <c r="BD199" s="174" t="str">
        <f t="shared" si="161"/>
        <v/>
      </c>
      <c r="BE199" s="201" t="str">
        <f t="shared" si="162"/>
        <v/>
      </c>
      <c r="BF199" s="174" t="str">
        <f t="shared" si="163"/>
        <v/>
      </c>
      <c r="BG199" s="186" t="str">
        <f t="shared" si="164"/>
        <v/>
      </c>
      <c r="BH199" s="175" t="str">
        <f t="shared" si="165"/>
        <v/>
      </c>
      <c r="BI199" s="632"/>
      <c r="BQ199" s="57" t="s">
        <v>1704</v>
      </c>
      <c r="BV199" s="57" t="s">
        <v>1705</v>
      </c>
      <c r="BW199" s="57"/>
      <c r="BX199" s="57" t="s">
        <v>1706</v>
      </c>
      <c r="BY199" s="57" t="s">
        <v>1707</v>
      </c>
      <c r="CA199" s="57" t="s">
        <v>1708</v>
      </c>
      <c r="CC199" s="57" t="s">
        <v>1709</v>
      </c>
    </row>
    <row r="200" spans="1:81" ht="18.350000000000001" x14ac:dyDescent="0.35">
      <c r="A200" s="221"/>
      <c r="B200" s="222"/>
      <c r="C200" s="214">
        <v>190</v>
      </c>
      <c r="D200" s="207"/>
      <c r="E200" s="18"/>
      <c r="F200" s="17"/>
      <c r="G200" s="134"/>
      <c r="H200" s="135"/>
      <c r="I200" s="141"/>
      <c r="J200" s="25"/>
      <c r="K200" s="145"/>
      <c r="L200" s="28"/>
      <c r="M200" s="395"/>
      <c r="N200" s="158" t="str">
        <f t="shared" si="166"/>
        <v/>
      </c>
      <c r="O200" s="27"/>
      <c r="P200" s="27"/>
      <c r="Q200" s="27"/>
      <c r="R200" s="27"/>
      <c r="S200" s="27"/>
      <c r="T200" s="28"/>
      <c r="U200" s="29"/>
      <c r="V200" s="32"/>
      <c r="W200" s="318"/>
      <c r="X200" s="319"/>
      <c r="Y200" s="160">
        <f t="shared" si="152"/>
        <v>0</v>
      </c>
      <c r="Z200" s="159">
        <f t="shared" si="167"/>
        <v>0</v>
      </c>
      <c r="AA200" s="327"/>
      <c r="AB200" s="400">
        <f t="shared" si="176"/>
        <v>0</v>
      </c>
      <c r="AC200" s="371"/>
      <c r="AD200" s="226" t="str">
        <f t="shared" si="153"/>
        <v/>
      </c>
      <c r="AE200" s="368">
        <f t="shared" si="168"/>
        <v>0</v>
      </c>
      <c r="AF200" s="339"/>
      <c r="AG200" s="338"/>
      <c r="AH200" s="336"/>
      <c r="AI200" s="161">
        <f t="shared" si="169"/>
        <v>0</v>
      </c>
      <c r="AJ200" s="162">
        <f t="shared" si="154"/>
        <v>0</v>
      </c>
      <c r="AK200" s="163">
        <f t="shared" si="170"/>
        <v>0</v>
      </c>
      <c r="AL200" s="164">
        <f t="shared" si="171"/>
        <v>0</v>
      </c>
      <c r="AM200" s="164">
        <f t="shared" si="172"/>
        <v>0</v>
      </c>
      <c r="AN200" s="164">
        <f t="shared" si="173"/>
        <v>0</v>
      </c>
      <c r="AO200" s="164">
        <f t="shared" si="174"/>
        <v>0</v>
      </c>
      <c r="AP200" s="610" t="str">
        <f t="shared" si="177"/>
        <v xml:space="preserve"> </v>
      </c>
      <c r="AQ200" s="613" t="str">
        <f t="shared" si="175"/>
        <v xml:space="preserve"> </v>
      </c>
      <c r="AR200" s="613" t="str">
        <f t="shared" si="178"/>
        <v xml:space="preserve"> </v>
      </c>
      <c r="AS200" s="613" t="str">
        <f t="shared" si="179"/>
        <v xml:space="preserve"> </v>
      </c>
      <c r="AT200" s="613" t="str">
        <f t="shared" si="180"/>
        <v xml:space="preserve"> </v>
      </c>
      <c r="AU200" s="613" t="str">
        <f t="shared" si="181"/>
        <v xml:space="preserve"> </v>
      </c>
      <c r="AV200" s="614" t="str">
        <f t="shared" si="182"/>
        <v xml:space="preserve"> </v>
      </c>
      <c r="AW200" s="196" t="str">
        <f t="shared" si="155"/>
        <v/>
      </c>
      <c r="AX200" s="165" t="str">
        <f t="shared" si="156"/>
        <v/>
      </c>
      <c r="AY200" s="193" t="str">
        <f t="shared" si="157"/>
        <v/>
      </c>
      <c r="AZ200" s="183" t="str">
        <f t="shared" si="158"/>
        <v/>
      </c>
      <c r="BA200" s="173" t="str">
        <f t="shared" si="159"/>
        <v/>
      </c>
      <c r="BB200" s="174" t="str">
        <f t="shared" si="160"/>
        <v/>
      </c>
      <c r="BC200" s="186" t="str">
        <f t="shared" si="183"/>
        <v/>
      </c>
      <c r="BD200" s="174" t="str">
        <f t="shared" si="161"/>
        <v/>
      </c>
      <c r="BE200" s="201" t="str">
        <f t="shared" si="162"/>
        <v/>
      </c>
      <c r="BF200" s="174" t="str">
        <f t="shared" si="163"/>
        <v/>
      </c>
      <c r="BG200" s="186" t="str">
        <f t="shared" si="164"/>
        <v/>
      </c>
      <c r="BH200" s="175" t="str">
        <f t="shared" si="165"/>
        <v/>
      </c>
      <c r="BI200" s="632"/>
      <c r="BQ200" s="57" t="s">
        <v>1710</v>
      </c>
      <c r="BV200" s="57" t="s">
        <v>1711</v>
      </c>
      <c r="BW200" s="57"/>
      <c r="BX200" s="57" t="s">
        <v>1712</v>
      </c>
      <c r="BY200" s="57" t="s">
        <v>1713</v>
      </c>
      <c r="CA200" s="57" t="s">
        <v>1714</v>
      </c>
      <c r="CC200" s="57" t="s">
        <v>1715</v>
      </c>
    </row>
    <row r="201" spans="1:81" ht="18.350000000000001" x14ac:dyDescent="0.35">
      <c r="A201" s="221"/>
      <c r="B201" s="222"/>
      <c r="C201" s="213">
        <v>191</v>
      </c>
      <c r="D201" s="205"/>
      <c r="E201" s="16"/>
      <c r="F201" s="17"/>
      <c r="G201" s="134"/>
      <c r="H201" s="135"/>
      <c r="I201" s="141"/>
      <c r="J201" s="25"/>
      <c r="K201" s="145"/>
      <c r="L201" s="28"/>
      <c r="M201" s="395"/>
      <c r="N201" s="158" t="str">
        <f t="shared" si="166"/>
        <v/>
      </c>
      <c r="O201" s="27"/>
      <c r="P201" s="27"/>
      <c r="Q201" s="27"/>
      <c r="R201" s="27"/>
      <c r="S201" s="27"/>
      <c r="T201" s="28"/>
      <c r="U201" s="29"/>
      <c r="V201" s="32"/>
      <c r="W201" s="318"/>
      <c r="X201" s="319"/>
      <c r="Y201" s="160">
        <f t="shared" si="152"/>
        <v>0</v>
      </c>
      <c r="Z201" s="159">
        <f t="shared" si="167"/>
        <v>0</v>
      </c>
      <c r="AA201" s="327"/>
      <c r="AB201" s="400">
        <f t="shared" si="176"/>
        <v>0</v>
      </c>
      <c r="AC201" s="371"/>
      <c r="AD201" s="226" t="str">
        <f t="shared" si="153"/>
        <v/>
      </c>
      <c r="AE201" s="368">
        <f t="shared" si="168"/>
        <v>0</v>
      </c>
      <c r="AF201" s="339"/>
      <c r="AG201" s="338"/>
      <c r="AH201" s="336"/>
      <c r="AI201" s="161">
        <f t="shared" si="169"/>
        <v>0</v>
      </c>
      <c r="AJ201" s="162">
        <f t="shared" si="154"/>
        <v>0</v>
      </c>
      <c r="AK201" s="163">
        <f t="shared" si="170"/>
        <v>0</v>
      </c>
      <c r="AL201" s="164">
        <f t="shared" si="171"/>
        <v>0</v>
      </c>
      <c r="AM201" s="164">
        <f t="shared" si="172"/>
        <v>0</v>
      </c>
      <c r="AN201" s="164">
        <f t="shared" si="173"/>
        <v>0</v>
      </c>
      <c r="AO201" s="164">
        <f t="shared" si="174"/>
        <v>0</v>
      </c>
      <c r="AP201" s="610" t="str">
        <f t="shared" si="177"/>
        <v xml:space="preserve"> </v>
      </c>
      <c r="AQ201" s="613" t="str">
        <f t="shared" si="175"/>
        <v xml:space="preserve"> </v>
      </c>
      <c r="AR201" s="613" t="str">
        <f t="shared" si="178"/>
        <v xml:space="preserve"> </v>
      </c>
      <c r="AS201" s="613" t="str">
        <f t="shared" si="179"/>
        <v xml:space="preserve"> </v>
      </c>
      <c r="AT201" s="613" t="str">
        <f t="shared" si="180"/>
        <v xml:space="preserve"> </v>
      </c>
      <c r="AU201" s="613" t="str">
        <f t="shared" si="181"/>
        <v xml:space="preserve"> </v>
      </c>
      <c r="AV201" s="614" t="str">
        <f t="shared" si="182"/>
        <v xml:space="preserve"> </v>
      </c>
      <c r="AW201" s="196" t="str">
        <f t="shared" si="155"/>
        <v/>
      </c>
      <c r="AX201" s="165" t="str">
        <f t="shared" si="156"/>
        <v/>
      </c>
      <c r="AY201" s="193" t="str">
        <f t="shared" si="157"/>
        <v/>
      </c>
      <c r="AZ201" s="183" t="str">
        <f t="shared" si="158"/>
        <v/>
      </c>
      <c r="BA201" s="173" t="str">
        <f t="shared" si="159"/>
        <v/>
      </c>
      <c r="BB201" s="174" t="str">
        <f t="shared" si="160"/>
        <v/>
      </c>
      <c r="BC201" s="186" t="str">
        <f t="shared" si="183"/>
        <v/>
      </c>
      <c r="BD201" s="174" t="str">
        <f t="shared" si="161"/>
        <v/>
      </c>
      <c r="BE201" s="201" t="str">
        <f t="shared" si="162"/>
        <v/>
      </c>
      <c r="BF201" s="174" t="str">
        <f t="shared" si="163"/>
        <v/>
      </c>
      <c r="BG201" s="186" t="str">
        <f t="shared" si="164"/>
        <v/>
      </c>
      <c r="BH201" s="175" t="str">
        <f t="shared" si="165"/>
        <v/>
      </c>
      <c r="BI201" s="632"/>
      <c r="BQ201" s="57" t="s">
        <v>1716</v>
      </c>
      <c r="BV201" s="57" t="s">
        <v>1717</v>
      </c>
      <c r="BW201" s="57"/>
      <c r="BX201" s="57" t="s">
        <v>1718</v>
      </c>
      <c r="BY201" s="57" t="s">
        <v>1719</v>
      </c>
      <c r="CA201" s="57" t="s">
        <v>1720</v>
      </c>
      <c r="CC201" s="57" t="s">
        <v>1721</v>
      </c>
    </row>
    <row r="202" spans="1:81" ht="18.350000000000001" x14ac:dyDescent="0.35">
      <c r="A202" s="221"/>
      <c r="B202" s="222"/>
      <c r="C202" s="214">
        <v>192</v>
      </c>
      <c r="D202" s="205"/>
      <c r="E202" s="16"/>
      <c r="F202" s="17"/>
      <c r="G202" s="134"/>
      <c r="H202" s="135"/>
      <c r="I202" s="141"/>
      <c r="J202" s="25"/>
      <c r="K202" s="145"/>
      <c r="L202" s="28"/>
      <c r="M202" s="395"/>
      <c r="N202" s="158" t="str">
        <f t="shared" si="166"/>
        <v/>
      </c>
      <c r="O202" s="27"/>
      <c r="P202" s="27"/>
      <c r="Q202" s="27"/>
      <c r="R202" s="27"/>
      <c r="S202" s="27"/>
      <c r="T202" s="28"/>
      <c r="U202" s="29"/>
      <c r="V202" s="32"/>
      <c r="W202" s="318"/>
      <c r="X202" s="319"/>
      <c r="Y202" s="160">
        <f t="shared" si="152"/>
        <v>0</v>
      </c>
      <c r="Z202" s="159">
        <f t="shared" si="167"/>
        <v>0</v>
      </c>
      <c r="AA202" s="327"/>
      <c r="AB202" s="400">
        <f t="shared" si="176"/>
        <v>0</v>
      </c>
      <c r="AC202" s="371"/>
      <c r="AD202" s="226" t="str">
        <f t="shared" si="153"/>
        <v/>
      </c>
      <c r="AE202" s="368">
        <f t="shared" si="168"/>
        <v>0</v>
      </c>
      <c r="AF202" s="339"/>
      <c r="AG202" s="338"/>
      <c r="AH202" s="336"/>
      <c r="AI202" s="161">
        <f t="shared" si="169"/>
        <v>0</v>
      </c>
      <c r="AJ202" s="162">
        <f t="shared" si="154"/>
        <v>0</v>
      </c>
      <c r="AK202" s="163">
        <f t="shared" si="170"/>
        <v>0</v>
      </c>
      <c r="AL202" s="164">
        <f t="shared" si="171"/>
        <v>0</v>
      </c>
      <c r="AM202" s="164">
        <f t="shared" si="172"/>
        <v>0</v>
      </c>
      <c r="AN202" s="164">
        <f t="shared" si="173"/>
        <v>0</v>
      </c>
      <c r="AO202" s="164">
        <f t="shared" si="174"/>
        <v>0</v>
      </c>
      <c r="AP202" s="610" t="str">
        <f t="shared" si="177"/>
        <v xml:space="preserve"> </v>
      </c>
      <c r="AQ202" s="613" t="str">
        <f t="shared" si="175"/>
        <v xml:space="preserve"> </v>
      </c>
      <c r="AR202" s="613" t="str">
        <f t="shared" si="178"/>
        <v xml:space="preserve"> </v>
      </c>
      <c r="AS202" s="613" t="str">
        <f t="shared" si="179"/>
        <v xml:space="preserve"> </v>
      </c>
      <c r="AT202" s="613" t="str">
        <f t="shared" si="180"/>
        <v xml:space="preserve"> </v>
      </c>
      <c r="AU202" s="613" t="str">
        <f t="shared" si="181"/>
        <v xml:space="preserve"> </v>
      </c>
      <c r="AV202" s="614" t="str">
        <f t="shared" si="182"/>
        <v xml:space="preserve"> </v>
      </c>
      <c r="AW202" s="196" t="str">
        <f t="shared" si="155"/>
        <v/>
      </c>
      <c r="AX202" s="165" t="str">
        <f t="shared" si="156"/>
        <v/>
      </c>
      <c r="AY202" s="193" t="str">
        <f t="shared" si="157"/>
        <v/>
      </c>
      <c r="AZ202" s="183" t="str">
        <f t="shared" si="158"/>
        <v/>
      </c>
      <c r="BA202" s="173" t="str">
        <f t="shared" si="159"/>
        <v/>
      </c>
      <c r="BB202" s="174" t="str">
        <f t="shared" si="160"/>
        <v/>
      </c>
      <c r="BC202" s="186" t="str">
        <f t="shared" si="183"/>
        <v/>
      </c>
      <c r="BD202" s="174" t="str">
        <f t="shared" si="161"/>
        <v/>
      </c>
      <c r="BE202" s="201" t="str">
        <f t="shared" si="162"/>
        <v/>
      </c>
      <c r="BF202" s="174" t="str">
        <f t="shared" si="163"/>
        <v/>
      </c>
      <c r="BG202" s="186" t="str">
        <f t="shared" si="164"/>
        <v/>
      </c>
      <c r="BH202" s="175" t="str">
        <f t="shared" si="165"/>
        <v/>
      </c>
      <c r="BI202" s="632"/>
      <c r="BQ202" s="57" t="s">
        <v>1421</v>
      </c>
      <c r="BV202" s="57" t="s">
        <v>1722</v>
      </c>
      <c r="BW202" s="57"/>
      <c r="BX202" s="57" t="s">
        <v>1723</v>
      </c>
      <c r="BY202" s="57" t="s">
        <v>1724</v>
      </c>
      <c r="CA202" s="57" t="s">
        <v>1725</v>
      </c>
      <c r="CC202" s="57" t="s">
        <v>1726</v>
      </c>
    </row>
    <row r="203" spans="1:81" ht="18.350000000000001" x14ac:dyDescent="0.35">
      <c r="A203" s="221"/>
      <c r="B203" s="222"/>
      <c r="C203" s="214">
        <v>193</v>
      </c>
      <c r="D203" s="205"/>
      <c r="E203" s="16"/>
      <c r="F203" s="17"/>
      <c r="G203" s="134"/>
      <c r="H203" s="135"/>
      <c r="I203" s="141"/>
      <c r="J203" s="25"/>
      <c r="K203" s="145"/>
      <c r="L203" s="28"/>
      <c r="M203" s="395"/>
      <c r="N203" s="158" t="str">
        <f t="shared" si="166"/>
        <v/>
      </c>
      <c r="O203" s="27"/>
      <c r="P203" s="27"/>
      <c r="Q203" s="27"/>
      <c r="R203" s="27"/>
      <c r="S203" s="27"/>
      <c r="T203" s="28"/>
      <c r="U203" s="29"/>
      <c r="V203" s="32"/>
      <c r="W203" s="318"/>
      <c r="X203" s="319"/>
      <c r="Y203" s="160">
        <f t="shared" ref="Y203:Y266" si="184">V203+W203+X203</f>
        <v>0</v>
      </c>
      <c r="Z203" s="159">
        <f t="shared" si="167"/>
        <v>0</v>
      </c>
      <c r="AA203" s="327"/>
      <c r="AB203" s="400">
        <f t="shared" si="176"/>
        <v>0</v>
      </c>
      <c r="AC203" s="371"/>
      <c r="AD203" s="226" t="str">
        <f t="shared" ref="AD203:AD266" si="185">IF(F203="x",(0-((V203*10)+(W203*20))),"")</f>
        <v/>
      </c>
      <c r="AE203" s="368">
        <f t="shared" si="168"/>
        <v>0</v>
      </c>
      <c r="AF203" s="339"/>
      <c r="AG203" s="338"/>
      <c r="AH203" s="336"/>
      <c r="AI203" s="161">
        <f t="shared" si="169"/>
        <v>0</v>
      </c>
      <c r="AJ203" s="162">
        <f t="shared" ref="AJ203:AJ266" si="186">(X203*20)+Z203+AA203+AF203</f>
        <v>0</v>
      </c>
      <c r="AK203" s="163">
        <f t="shared" si="170"/>
        <v>0</v>
      </c>
      <c r="AL203" s="164">
        <f t="shared" si="171"/>
        <v>0</v>
      </c>
      <c r="AM203" s="164">
        <f t="shared" si="172"/>
        <v>0</v>
      </c>
      <c r="AN203" s="164">
        <f t="shared" si="173"/>
        <v>0</v>
      </c>
      <c r="AO203" s="164">
        <f t="shared" si="174"/>
        <v>0</v>
      </c>
      <c r="AP203" s="610" t="str">
        <f t="shared" si="177"/>
        <v xml:space="preserve"> </v>
      </c>
      <c r="AQ203" s="613" t="str">
        <f t="shared" si="175"/>
        <v xml:space="preserve"> </v>
      </c>
      <c r="AR203" s="613" t="str">
        <f t="shared" si="178"/>
        <v xml:space="preserve"> </v>
      </c>
      <c r="AS203" s="613" t="str">
        <f t="shared" si="179"/>
        <v xml:space="preserve"> </v>
      </c>
      <c r="AT203" s="613" t="str">
        <f t="shared" si="180"/>
        <v xml:space="preserve"> </v>
      </c>
      <c r="AU203" s="613" t="str">
        <f t="shared" si="181"/>
        <v xml:space="preserve"> </v>
      </c>
      <c r="AV203" s="614" t="str">
        <f t="shared" si="182"/>
        <v xml:space="preserve"> </v>
      </c>
      <c r="AW203" s="196" t="str">
        <f t="shared" ref="AW203:AW266" si="187">IF(N203&gt;0,N203,"")</f>
        <v/>
      </c>
      <c r="AX203" s="165" t="str">
        <f t="shared" ref="AX203:AX266" si="188">IF(AND(K203="x",AW203&gt;0),AW203,"")</f>
        <v/>
      </c>
      <c r="AY203" s="193" t="str">
        <f t="shared" ref="AY203:AY266" si="189">IF(OR(K203="x",F203="x",AW203&lt;=0),"",AW203)</f>
        <v/>
      </c>
      <c r="AZ203" s="183" t="str">
        <f t="shared" ref="AZ203:AZ266" si="190">IF(AND(F203="x",AW203&gt;0),AW203,"")</f>
        <v/>
      </c>
      <c r="BA203" s="173" t="str">
        <f t="shared" ref="BA203:BA266" si="191">IF(V203&gt;0,V203,"")</f>
        <v/>
      </c>
      <c r="BB203" s="174" t="str">
        <f t="shared" ref="BB203:BB266" si="192">IF(AND(K203="x",BA203&gt;0),BA203,"")</f>
        <v/>
      </c>
      <c r="BC203" s="186" t="str">
        <f t="shared" si="183"/>
        <v/>
      </c>
      <c r="BD203" s="174" t="str">
        <f t="shared" ref="BD203:BD266" si="193">IF(AND(F203="x",BA203&gt;0),BA203,"")</f>
        <v/>
      </c>
      <c r="BE203" s="201" t="str">
        <f t="shared" ref="BE203:BE266" si="194">IF(W203&gt;0,W203,"")</f>
        <v/>
      </c>
      <c r="BF203" s="174" t="str">
        <f t="shared" ref="BF203:BF266" si="195">IF(AND(K203="x",BE203&gt;0),BE203,"")</f>
        <v/>
      </c>
      <c r="BG203" s="186" t="str">
        <f t="shared" ref="BG203:BG266" si="196">IF(OR(K203="x",F203="x",BE203&lt;=0),"",BE203)</f>
        <v/>
      </c>
      <c r="BH203" s="175" t="str">
        <f t="shared" ref="BH203:BH266" si="197">IF(AND(F203="x",BE203&gt;0),BE203,"")</f>
        <v/>
      </c>
      <c r="BI203" s="632"/>
      <c r="BQ203" s="57" t="s">
        <v>1633</v>
      </c>
      <c r="BV203" s="57" t="s">
        <v>1727</v>
      </c>
      <c r="BW203" s="57"/>
      <c r="BX203" s="57" t="s">
        <v>1728</v>
      </c>
      <c r="BY203" s="57" t="s">
        <v>1729</v>
      </c>
      <c r="CA203" s="57" t="s">
        <v>1730</v>
      </c>
      <c r="CC203" s="57" t="s">
        <v>1731</v>
      </c>
    </row>
    <row r="204" spans="1:81" ht="18.350000000000001" x14ac:dyDescent="0.35">
      <c r="A204" s="221"/>
      <c r="B204" s="222"/>
      <c r="C204" s="213">
        <v>194</v>
      </c>
      <c r="D204" s="207"/>
      <c r="E204" s="18"/>
      <c r="F204" s="17"/>
      <c r="G204" s="134"/>
      <c r="H204" s="135"/>
      <c r="I204" s="141"/>
      <c r="J204" s="25"/>
      <c r="K204" s="145"/>
      <c r="L204" s="28"/>
      <c r="M204" s="395"/>
      <c r="N204" s="158" t="str">
        <f t="shared" ref="N204:N267" si="198">IF((NETWORKDAYS(G204,M204)&gt;0),(NETWORKDAYS(G204,M204)),"")</f>
        <v/>
      </c>
      <c r="O204" s="27"/>
      <c r="P204" s="27"/>
      <c r="Q204" s="27"/>
      <c r="R204" s="27"/>
      <c r="S204" s="27"/>
      <c r="T204" s="28"/>
      <c r="U204" s="29"/>
      <c r="V204" s="32"/>
      <c r="W204" s="318"/>
      <c r="X204" s="319"/>
      <c r="Y204" s="160">
        <f t="shared" si="184"/>
        <v>0</v>
      </c>
      <c r="Z204" s="159">
        <f t="shared" ref="Z204:Z267" si="199">IF((F204="x"),0,((V204*10)+(W204*20)))</f>
        <v>0</v>
      </c>
      <c r="AA204" s="327"/>
      <c r="AB204" s="400">
        <f t="shared" si="176"/>
        <v>0</v>
      </c>
      <c r="AC204" s="371"/>
      <c r="AD204" s="226" t="str">
        <f t="shared" si="185"/>
        <v/>
      </c>
      <c r="AE204" s="368">
        <f t="shared" ref="AE204:AE267" si="200">IF(AND(Z204&gt;0,F204="x"),0,IF(AND(Z204&gt;0,AC204="x"),Z204-60,IF(AND(Z204&gt;0,AB204=-30),Z204+AB204,0)))</f>
        <v>0</v>
      </c>
      <c r="AF204" s="339"/>
      <c r="AG204" s="338"/>
      <c r="AH204" s="336"/>
      <c r="AI204" s="161">
        <f t="shared" ref="AI204:AI267" si="201">IF(AE204&lt;=0,AG204,AE204+AG204)</f>
        <v>0</v>
      </c>
      <c r="AJ204" s="162">
        <f t="shared" si="186"/>
        <v>0</v>
      </c>
      <c r="AK204" s="163">
        <f t="shared" ref="AK204:AK267" si="202">AJ204-AH204</f>
        <v>0</v>
      </c>
      <c r="AL204" s="164">
        <f t="shared" ref="AL204:AL267" si="203">IF(K204="x",AH204,0)</f>
        <v>0</v>
      </c>
      <c r="AM204" s="164">
        <f t="shared" ref="AM204:AM267" si="204">IF(K204="x",AI204,0)</f>
        <v>0</v>
      </c>
      <c r="AN204" s="164">
        <f t="shared" ref="AN204:AN267" si="205">IF(K204="x",AJ204,0)</f>
        <v>0</v>
      </c>
      <c r="AO204" s="164">
        <f t="shared" ref="AO204:AO267" si="206">IF(K204="x",AK204,0)</f>
        <v>0</v>
      </c>
      <c r="AP204" s="610" t="str">
        <f t="shared" si="177"/>
        <v xml:space="preserve"> </v>
      </c>
      <c r="AQ204" s="613" t="str">
        <f t="shared" ref="AQ204:AQ267" si="207">IF(AND(AH204&gt;4.99,AH204&lt;50),AH204," ")</f>
        <v xml:space="preserve"> </v>
      </c>
      <c r="AR204" s="613" t="str">
        <f t="shared" si="178"/>
        <v xml:space="preserve"> </v>
      </c>
      <c r="AS204" s="613" t="str">
        <f t="shared" si="179"/>
        <v xml:space="preserve"> </v>
      </c>
      <c r="AT204" s="613" t="str">
        <f t="shared" si="180"/>
        <v xml:space="preserve"> </v>
      </c>
      <c r="AU204" s="613" t="str">
        <f t="shared" si="181"/>
        <v xml:space="preserve"> </v>
      </c>
      <c r="AV204" s="614" t="str">
        <f t="shared" si="182"/>
        <v xml:space="preserve"> </v>
      </c>
      <c r="AW204" s="196" t="str">
        <f t="shared" si="187"/>
        <v/>
      </c>
      <c r="AX204" s="165" t="str">
        <f t="shared" si="188"/>
        <v/>
      </c>
      <c r="AY204" s="193" t="str">
        <f t="shared" si="189"/>
        <v/>
      </c>
      <c r="AZ204" s="183" t="str">
        <f t="shared" si="190"/>
        <v/>
      </c>
      <c r="BA204" s="173" t="str">
        <f t="shared" si="191"/>
        <v/>
      </c>
      <c r="BB204" s="174" t="str">
        <f t="shared" si="192"/>
        <v/>
      </c>
      <c r="BC204" s="186" t="str">
        <f t="shared" si="183"/>
        <v/>
      </c>
      <c r="BD204" s="174" t="str">
        <f t="shared" si="193"/>
        <v/>
      </c>
      <c r="BE204" s="201" t="str">
        <f t="shared" si="194"/>
        <v/>
      </c>
      <c r="BF204" s="174" t="str">
        <f t="shared" si="195"/>
        <v/>
      </c>
      <c r="BG204" s="186" t="str">
        <f t="shared" si="196"/>
        <v/>
      </c>
      <c r="BH204" s="175" t="str">
        <f t="shared" si="197"/>
        <v/>
      </c>
      <c r="BI204" s="632"/>
      <c r="BQ204" s="57" t="s">
        <v>1364</v>
      </c>
      <c r="BV204" s="57" t="s">
        <v>1732</v>
      </c>
      <c r="BW204" s="57"/>
      <c r="BX204" s="57" t="s">
        <v>1733</v>
      </c>
      <c r="BY204" s="57" t="s">
        <v>1734</v>
      </c>
      <c r="CA204" s="57" t="s">
        <v>1735</v>
      </c>
      <c r="CC204" s="57" t="s">
        <v>1736</v>
      </c>
    </row>
    <row r="205" spans="1:81" ht="18.350000000000001" x14ac:dyDescent="0.35">
      <c r="A205" s="221"/>
      <c r="B205" s="222"/>
      <c r="C205" s="214">
        <v>195</v>
      </c>
      <c r="D205" s="205"/>
      <c r="E205" s="16"/>
      <c r="F205" s="17"/>
      <c r="G205" s="134"/>
      <c r="H205" s="135"/>
      <c r="I205" s="141"/>
      <c r="J205" s="25"/>
      <c r="K205" s="145"/>
      <c r="L205" s="28"/>
      <c r="M205" s="395"/>
      <c r="N205" s="158" t="str">
        <f t="shared" si="198"/>
        <v/>
      </c>
      <c r="O205" s="27"/>
      <c r="P205" s="27"/>
      <c r="Q205" s="27"/>
      <c r="R205" s="27"/>
      <c r="S205" s="27"/>
      <c r="T205" s="28"/>
      <c r="U205" s="29"/>
      <c r="V205" s="32"/>
      <c r="W205" s="318"/>
      <c r="X205" s="319"/>
      <c r="Y205" s="160">
        <f t="shared" si="184"/>
        <v>0</v>
      </c>
      <c r="Z205" s="159">
        <f t="shared" si="199"/>
        <v>0</v>
      </c>
      <c r="AA205" s="327"/>
      <c r="AB205" s="400">
        <f t="shared" ref="AB205:AB268" si="208">IF(AND(Z205&gt;=0,F205="x"),0,IF(AND(Z205&gt;0,AC205="x"),0,IF(Z205&gt;0,0-30,0)))</f>
        <v>0</v>
      </c>
      <c r="AC205" s="371"/>
      <c r="AD205" s="226" t="str">
        <f t="shared" si="185"/>
        <v/>
      </c>
      <c r="AE205" s="368">
        <f t="shared" si="200"/>
        <v>0</v>
      </c>
      <c r="AF205" s="339"/>
      <c r="AG205" s="338"/>
      <c r="AH205" s="336"/>
      <c r="AI205" s="161">
        <f t="shared" si="201"/>
        <v>0</v>
      </c>
      <c r="AJ205" s="162">
        <f t="shared" si="186"/>
        <v>0</v>
      </c>
      <c r="AK205" s="163">
        <f t="shared" si="202"/>
        <v>0</v>
      </c>
      <c r="AL205" s="164">
        <f t="shared" si="203"/>
        <v>0</v>
      </c>
      <c r="AM205" s="164">
        <f t="shared" si="204"/>
        <v>0</v>
      </c>
      <c r="AN205" s="164">
        <f t="shared" si="205"/>
        <v>0</v>
      </c>
      <c r="AO205" s="164">
        <f t="shared" si="206"/>
        <v>0</v>
      </c>
      <c r="AP205" s="610" t="str">
        <f t="shared" ref="AP205:AP268" si="209">IF(AND(AH205&gt;0,AH205&lt;5),AH205," ")</f>
        <v xml:space="preserve"> </v>
      </c>
      <c r="AQ205" s="613" t="str">
        <f t="shared" si="207"/>
        <v xml:space="preserve"> </v>
      </c>
      <c r="AR205" s="613" t="str">
        <f t="shared" ref="AR205:AR268" si="210">IF(AND(AH205&gt;49.99,AH205&lt;100),AH205," ")</f>
        <v xml:space="preserve"> </v>
      </c>
      <c r="AS205" s="613" t="str">
        <f t="shared" ref="AS205:AS268" si="211">IF(AND(AH205&gt;99.99,AH205&lt;500),AH205," ")</f>
        <v xml:space="preserve"> </v>
      </c>
      <c r="AT205" s="613" t="str">
        <f t="shared" ref="AT205:AT268" si="212">IF(AND(AH205&gt;499.99,AH205&lt;1000),AH205," ")</f>
        <v xml:space="preserve"> </v>
      </c>
      <c r="AU205" s="613" t="str">
        <f t="shared" ref="AU205:AU268" si="213">IF(AND(AH205&gt;999.99,AH205&lt;10000),AH205," ")</f>
        <v xml:space="preserve"> </v>
      </c>
      <c r="AV205" s="614" t="str">
        <f t="shared" ref="AV205:AV268" si="214">IF(AH205&gt;=10000,AH205," ")</f>
        <v xml:space="preserve"> </v>
      </c>
      <c r="AW205" s="196" t="str">
        <f t="shared" si="187"/>
        <v/>
      </c>
      <c r="AX205" s="165" t="str">
        <f t="shared" si="188"/>
        <v/>
      </c>
      <c r="AY205" s="193" t="str">
        <f t="shared" si="189"/>
        <v/>
      </c>
      <c r="AZ205" s="183" t="str">
        <f t="shared" si="190"/>
        <v/>
      </c>
      <c r="BA205" s="173" t="str">
        <f t="shared" si="191"/>
        <v/>
      </c>
      <c r="BB205" s="174" t="str">
        <f t="shared" si="192"/>
        <v/>
      </c>
      <c r="BC205" s="186" t="str">
        <f t="shared" si="183"/>
        <v/>
      </c>
      <c r="BD205" s="174" t="str">
        <f t="shared" si="193"/>
        <v/>
      </c>
      <c r="BE205" s="201" t="str">
        <f t="shared" si="194"/>
        <v/>
      </c>
      <c r="BF205" s="174" t="str">
        <f t="shared" si="195"/>
        <v/>
      </c>
      <c r="BG205" s="186" t="str">
        <f t="shared" si="196"/>
        <v/>
      </c>
      <c r="BH205" s="175" t="str">
        <f t="shared" si="197"/>
        <v/>
      </c>
      <c r="BI205" s="632"/>
      <c r="BQ205" s="57" t="s">
        <v>636</v>
      </c>
      <c r="BV205" s="57" t="s">
        <v>1737</v>
      </c>
      <c r="BW205" s="57"/>
      <c r="BX205" s="57" t="s">
        <v>1738</v>
      </c>
      <c r="BY205" s="57" t="s">
        <v>1739</v>
      </c>
      <c r="CA205" s="57" t="s">
        <v>1740</v>
      </c>
      <c r="CC205" s="57" t="s">
        <v>1741</v>
      </c>
    </row>
    <row r="206" spans="1:81" ht="18.350000000000001" x14ac:dyDescent="0.35">
      <c r="A206" s="221"/>
      <c r="B206" s="222"/>
      <c r="C206" s="213">
        <v>196</v>
      </c>
      <c r="D206" s="205"/>
      <c r="E206" s="22"/>
      <c r="F206" s="17"/>
      <c r="G206" s="134"/>
      <c r="H206" s="135"/>
      <c r="I206" s="141"/>
      <c r="J206" s="25"/>
      <c r="K206" s="145"/>
      <c r="L206" s="28"/>
      <c r="M206" s="395"/>
      <c r="N206" s="158" t="str">
        <f t="shared" si="198"/>
        <v/>
      </c>
      <c r="O206" s="27"/>
      <c r="P206" s="27"/>
      <c r="Q206" s="27"/>
      <c r="R206" s="27"/>
      <c r="S206" s="27"/>
      <c r="T206" s="28"/>
      <c r="U206" s="29"/>
      <c r="V206" s="32"/>
      <c r="W206" s="318"/>
      <c r="X206" s="319"/>
      <c r="Y206" s="160">
        <f t="shared" si="184"/>
        <v>0</v>
      </c>
      <c r="Z206" s="159">
        <f t="shared" si="199"/>
        <v>0</v>
      </c>
      <c r="AA206" s="327"/>
      <c r="AB206" s="400">
        <f t="shared" si="208"/>
        <v>0</v>
      </c>
      <c r="AC206" s="371"/>
      <c r="AD206" s="226" t="str">
        <f t="shared" si="185"/>
        <v/>
      </c>
      <c r="AE206" s="368">
        <f t="shared" si="200"/>
        <v>0</v>
      </c>
      <c r="AF206" s="339"/>
      <c r="AG206" s="338"/>
      <c r="AH206" s="336"/>
      <c r="AI206" s="161">
        <f t="shared" si="201"/>
        <v>0</v>
      </c>
      <c r="AJ206" s="162">
        <f t="shared" si="186"/>
        <v>0</v>
      </c>
      <c r="AK206" s="163">
        <f t="shared" si="202"/>
        <v>0</v>
      </c>
      <c r="AL206" s="164">
        <f t="shared" si="203"/>
        <v>0</v>
      </c>
      <c r="AM206" s="164">
        <f t="shared" si="204"/>
        <v>0</v>
      </c>
      <c r="AN206" s="164">
        <f t="shared" si="205"/>
        <v>0</v>
      </c>
      <c r="AO206" s="164">
        <f t="shared" si="206"/>
        <v>0</v>
      </c>
      <c r="AP206" s="610" t="str">
        <f t="shared" si="209"/>
        <v xml:space="preserve"> </v>
      </c>
      <c r="AQ206" s="613" t="str">
        <f t="shared" si="207"/>
        <v xml:space="preserve"> </v>
      </c>
      <c r="AR206" s="613" t="str">
        <f t="shared" si="210"/>
        <v xml:space="preserve"> </v>
      </c>
      <c r="AS206" s="613" t="str">
        <f t="shared" si="211"/>
        <v xml:space="preserve"> </v>
      </c>
      <c r="AT206" s="613" t="str">
        <f t="shared" si="212"/>
        <v xml:space="preserve"> </v>
      </c>
      <c r="AU206" s="613" t="str">
        <f t="shared" si="213"/>
        <v xml:space="preserve"> </v>
      </c>
      <c r="AV206" s="614" t="str">
        <f t="shared" si="214"/>
        <v xml:space="preserve"> </v>
      </c>
      <c r="AW206" s="196" t="str">
        <f t="shared" si="187"/>
        <v/>
      </c>
      <c r="AX206" s="165" t="str">
        <f t="shared" si="188"/>
        <v/>
      </c>
      <c r="AY206" s="193" t="str">
        <f t="shared" si="189"/>
        <v/>
      </c>
      <c r="AZ206" s="183" t="str">
        <f t="shared" si="190"/>
        <v/>
      </c>
      <c r="BA206" s="173" t="str">
        <f t="shared" si="191"/>
        <v/>
      </c>
      <c r="BB206" s="174" t="str">
        <f t="shared" si="192"/>
        <v/>
      </c>
      <c r="BC206" s="186" t="str">
        <f t="shared" si="183"/>
        <v/>
      </c>
      <c r="BD206" s="174" t="str">
        <f t="shared" si="193"/>
        <v/>
      </c>
      <c r="BE206" s="201" t="str">
        <f t="shared" si="194"/>
        <v/>
      </c>
      <c r="BF206" s="174" t="str">
        <f t="shared" si="195"/>
        <v/>
      </c>
      <c r="BG206" s="186" t="str">
        <f t="shared" si="196"/>
        <v/>
      </c>
      <c r="BH206" s="175" t="str">
        <f t="shared" si="197"/>
        <v/>
      </c>
      <c r="BI206" s="632"/>
      <c r="BQ206" s="57" t="s">
        <v>1742</v>
      </c>
      <c r="BV206" s="57" t="s">
        <v>1743</v>
      </c>
      <c r="BW206" s="57"/>
      <c r="BX206" s="57" t="s">
        <v>358</v>
      </c>
      <c r="BY206" s="57" t="s">
        <v>1744</v>
      </c>
      <c r="CA206" s="57" t="s">
        <v>1745</v>
      </c>
      <c r="CC206" s="57" t="s">
        <v>1746</v>
      </c>
    </row>
    <row r="207" spans="1:81" ht="18.350000000000001" x14ac:dyDescent="0.35">
      <c r="A207" s="221"/>
      <c r="B207" s="222"/>
      <c r="C207" s="214">
        <v>197</v>
      </c>
      <c r="D207" s="205"/>
      <c r="E207" s="16"/>
      <c r="F207" s="17"/>
      <c r="G207" s="134"/>
      <c r="H207" s="135"/>
      <c r="I207" s="141"/>
      <c r="J207" s="25"/>
      <c r="K207" s="145"/>
      <c r="L207" s="28"/>
      <c r="M207" s="395"/>
      <c r="N207" s="158" t="str">
        <f t="shared" si="198"/>
        <v/>
      </c>
      <c r="O207" s="27"/>
      <c r="P207" s="27"/>
      <c r="Q207" s="27"/>
      <c r="R207" s="27"/>
      <c r="S207" s="27"/>
      <c r="T207" s="28"/>
      <c r="U207" s="29"/>
      <c r="V207" s="32"/>
      <c r="W207" s="318"/>
      <c r="X207" s="319"/>
      <c r="Y207" s="160">
        <f t="shared" si="184"/>
        <v>0</v>
      </c>
      <c r="Z207" s="159">
        <f t="shared" si="199"/>
        <v>0</v>
      </c>
      <c r="AA207" s="327"/>
      <c r="AB207" s="400">
        <f t="shared" si="208"/>
        <v>0</v>
      </c>
      <c r="AC207" s="371"/>
      <c r="AD207" s="226" t="str">
        <f t="shared" si="185"/>
        <v/>
      </c>
      <c r="AE207" s="368">
        <f t="shared" si="200"/>
        <v>0</v>
      </c>
      <c r="AF207" s="339"/>
      <c r="AG207" s="338"/>
      <c r="AH207" s="336"/>
      <c r="AI207" s="161">
        <f t="shared" si="201"/>
        <v>0</v>
      </c>
      <c r="AJ207" s="162">
        <f t="shared" si="186"/>
        <v>0</v>
      </c>
      <c r="AK207" s="163">
        <f t="shared" si="202"/>
        <v>0</v>
      </c>
      <c r="AL207" s="164">
        <f t="shared" si="203"/>
        <v>0</v>
      </c>
      <c r="AM207" s="164">
        <f t="shared" si="204"/>
        <v>0</v>
      </c>
      <c r="AN207" s="164">
        <f t="shared" si="205"/>
        <v>0</v>
      </c>
      <c r="AO207" s="164">
        <f t="shared" si="206"/>
        <v>0</v>
      </c>
      <c r="AP207" s="610" t="str">
        <f t="shared" si="209"/>
        <v xml:space="preserve"> </v>
      </c>
      <c r="AQ207" s="613" t="str">
        <f t="shared" si="207"/>
        <v xml:space="preserve"> </v>
      </c>
      <c r="AR207" s="613" t="str">
        <f t="shared" si="210"/>
        <v xml:space="preserve"> </v>
      </c>
      <c r="AS207" s="613" t="str">
        <f t="shared" si="211"/>
        <v xml:space="preserve"> </v>
      </c>
      <c r="AT207" s="613" t="str">
        <f t="shared" si="212"/>
        <v xml:space="preserve"> </v>
      </c>
      <c r="AU207" s="613" t="str">
        <f t="shared" si="213"/>
        <v xml:space="preserve"> </v>
      </c>
      <c r="AV207" s="614" t="str">
        <f t="shared" si="214"/>
        <v xml:space="preserve"> </v>
      </c>
      <c r="AW207" s="196" t="str">
        <f t="shared" si="187"/>
        <v/>
      </c>
      <c r="AX207" s="165" t="str">
        <f t="shared" si="188"/>
        <v/>
      </c>
      <c r="AY207" s="193" t="str">
        <f t="shared" si="189"/>
        <v/>
      </c>
      <c r="AZ207" s="183" t="str">
        <f t="shared" si="190"/>
        <v/>
      </c>
      <c r="BA207" s="173" t="str">
        <f t="shared" si="191"/>
        <v/>
      </c>
      <c r="BB207" s="174" t="str">
        <f t="shared" si="192"/>
        <v/>
      </c>
      <c r="BC207" s="186" t="str">
        <f t="shared" si="183"/>
        <v/>
      </c>
      <c r="BD207" s="174" t="str">
        <f t="shared" si="193"/>
        <v/>
      </c>
      <c r="BE207" s="201" t="str">
        <f t="shared" si="194"/>
        <v/>
      </c>
      <c r="BF207" s="174" t="str">
        <f t="shared" si="195"/>
        <v/>
      </c>
      <c r="BG207" s="186" t="str">
        <f t="shared" si="196"/>
        <v/>
      </c>
      <c r="BH207" s="175" t="str">
        <f t="shared" si="197"/>
        <v/>
      </c>
      <c r="BI207" s="632"/>
      <c r="BQ207" s="57" t="s">
        <v>1421</v>
      </c>
      <c r="BV207" s="57" t="s">
        <v>1747</v>
      </c>
      <c r="BW207" s="57"/>
      <c r="BX207" s="57" t="s">
        <v>1748</v>
      </c>
      <c r="BY207" s="57" t="s">
        <v>1749</v>
      </c>
      <c r="CA207" s="57" t="s">
        <v>1750</v>
      </c>
      <c r="CC207" s="57" t="s">
        <v>1751</v>
      </c>
    </row>
    <row r="208" spans="1:81" ht="18.350000000000001" x14ac:dyDescent="0.35">
      <c r="A208" s="221"/>
      <c r="B208" s="222"/>
      <c r="C208" s="214">
        <v>198</v>
      </c>
      <c r="D208" s="205"/>
      <c r="E208" s="16"/>
      <c r="F208" s="17"/>
      <c r="G208" s="134"/>
      <c r="H208" s="135"/>
      <c r="I208" s="141"/>
      <c r="J208" s="25"/>
      <c r="K208" s="145"/>
      <c r="L208" s="28"/>
      <c r="M208" s="395"/>
      <c r="N208" s="158" t="str">
        <f t="shared" si="198"/>
        <v/>
      </c>
      <c r="O208" s="27"/>
      <c r="P208" s="27"/>
      <c r="Q208" s="27"/>
      <c r="R208" s="27"/>
      <c r="S208" s="27"/>
      <c r="T208" s="28"/>
      <c r="U208" s="29"/>
      <c r="V208" s="32"/>
      <c r="W208" s="318"/>
      <c r="X208" s="319"/>
      <c r="Y208" s="160">
        <f t="shared" si="184"/>
        <v>0</v>
      </c>
      <c r="Z208" s="159">
        <f t="shared" si="199"/>
        <v>0</v>
      </c>
      <c r="AA208" s="327"/>
      <c r="AB208" s="400">
        <f t="shared" si="208"/>
        <v>0</v>
      </c>
      <c r="AC208" s="371"/>
      <c r="AD208" s="226" t="str">
        <f t="shared" si="185"/>
        <v/>
      </c>
      <c r="AE208" s="368">
        <f t="shared" si="200"/>
        <v>0</v>
      </c>
      <c r="AF208" s="339"/>
      <c r="AG208" s="338"/>
      <c r="AH208" s="336"/>
      <c r="AI208" s="161">
        <f t="shared" si="201"/>
        <v>0</v>
      </c>
      <c r="AJ208" s="162">
        <f t="shared" si="186"/>
        <v>0</v>
      </c>
      <c r="AK208" s="163">
        <f t="shared" si="202"/>
        <v>0</v>
      </c>
      <c r="AL208" s="164">
        <f t="shared" si="203"/>
        <v>0</v>
      </c>
      <c r="AM208" s="164">
        <f t="shared" si="204"/>
        <v>0</v>
      </c>
      <c r="AN208" s="164">
        <f t="shared" si="205"/>
        <v>0</v>
      </c>
      <c r="AO208" s="164">
        <f t="shared" si="206"/>
        <v>0</v>
      </c>
      <c r="AP208" s="610" t="str">
        <f t="shared" si="209"/>
        <v xml:space="preserve"> </v>
      </c>
      <c r="AQ208" s="613" t="str">
        <f t="shared" si="207"/>
        <v xml:space="preserve"> </v>
      </c>
      <c r="AR208" s="613" t="str">
        <f t="shared" si="210"/>
        <v xml:space="preserve"> </v>
      </c>
      <c r="AS208" s="613" t="str">
        <f t="shared" si="211"/>
        <v xml:space="preserve"> </v>
      </c>
      <c r="AT208" s="613" t="str">
        <f t="shared" si="212"/>
        <v xml:space="preserve"> </v>
      </c>
      <c r="AU208" s="613" t="str">
        <f t="shared" si="213"/>
        <v xml:space="preserve"> </v>
      </c>
      <c r="AV208" s="614" t="str">
        <f t="shared" si="214"/>
        <v xml:space="preserve"> </v>
      </c>
      <c r="AW208" s="196" t="str">
        <f t="shared" si="187"/>
        <v/>
      </c>
      <c r="AX208" s="165" t="str">
        <f t="shared" si="188"/>
        <v/>
      </c>
      <c r="AY208" s="193" t="str">
        <f t="shared" si="189"/>
        <v/>
      </c>
      <c r="AZ208" s="183" t="str">
        <f t="shared" si="190"/>
        <v/>
      </c>
      <c r="BA208" s="173" t="str">
        <f t="shared" si="191"/>
        <v/>
      </c>
      <c r="BB208" s="174" t="str">
        <f t="shared" si="192"/>
        <v/>
      </c>
      <c r="BC208" s="186" t="str">
        <f t="shared" si="183"/>
        <v/>
      </c>
      <c r="BD208" s="174" t="str">
        <f t="shared" si="193"/>
        <v/>
      </c>
      <c r="BE208" s="201" t="str">
        <f t="shared" si="194"/>
        <v/>
      </c>
      <c r="BF208" s="174" t="str">
        <f t="shared" si="195"/>
        <v/>
      </c>
      <c r="BG208" s="186" t="str">
        <f t="shared" si="196"/>
        <v/>
      </c>
      <c r="BH208" s="175" t="str">
        <f t="shared" si="197"/>
        <v/>
      </c>
      <c r="BI208" s="632"/>
      <c r="BQ208" s="57" t="s">
        <v>1633</v>
      </c>
      <c r="BV208" s="57" t="s">
        <v>1752</v>
      </c>
      <c r="BW208" s="57"/>
      <c r="BX208" s="57" t="s">
        <v>1753</v>
      </c>
      <c r="BY208" s="57" t="s">
        <v>1754</v>
      </c>
      <c r="CA208" s="57" t="s">
        <v>1755</v>
      </c>
      <c r="CC208" s="57" t="s">
        <v>1756</v>
      </c>
    </row>
    <row r="209" spans="1:140" ht="18.350000000000001" x14ac:dyDescent="0.35">
      <c r="A209" s="221"/>
      <c r="B209" s="222"/>
      <c r="C209" s="213">
        <v>199</v>
      </c>
      <c r="D209" s="209"/>
      <c r="E209" s="19"/>
      <c r="F209" s="17"/>
      <c r="G209" s="138"/>
      <c r="H209" s="137"/>
      <c r="I209" s="143"/>
      <c r="J209" s="80"/>
      <c r="K209" s="147"/>
      <c r="L209" s="30"/>
      <c r="M209" s="396"/>
      <c r="N209" s="158" t="str">
        <f t="shared" si="198"/>
        <v/>
      </c>
      <c r="O209" s="27"/>
      <c r="P209" s="27"/>
      <c r="Q209" s="27"/>
      <c r="R209" s="27"/>
      <c r="S209" s="27"/>
      <c r="T209" s="30"/>
      <c r="U209" s="31"/>
      <c r="V209" s="32"/>
      <c r="W209" s="320"/>
      <c r="X209" s="318"/>
      <c r="Y209" s="160">
        <f t="shared" si="184"/>
        <v>0</v>
      </c>
      <c r="Z209" s="159">
        <f t="shared" si="199"/>
        <v>0</v>
      </c>
      <c r="AA209" s="328"/>
      <c r="AB209" s="400">
        <f t="shared" si="208"/>
        <v>0</v>
      </c>
      <c r="AC209" s="371"/>
      <c r="AD209" s="226" t="str">
        <f t="shared" si="185"/>
        <v/>
      </c>
      <c r="AE209" s="368">
        <f t="shared" si="200"/>
        <v>0</v>
      </c>
      <c r="AF209" s="340"/>
      <c r="AG209" s="341"/>
      <c r="AH209" s="339"/>
      <c r="AI209" s="161">
        <f t="shared" si="201"/>
        <v>0</v>
      </c>
      <c r="AJ209" s="162">
        <f t="shared" si="186"/>
        <v>0</v>
      </c>
      <c r="AK209" s="163">
        <f t="shared" si="202"/>
        <v>0</v>
      </c>
      <c r="AL209" s="164">
        <f t="shared" si="203"/>
        <v>0</v>
      </c>
      <c r="AM209" s="164">
        <f t="shared" si="204"/>
        <v>0</v>
      </c>
      <c r="AN209" s="164">
        <f t="shared" si="205"/>
        <v>0</v>
      </c>
      <c r="AO209" s="164">
        <f t="shared" si="206"/>
        <v>0</v>
      </c>
      <c r="AP209" s="610" t="str">
        <f t="shared" si="209"/>
        <v xml:space="preserve"> </v>
      </c>
      <c r="AQ209" s="613" t="str">
        <f t="shared" si="207"/>
        <v xml:space="preserve"> </v>
      </c>
      <c r="AR209" s="613" t="str">
        <f t="shared" si="210"/>
        <v xml:space="preserve"> </v>
      </c>
      <c r="AS209" s="613" t="str">
        <f t="shared" si="211"/>
        <v xml:space="preserve"> </v>
      </c>
      <c r="AT209" s="613" t="str">
        <f t="shared" si="212"/>
        <v xml:space="preserve"> </v>
      </c>
      <c r="AU209" s="613" t="str">
        <f t="shared" si="213"/>
        <v xml:space="preserve"> </v>
      </c>
      <c r="AV209" s="614" t="str">
        <f t="shared" si="214"/>
        <v xml:space="preserve"> </v>
      </c>
      <c r="AW209" s="196" t="str">
        <f t="shared" si="187"/>
        <v/>
      </c>
      <c r="AX209" s="165" t="str">
        <f t="shared" si="188"/>
        <v/>
      </c>
      <c r="AY209" s="193" t="str">
        <f t="shared" si="189"/>
        <v/>
      </c>
      <c r="AZ209" s="183" t="str">
        <f t="shared" si="190"/>
        <v/>
      </c>
      <c r="BA209" s="173" t="str">
        <f t="shared" si="191"/>
        <v/>
      </c>
      <c r="BB209" s="174" t="str">
        <f t="shared" si="192"/>
        <v/>
      </c>
      <c r="BC209" s="186" t="str">
        <f t="shared" ref="BC209:BC272" si="215">IF(OR(K209="x",F209="X",BA209&lt;=0),"",BA209)</f>
        <v/>
      </c>
      <c r="BD209" s="174" t="str">
        <f t="shared" si="193"/>
        <v/>
      </c>
      <c r="BE209" s="201" t="str">
        <f t="shared" si="194"/>
        <v/>
      </c>
      <c r="BF209" s="174" t="str">
        <f t="shared" si="195"/>
        <v/>
      </c>
      <c r="BG209" s="186" t="str">
        <f t="shared" si="196"/>
        <v/>
      </c>
      <c r="BH209" s="175" t="str">
        <f t="shared" si="197"/>
        <v/>
      </c>
      <c r="BI209" s="632"/>
      <c r="BQ209" s="57" t="s">
        <v>1450</v>
      </c>
      <c r="BV209" s="57" t="s">
        <v>1757</v>
      </c>
      <c r="BW209" s="57"/>
      <c r="BX209" s="57" t="s">
        <v>824</v>
      </c>
      <c r="BY209" s="57" t="s">
        <v>1724</v>
      </c>
      <c r="CA209" s="57" t="s">
        <v>1758</v>
      </c>
      <c r="CC209" s="57" t="s">
        <v>1759</v>
      </c>
    </row>
    <row r="210" spans="1:140" s="26" customFormat="1" ht="18.350000000000001" x14ac:dyDescent="0.35">
      <c r="A210" s="221"/>
      <c r="B210" s="222"/>
      <c r="C210" s="213">
        <v>200</v>
      </c>
      <c r="D210" s="205"/>
      <c r="E210" s="24"/>
      <c r="F210" s="17"/>
      <c r="G210" s="134"/>
      <c r="H210" s="139"/>
      <c r="I210" s="141"/>
      <c r="J210" s="25"/>
      <c r="K210" s="145"/>
      <c r="L210" s="28"/>
      <c r="M210" s="395"/>
      <c r="N210" s="158" t="str">
        <f t="shared" si="198"/>
        <v/>
      </c>
      <c r="O210" s="27"/>
      <c r="P210" s="27"/>
      <c r="Q210" s="27"/>
      <c r="R210" s="27"/>
      <c r="S210" s="27"/>
      <c r="T210" s="27"/>
      <c r="U210" s="28"/>
      <c r="V210" s="32"/>
      <c r="W210" s="318"/>
      <c r="X210" s="318"/>
      <c r="Y210" s="160">
        <f t="shared" si="184"/>
        <v>0</v>
      </c>
      <c r="Z210" s="159">
        <f t="shared" si="199"/>
        <v>0</v>
      </c>
      <c r="AA210" s="327"/>
      <c r="AB210" s="400">
        <f t="shared" si="208"/>
        <v>0</v>
      </c>
      <c r="AC210" s="371"/>
      <c r="AD210" s="226" t="str">
        <f t="shared" si="185"/>
        <v/>
      </c>
      <c r="AE210" s="368">
        <f t="shared" si="200"/>
        <v>0</v>
      </c>
      <c r="AF210" s="339"/>
      <c r="AG210" s="342"/>
      <c r="AH210" s="339"/>
      <c r="AI210" s="161">
        <f t="shared" si="201"/>
        <v>0</v>
      </c>
      <c r="AJ210" s="162">
        <f t="shared" si="186"/>
        <v>0</v>
      </c>
      <c r="AK210" s="163">
        <f t="shared" si="202"/>
        <v>0</v>
      </c>
      <c r="AL210" s="164">
        <f t="shared" si="203"/>
        <v>0</v>
      </c>
      <c r="AM210" s="164">
        <f t="shared" si="204"/>
        <v>0</v>
      </c>
      <c r="AN210" s="164">
        <f t="shared" si="205"/>
        <v>0</v>
      </c>
      <c r="AO210" s="164">
        <f t="shared" si="206"/>
        <v>0</v>
      </c>
      <c r="AP210" s="610" t="str">
        <f t="shared" si="209"/>
        <v xml:space="preserve"> </v>
      </c>
      <c r="AQ210" s="613" t="str">
        <f t="shared" si="207"/>
        <v xml:space="preserve"> </v>
      </c>
      <c r="AR210" s="613" t="str">
        <f t="shared" si="210"/>
        <v xml:space="preserve"> </v>
      </c>
      <c r="AS210" s="613" t="str">
        <f t="shared" si="211"/>
        <v xml:space="preserve"> </v>
      </c>
      <c r="AT210" s="613" t="str">
        <f t="shared" si="212"/>
        <v xml:space="preserve"> </v>
      </c>
      <c r="AU210" s="613" t="str">
        <f t="shared" si="213"/>
        <v xml:space="preserve"> </v>
      </c>
      <c r="AV210" s="614" t="str">
        <f t="shared" si="214"/>
        <v xml:space="preserve"> </v>
      </c>
      <c r="AW210" s="196" t="str">
        <f t="shared" si="187"/>
        <v/>
      </c>
      <c r="AX210" s="165" t="str">
        <f t="shared" si="188"/>
        <v/>
      </c>
      <c r="AY210" s="193" t="str">
        <f t="shared" si="189"/>
        <v/>
      </c>
      <c r="AZ210" s="183" t="str">
        <f t="shared" si="190"/>
        <v/>
      </c>
      <c r="BA210" s="173" t="str">
        <f t="shared" si="191"/>
        <v/>
      </c>
      <c r="BB210" s="174" t="str">
        <f t="shared" si="192"/>
        <v/>
      </c>
      <c r="BC210" s="186" t="str">
        <f t="shared" si="215"/>
        <v/>
      </c>
      <c r="BD210" s="174" t="str">
        <f t="shared" si="193"/>
        <v/>
      </c>
      <c r="BE210" s="201" t="str">
        <f t="shared" si="194"/>
        <v/>
      </c>
      <c r="BF210" s="174" t="str">
        <f t="shared" si="195"/>
        <v/>
      </c>
      <c r="BG210" s="186" t="str">
        <f t="shared" si="196"/>
        <v/>
      </c>
      <c r="BH210" s="175" t="str">
        <f t="shared" si="197"/>
        <v/>
      </c>
      <c r="BI210" s="632"/>
      <c r="BJ210" s="59"/>
      <c r="BK210" s="59"/>
      <c r="BL210" s="59"/>
      <c r="BM210" s="59"/>
      <c r="BN210" s="59"/>
      <c r="BO210" s="59"/>
      <c r="BP210" s="59"/>
      <c r="BQ210" s="57" t="s">
        <v>1364</v>
      </c>
      <c r="BR210" s="59"/>
      <c r="BS210" s="59"/>
      <c r="BT210" s="59"/>
      <c r="BU210" s="59"/>
      <c r="BV210" s="57" t="s">
        <v>1760</v>
      </c>
      <c r="BW210" s="57"/>
      <c r="BX210" s="57" t="s">
        <v>857</v>
      </c>
      <c r="BY210" s="57" t="s">
        <v>1761</v>
      </c>
      <c r="BZ210" s="59"/>
      <c r="CA210" s="57" t="s">
        <v>1762</v>
      </c>
      <c r="CB210" s="59"/>
      <c r="CC210" s="57" t="s">
        <v>1763</v>
      </c>
      <c r="CD210" s="37"/>
      <c r="CE210" s="37"/>
      <c r="CF210" s="68"/>
      <c r="CG210" s="68"/>
      <c r="CH210" s="68"/>
      <c r="CI210" s="69"/>
      <c r="CJ210" s="69"/>
      <c r="CK210" s="69"/>
      <c r="CL210" s="69"/>
      <c r="CM210" s="69"/>
      <c r="CN210" s="69"/>
      <c r="CO210" s="69"/>
      <c r="CP210" s="69"/>
      <c r="CQ210" s="69"/>
      <c r="CR210" s="69"/>
      <c r="CS210" s="69"/>
      <c r="CT210" s="69"/>
      <c r="CU210" s="69"/>
      <c r="CV210" s="69"/>
      <c r="CW210" s="69"/>
      <c r="CX210" s="69"/>
      <c r="CY210" s="69"/>
      <c r="CZ210" s="69"/>
      <c r="DA210" s="69"/>
      <c r="DB210" s="69"/>
      <c r="DC210" s="69"/>
      <c r="DD210" s="69"/>
      <c r="DE210" s="69"/>
      <c r="DF210" s="69"/>
      <c r="DG210" s="69"/>
      <c r="DH210" s="69"/>
      <c r="DI210" s="69"/>
      <c r="DJ210" s="69"/>
      <c r="DK210" s="69"/>
      <c r="DL210" s="69"/>
      <c r="DM210" s="69"/>
      <c r="DN210" s="69"/>
      <c r="DO210" s="69"/>
      <c r="DP210" s="69"/>
      <c r="DQ210" s="69"/>
      <c r="DR210" s="69"/>
      <c r="DS210" s="69"/>
      <c r="DT210" s="69"/>
      <c r="DU210" s="69"/>
      <c r="DV210" s="69"/>
      <c r="DW210" s="69"/>
      <c r="DX210" s="69"/>
      <c r="DY210" s="69"/>
      <c r="DZ210" s="69"/>
      <c r="EA210" s="69"/>
      <c r="EB210" s="69"/>
      <c r="EC210" s="69"/>
      <c r="ED210" s="69"/>
      <c r="EE210" s="69"/>
      <c r="EF210" s="69"/>
      <c r="EG210" s="69"/>
      <c r="EH210" s="69"/>
      <c r="EI210" s="69"/>
      <c r="EJ210" s="69"/>
    </row>
    <row r="211" spans="1:140" ht="18.350000000000001" x14ac:dyDescent="0.35">
      <c r="A211" s="219"/>
      <c r="B211" s="220"/>
      <c r="C211" s="213">
        <v>201</v>
      </c>
      <c r="D211" s="204"/>
      <c r="E211" s="35"/>
      <c r="F211" s="34"/>
      <c r="G211" s="131"/>
      <c r="H211" s="136"/>
      <c r="I211" s="140"/>
      <c r="J211" s="78"/>
      <c r="K211" s="144"/>
      <c r="L211" s="119"/>
      <c r="M211" s="394"/>
      <c r="N211" s="158" t="str">
        <f t="shared" si="198"/>
        <v/>
      </c>
      <c r="O211" s="321"/>
      <c r="P211" s="315"/>
      <c r="Q211" s="315"/>
      <c r="R211" s="315"/>
      <c r="S211" s="315"/>
      <c r="T211" s="315"/>
      <c r="U211" s="316"/>
      <c r="V211" s="167"/>
      <c r="W211" s="313"/>
      <c r="X211" s="313"/>
      <c r="Y211" s="160">
        <f t="shared" si="184"/>
        <v>0</v>
      </c>
      <c r="Z211" s="159">
        <f t="shared" si="199"/>
        <v>0</v>
      </c>
      <c r="AA211" s="326"/>
      <c r="AB211" s="400">
        <f t="shared" si="208"/>
        <v>0</v>
      </c>
      <c r="AC211" s="370"/>
      <c r="AD211" s="226" t="str">
        <f t="shared" si="185"/>
        <v/>
      </c>
      <c r="AE211" s="368">
        <f t="shared" si="200"/>
        <v>0</v>
      </c>
      <c r="AF211" s="331"/>
      <c r="AG211" s="332"/>
      <c r="AH211" s="331"/>
      <c r="AI211" s="161">
        <f t="shared" si="201"/>
        <v>0</v>
      </c>
      <c r="AJ211" s="162">
        <f t="shared" si="186"/>
        <v>0</v>
      </c>
      <c r="AK211" s="163">
        <f t="shared" si="202"/>
        <v>0</v>
      </c>
      <c r="AL211" s="164">
        <f t="shared" si="203"/>
        <v>0</v>
      </c>
      <c r="AM211" s="164">
        <f t="shared" si="204"/>
        <v>0</v>
      </c>
      <c r="AN211" s="164">
        <f t="shared" si="205"/>
        <v>0</v>
      </c>
      <c r="AO211" s="164">
        <f t="shared" si="206"/>
        <v>0</v>
      </c>
      <c r="AP211" s="610" t="str">
        <f t="shared" si="209"/>
        <v xml:space="preserve"> </v>
      </c>
      <c r="AQ211" s="613" t="str">
        <f t="shared" si="207"/>
        <v xml:space="preserve"> </v>
      </c>
      <c r="AR211" s="613" t="str">
        <f t="shared" si="210"/>
        <v xml:space="preserve"> </v>
      </c>
      <c r="AS211" s="613" t="str">
        <f t="shared" si="211"/>
        <v xml:space="preserve"> </v>
      </c>
      <c r="AT211" s="613" t="str">
        <f t="shared" si="212"/>
        <v xml:space="preserve"> </v>
      </c>
      <c r="AU211" s="613" t="str">
        <f t="shared" si="213"/>
        <v xml:space="preserve"> </v>
      </c>
      <c r="AV211" s="614" t="str">
        <f t="shared" si="214"/>
        <v xml:space="preserve"> </v>
      </c>
      <c r="AW211" s="196" t="str">
        <f t="shared" si="187"/>
        <v/>
      </c>
      <c r="AX211" s="165" t="str">
        <f t="shared" si="188"/>
        <v/>
      </c>
      <c r="AY211" s="193" t="str">
        <f t="shared" si="189"/>
        <v/>
      </c>
      <c r="AZ211" s="183" t="str">
        <f t="shared" si="190"/>
        <v/>
      </c>
      <c r="BA211" s="173" t="str">
        <f t="shared" si="191"/>
        <v/>
      </c>
      <c r="BB211" s="174" t="str">
        <f t="shared" si="192"/>
        <v/>
      </c>
      <c r="BC211" s="186" t="str">
        <f t="shared" si="215"/>
        <v/>
      </c>
      <c r="BD211" s="174" t="str">
        <f t="shared" si="193"/>
        <v/>
      </c>
      <c r="BE211" s="201" t="str">
        <f t="shared" si="194"/>
        <v/>
      </c>
      <c r="BF211" s="174" t="str">
        <f t="shared" si="195"/>
        <v/>
      </c>
      <c r="BG211" s="186" t="str">
        <f t="shared" si="196"/>
        <v/>
      </c>
      <c r="BH211" s="175" t="str">
        <f t="shared" si="197"/>
        <v/>
      </c>
      <c r="BI211" s="632"/>
      <c r="BQ211" s="57" t="s">
        <v>1764</v>
      </c>
      <c r="BV211" s="57" t="s">
        <v>1765</v>
      </c>
      <c r="BW211" s="57"/>
      <c r="BX211" s="57" t="s">
        <v>1766</v>
      </c>
      <c r="BY211" s="57" t="s">
        <v>1734</v>
      </c>
      <c r="CA211" s="57" t="s">
        <v>1767</v>
      </c>
      <c r="CC211" s="57" t="s">
        <v>1768</v>
      </c>
    </row>
    <row r="212" spans="1:140" ht="18.350000000000001" x14ac:dyDescent="0.35">
      <c r="A212" s="219"/>
      <c r="B212" s="220"/>
      <c r="C212" s="213">
        <v>202</v>
      </c>
      <c r="D212" s="204"/>
      <c r="E212" s="33"/>
      <c r="F212" s="34"/>
      <c r="G212" s="131"/>
      <c r="H212" s="133"/>
      <c r="I212" s="140"/>
      <c r="J212" s="78"/>
      <c r="K212" s="144"/>
      <c r="L212" s="119"/>
      <c r="M212" s="394"/>
      <c r="N212" s="158" t="str">
        <f t="shared" si="198"/>
        <v/>
      </c>
      <c r="O212" s="315"/>
      <c r="P212" s="315"/>
      <c r="Q212" s="315"/>
      <c r="R212" s="315"/>
      <c r="S212" s="315"/>
      <c r="T212" s="316"/>
      <c r="U212" s="317"/>
      <c r="V212" s="167"/>
      <c r="W212" s="313"/>
      <c r="X212" s="313"/>
      <c r="Y212" s="160">
        <f t="shared" si="184"/>
        <v>0</v>
      </c>
      <c r="Z212" s="159">
        <f t="shared" si="199"/>
        <v>0</v>
      </c>
      <c r="AA212" s="326"/>
      <c r="AB212" s="400">
        <f t="shared" si="208"/>
        <v>0</v>
      </c>
      <c r="AC212" s="370"/>
      <c r="AD212" s="226" t="str">
        <f t="shared" si="185"/>
        <v/>
      </c>
      <c r="AE212" s="368">
        <f t="shared" si="200"/>
        <v>0</v>
      </c>
      <c r="AF212" s="331"/>
      <c r="AG212" s="333"/>
      <c r="AH212" s="334"/>
      <c r="AI212" s="161">
        <f t="shared" si="201"/>
        <v>0</v>
      </c>
      <c r="AJ212" s="162">
        <f t="shared" si="186"/>
        <v>0</v>
      </c>
      <c r="AK212" s="163">
        <f t="shared" si="202"/>
        <v>0</v>
      </c>
      <c r="AL212" s="164">
        <f t="shared" si="203"/>
        <v>0</v>
      </c>
      <c r="AM212" s="164">
        <f t="shared" si="204"/>
        <v>0</v>
      </c>
      <c r="AN212" s="164">
        <f t="shared" si="205"/>
        <v>0</v>
      </c>
      <c r="AO212" s="164">
        <f t="shared" si="206"/>
        <v>0</v>
      </c>
      <c r="AP212" s="610" t="str">
        <f t="shared" si="209"/>
        <v xml:space="preserve"> </v>
      </c>
      <c r="AQ212" s="613" t="str">
        <f t="shared" si="207"/>
        <v xml:space="preserve"> </v>
      </c>
      <c r="AR212" s="613" t="str">
        <f t="shared" si="210"/>
        <v xml:space="preserve"> </v>
      </c>
      <c r="AS212" s="613" t="str">
        <f t="shared" si="211"/>
        <v xml:space="preserve"> </v>
      </c>
      <c r="AT212" s="613" t="str">
        <f t="shared" si="212"/>
        <v xml:space="preserve"> </v>
      </c>
      <c r="AU212" s="613" t="str">
        <f t="shared" si="213"/>
        <v xml:space="preserve"> </v>
      </c>
      <c r="AV212" s="614" t="str">
        <f t="shared" si="214"/>
        <v xml:space="preserve"> </v>
      </c>
      <c r="AW212" s="196" t="str">
        <f t="shared" si="187"/>
        <v/>
      </c>
      <c r="AX212" s="165" t="str">
        <f t="shared" si="188"/>
        <v/>
      </c>
      <c r="AY212" s="193" t="str">
        <f t="shared" si="189"/>
        <v/>
      </c>
      <c r="AZ212" s="183" t="str">
        <f t="shared" si="190"/>
        <v/>
      </c>
      <c r="BA212" s="173" t="str">
        <f t="shared" si="191"/>
        <v/>
      </c>
      <c r="BB212" s="174" t="str">
        <f t="shared" si="192"/>
        <v/>
      </c>
      <c r="BC212" s="186" t="str">
        <f t="shared" si="215"/>
        <v/>
      </c>
      <c r="BD212" s="174" t="str">
        <f t="shared" si="193"/>
        <v/>
      </c>
      <c r="BE212" s="201" t="str">
        <f t="shared" si="194"/>
        <v/>
      </c>
      <c r="BF212" s="174" t="str">
        <f t="shared" si="195"/>
        <v/>
      </c>
      <c r="BG212" s="186" t="str">
        <f t="shared" si="196"/>
        <v/>
      </c>
      <c r="BH212" s="175" t="str">
        <f t="shared" si="197"/>
        <v/>
      </c>
      <c r="BI212" s="632"/>
      <c r="BQ212" s="57" t="s">
        <v>1769</v>
      </c>
      <c r="BV212" s="57" t="s">
        <v>1770</v>
      </c>
      <c r="BW212" s="57"/>
      <c r="BY212" s="57" t="s">
        <v>1771</v>
      </c>
      <c r="CA212" s="57" t="s">
        <v>1772</v>
      </c>
      <c r="CC212" s="57" t="s">
        <v>1773</v>
      </c>
    </row>
    <row r="213" spans="1:140" ht="18.350000000000001" x14ac:dyDescent="0.35">
      <c r="A213" s="219"/>
      <c r="B213" s="220"/>
      <c r="C213" s="213">
        <v>203</v>
      </c>
      <c r="D213" s="204"/>
      <c r="E213" s="33"/>
      <c r="F213" s="34"/>
      <c r="G213" s="134"/>
      <c r="H213" s="135"/>
      <c r="I213" s="141"/>
      <c r="J213" s="25"/>
      <c r="K213" s="145"/>
      <c r="L213" s="28"/>
      <c r="M213" s="395"/>
      <c r="N213" s="158" t="str">
        <f t="shared" si="198"/>
        <v/>
      </c>
      <c r="O213" s="315"/>
      <c r="P213" s="315"/>
      <c r="Q213" s="315"/>
      <c r="R213" s="315"/>
      <c r="S213" s="315"/>
      <c r="T213" s="316"/>
      <c r="U213" s="317"/>
      <c r="V213" s="167"/>
      <c r="W213" s="313"/>
      <c r="X213" s="313"/>
      <c r="Y213" s="160">
        <f t="shared" si="184"/>
        <v>0</v>
      </c>
      <c r="Z213" s="159">
        <f t="shared" si="199"/>
        <v>0</v>
      </c>
      <c r="AA213" s="326"/>
      <c r="AB213" s="400">
        <f t="shared" si="208"/>
        <v>0</v>
      </c>
      <c r="AC213" s="370"/>
      <c r="AD213" s="226" t="str">
        <f t="shared" si="185"/>
        <v/>
      </c>
      <c r="AE213" s="368">
        <f t="shared" si="200"/>
        <v>0</v>
      </c>
      <c r="AF213" s="331"/>
      <c r="AG213" s="333"/>
      <c r="AH213" s="334"/>
      <c r="AI213" s="161">
        <f t="shared" si="201"/>
        <v>0</v>
      </c>
      <c r="AJ213" s="162">
        <f t="shared" si="186"/>
        <v>0</v>
      </c>
      <c r="AK213" s="163">
        <f t="shared" si="202"/>
        <v>0</v>
      </c>
      <c r="AL213" s="164">
        <f t="shared" si="203"/>
        <v>0</v>
      </c>
      <c r="AM213" s="164">
        <f t="shared" si="204"/>
        <v>0</v>
      </c>
      <c r="AN213" s="164">
        <f t="shared" si="205"/>
        <v>0</v>
      </c>
      <c r="AO213" s="164">
        <f t="shared" si="206"/>
        <v>0</v>
      </c>
      <c r="AP213" s="610" t="str">
        <f t="shared" si="209"/>
        <v xml:space="preserve"> </v>
      </c>
      <c r="AQ213" s="613" t="str">
        <f t="shared" si="207"/>
        <v xml:space="preserve"> </v>
      </c>
      <c r="AR213" s="613" t="str">
        <f t="shared" si="210"/>
        <v xml:space="preserve"> </v>
      </c>
      <c r="AS213" s="613" t="str">
        <f t="shared" si="211"/>
        <v xml:space="preserve"> </v>
      </c>
      <c r="AT213" s="613" t="str">
        <f t="shared" si="212"/>
        <v xml:space="preserve"> </v>
      </c>
      <c r="AU213" s="613" t="str">
        <f t="shared" si="213"/>
        <v xml:space="preserve"> </v>
      </c>
      <c r="AV213" s="614" t="str">
        <f t="shared" si="214"/>
        <v xml:space="preserve"> </v>
      </c>
      <c r="AW213" s="196" t="str">
        <f t="shared" si="187"/>
        <v/>
      </c>
      <c r="AX213" s="165" t="str">
        <f t="shared" si="188"/>
        <v/>
      </c>
      <c r="AY213" s="193" t="str">
        <f t="shared" si="189"/>
        <v/>
      </c>
      <c r="AZ213" s="183" t="str">
        <f t="shared" si="190"/>
        <v/>
      </c>
      <c r="BA213" s="173" t="str">
        <f t="shared" si="191"/>
        <v/>
      </c>
      <c r="BB213" s="174" t="str">
        <f t="shared" si="192"/>
        <v/>
      </c>
      <c r="BC213" s="186" t="str">
        <f t="shared" si="215"/>
        <v/>
      </c>
      <c r="BD213" s="174" t="str">
        <f t="shared" si="193"/>
        <v/>
      </c>
      <c r="BE213" s="201" t="str">
        <f t="shared" si="194"/>
        <v/>
      </c>
      <c r="BF213" s="174" t="str">
        <f t="shared" si="195"/>
        <v/>
      </c>
      <c r="BG213" s="186" t="str">
        <f t="shared" si="196"/>
        <v/>
      </c>
      <c r="BH213" s="175" t="str">
        <f t="shared" si="197"/>
        <v/>
      </c>
      <c r="BI213" s="632"/>
      <c r="BQ213" s="57" t="s">
        <v>1774</v>
      </c>
      <c r="BV213" s="57" t="s">
        <v>1775</v>
      </c>
      <c r="BW213" s="57"/>
      <c r="BY213" s="57" t="s">
        <v>1776</v>
      </c>
      <c r="CA213" s="57" t="s">
        <v>1777</v>
      </c>
      <c r="CC213" s="57" t="s">
        <v>1778</v>
      </c>
    </row>
    <row r="214" spans="1:140" ht="18.350000000000001" x14ac:dyDescent="0.35">
      <c r="A214" s="219"/>
      <c r="B214" s="220"/>
      <c r="C214" s="213">
        <v>204</v>
      </c>
      <c r="D214" s="204"/>
      <c r="E214" s="33"/>
      <c r="F214" s="34"/>
      <c r="G214" s="134"/>
      <c r="H214" s="135"/>
      <c r="I214" s="141"/>
      <c r="J214" s="25"/>
      <c r="K214" s="145"/>
      <c r="L214" s="28"/>
      <c r="M214" s="395"/>
      <c r="N214" s="158" t="str">
        <f t="shared" si="198"/>
        <v/>
      </c>
      <c r="O214" s="315"/>
      <c r="P214" s="315"/>
      <c r="Q214" s="315"/>
      <c r="R214" s="315"/>
      <c r="S214" s="315"/>
      <c r="T214" s="316"/>
      <c r="U214" s="317"/>
      <c r="V214" s="167"/>
      <c r="W214" s="313"/>
      <c r="X214" s="313"/>
      <c r="Y214" s="160">
        <f t="shared" si="184"/>
        <v>0</v>
      </c>
      <c r="Z214" s="159">
        <f t="shared" si="199"/>
        <v>0</v>
      </c>
      <c r="AA214" s="326"/>
      <c r="AB214" s="400">
        <f t="shared" si="208"/>
        <v>0</v>
      </c>
      <c r="AC214" s="370"/>
      <c r="AD214" s="226" t="str">
        <f t="shared" si="185"/>
        <v/>
      </c>
      <c r="AE214" s="368">
        <f t="shared" si="200"/>
        <v>0</v>
      </c>
      <c r="AF214" s="331"/>
      <c r="AG214" s="333"/>
      <c r="AH214" s="334"/>
      <c r="AI214" s="161">
        <f t="shared" si="201"/>
        <v>0</v>
      </c>
      <c r="AJ214" s="162">
        <f t="shared" si="186"/>
        <v>0</v>
      </c>
      <c r="AK214" s="163">
        <f t="shared" si="202"/>
        <v>0</v>
      </c>
      <c r="AL214" s="164">
        <f t="shared" si="203"/>
        <v>0</v>
      </c>
      <c r="AM214" s="164">
        <f t="shared" si="204"/>
        <v>0</v>
      </c>
      <c r="AN214" s="164">
        <f t="shared" si="205"/>
        <v>0</v>
      </c>
      <c r="AO214" s="164">
        <f t="shared" si="206"/>
        <v>0</v>
      </c>
      <c r="AP214" s="610" t="str">
        <f t="shared" si="209"/>
        <v xml:space="preserve"> </v>
      </c>
      <c r="AQ214" s="613" t="str">
        <f t="shared" si="207"/>
        <v xml:space="preserve"> </v>
      </c>
      <c r="AR214" s="613" t="str">
        <f t="shared" si="210"/>
        <v xml:space="preserve"> </v>
      </c>
      <c r="AS214" s="613" t="str">
        <f t="shared" si="211"/>
        <v xml:space="preserve"> </v>
      </c>
      <c r="AT214" s="613" t="str">
        <f t="shared" si="212"/>
        <v xml:space="preserve"> </v>
      </c>
      <c r="AU214" s="613" t="str">
        <f t="shared" si="213"/>
        <v xml:space="preserve"> </v>
      </c>
      <c r="AV214" s="614" t="str">
        <f t="shared" si="214"/>
        <v xml:space="preserve"> </v>
      </c>
      <c r="AW214" s="196" t="str">
        <f t="shared" si="187"/>
        <v/>
      </c>
      <c r="AX214" s="165" t="str">
        <f t="shared" si="188"/>
        <v/>
      </c>
      <c r="AY214" s="193" t="str">
        <f t="shared" si="189"/>
        <v/>
      </c>
      <c r="AZ214" s="183" t="str">
        <f t="shared" si="190"/>
        <v/>
      </c>
      <c r="BA214" s="173" t="str">
        <f t="shared" si="191"/>
        <v/>
      </c>
      <c r="BB214" s="174" t="str">
        <f t="shared" si="192"/>
        <v/>
      </c>
      <c r="BC214" s="186" t="str">
        <f t="shared" si="215"/>
        <v/>
      </c>
      <c r="BD214" s="174" t="str">
        <f t="shared" si="193"/>
        <v/>
      </c>
      <c r="BE214" s="201" t="str">
        <f t="shared" si="194"/>
        <v/>
      </c>
      <c r="BF214" s="174" t="str">
        <f t="shared" si="195"/>
        <v/>
      </c>
      <c r="BG214" s="186" t="str">
        <f t="shared" si="196"/>
        <v/>
      </c>
      <c r="BH214" s="175" t="str">
        <f t="shared" si="197"/>
        <v/>
      </c>
      <c r="BI214" s="632"/>
      <c r="BQ214" s="57" t="s">
        <v>1122</v>
      </c>
      <c r="BV214" s="57" t="s">
        <v>1779</v>
      </c>
      <c r="BW214" s="57"/>
      <c r="BY214" s="57" t="s">
        <v>1780</v>
      </c>
      <c r="CA214" s="57" t="s">
        <v>1781</v>
      </c>
      <c r="CC214" s="57" t="s">
        <v>1782</v>
      </c>
    </row>
    <row r="215" spans="1:140" ht="18.350000000000001" x14ac:dyDescent="0.35">
      <c r="A215" s="221"/>
      <c r="B215" s="222"/>
      <c r="C215" s="214">
        <v>205</v>
      </c>
      <c r="D215" s="205"/>
      <c r="E215" s="16"/>
      <c r="F215" s="17"/>
      <c r="G215" s="134"/>
      <c r="H215" s="135"/>
      <c r="I215" s="141"/>
      <c r="J215" s="25"/>
      <c r="K215" s="145"/>
      <c r="L215" s="28"/>
      <c r="M215" s="395"/>
      <c r="N215" s="158" t="str">
        <f t="shared" si="198"/>
        <v/>
      </c>
      <c r="O215" s="27"/>
      <c r="P215" s="27"/>
      <c r="Q215" s="27"/>
      <c r="R215" s="27"/>
      <c r="S215" s="27"/>
      <c r="T215" s="28"/>
      <c r="U215" s="29"/>
      <c r="V215" s="167"/>
      <c r="W215" s="313"/>
      <c r="X215" s="313"/>
      <c r="Y215" s="160">
        <f t="shared" si="184"/>
        <v>0</v>
      </c>
      <c r="Z215" s="159">
        <f t="shared" si="199"/>
        <v>0</v>
      </c>
      <c r="AA215" s="327"/>
      <c r="AB215" s="400">
        <f t="shared" si="208"/>
        <v>0</v>
      </c>
      <c r="AC215" s="371"/>
      <c r="AD215" s="226" t="str">
        <f t="shared" si="185"/>
        <v/>
      </c>
      <c r="AE215" s="368">
        <f t="shared" si="200"/>
        <v>0</v>
      </c>
      <c r="AF215" s="339"/>
      <c r="AG215" s="338"/>
      <c r="AH215" s="336"/>
      <c r="AI215" s="161">
        <f t="shared" si="201"/>
        <v>0</v>
      </c>
      <c r="AJ215" s="162">
        <f t="shared" si="186"/>
        <v>0</v>
      </c>
      <c r="AK215" s="163">
        <f t="shared" si="202"/>
        <v>0</v>
      </c>
      <c r="AL215" s="164">
        <f t="shared" si="203"/>
        <v>0</v>
      </c>
      <c r="AM215" s="164">
        <f t="shared" si="204"/>
        <v>0</v>
      </c>
      <c r="AN215" s="164">
        <f t="shared" si="205"/>
        <v>0</v>
      </c>
      <c r="AO215" s="164">
        <f t="shared" si="206"/>
        <v>0</v>
      </c>
      <c r="AP215" s="610" t="str">
        <f t="shared" si="209"/>
        <v xml:space="preserve"> </v>
      </c>
      <c r="AQ215" s="613" t="str">
        <f t="shared" si="207"/>
        <v xml:space="preserve"> </v>
      </c>
      <c r="AR215" s="613" t="str">
        <f t="shared" si="210"/>
        <v xml:space="preserve"> </v>
      </c>
      <c r="AS215" s="613" t="str">
        <f t="shared" si="211"/>
        <v xml:space="preserve"> </v>
      </c>
      <c r="AT215" s="613" t="str">
        <f t="shared" si="212"/>
        <v xml:space="preserve"> </v>
      </c>
      <c r="AU215" s="613" t="str">
        <f t="shared" si="213"/>
        <v xml:space="preserve"> </v>
      </c>
      <c r="AV215" s="614" t="str">
        <f t="shared" si="214"/>
        <v xml:space="preserve"> </v>
      </c>
      <c r="AW215" s="196" t="str">
        <f t="shared" si="187"/>
        <v/>
      </c>
      <c r="AX215" s="165" t="str">
        <f t="shared" si="188"/>
        <v/>
      </c>
      <c r="AY215" s="193" t="str">
        <f t="shared" si="189"/>
        <v/>
      </c>
      <c r="AZ215" s="183" t="str">
        <f t="shared" si="190"/>
        <v/>
      </c>
      <c r="BA215" s="173" t="str">
        <f t="shared" si="191"/>
        <v/>
      </c>
      <c r="BB215" s="174" t="str">
        <f t="shared" si="192"/>
        <v/>
      </c>
      <c r="BC215" s="186" t="str">
        <f t="shared" si="215"/>
        <v/>
      </c>
      <c r="BD215" s="174" t="str">
        <f t="shared" si="193"/>
        <v/>
      </c>
      <c r="BE215" s="201" t="str">
        <f t="shared" si="194"/>
        <v/>
      </c>
      <c r="BF215" s="174" t="str">
        <f t="shared" si="195"/>
        <v/>
      </c>
      <c r="BG215" s="186" t="str">
        <f t="shared" si="196"/>
        <v/>
      </c>
      <c r="BH215" s="175" t="str">
        <f t="shared" si="197"/>
        <v/>
      </c>
      <c r="BI215" s="632"/>
      <c r="BQ215" s="57" t="s">
        <v>1783</v>
      </c>
      <c r="BV215" s="57" t="s">
        <v>1784</v>
      </c>
      <c r="BW215" s="57"/>
      <c r="BY215" s="57" t="s">
        <v>1724</v>
      </c>
      <c r="CA215" s="57" t="s">
        <v>1785</v>
      </c>
      <c r="CC215" s="57" t="s">
        <v>1786</v>
      </c>
    </row>
    <row r="216" spans="1:140" ht="18.350000000000001" x14ac:dyDescent="0.35">
      <c r="A216" s="221"/>
      <c r="B216" s="222"/>
      <c r="C216" s="213">
        <v>206</v>
      </c>
      <c r="D216" s="205"/>
      <c r="E216" s="16"/>
      <c r="F216" s="17"/>
      <c r="G216" s="134"/>
      <c r="H216" s="135"/>
      <c r="I216" s="141"/>
      <c r="J216" s="25"/>
      <c r="K216" s="145"/>
      <c r="L216" s="28"/>
      <c r="M216" s="395"/>
      <c r="N216" s="158" t="str">
        <f t="shared" si="198"/>
        <v/>
      </c>
      <c r="O216" s="27"/>
      <c r="P216" s="27"/>
      <c r="Q216" s="27"/>
      <c r="R216" s="27"/>
      <c r="S216" s="27"/>
      <c r="T216" s="28"/>
      <c r="U216" s="29"/>
      <c r="V216" s="32"/>
      <c r="W216" s="318"/>
      <c r="X216" s="319"/>
      <c r="Y216" s="160">
        <f t="shared" si="184"/>
        <v>0</v>
      </c>
      <c r="Z216" s="159">
        <f t="shared" si="199"/>
        <v>0</v>
      </c>
      <c r="AA216" s="327"/>
      <c r="AB216" s="400">
        <f t="shared" si="208"/>
        <v>0</v>
      </c>
      <c r="AC216" s="371"/>
      <c r="AD216" s="226" t="str">
        <f t="shared" si="185"/>
        <v/>
      </c>
      <c r="AE216" s="368">
        <f t="shared" si="200"/>
        <v>0</v>
      </c>
      <c r="AF216" s="339"/>
      <c r="AG216" s="338"/>
      <c r="AH216" s="336"/>
      <c r="AI216" s="161">
        <f t="shared" si="201"/>
        <v>0</v>
      </c>
      <c r="AJ216" s="162">
        <f t="shared" si="186"/>
        <v>0</v>
      </c>
      <c r="AK216" s="163">
        <f t="shared" si="202"/>
        <v>0</v>
      </c>
      <c r="AL216" s="164">
        <f t="shared" si="203"/>
        <v>0</v>
      </c>
      <c r="AM216" s="164">
        <f t="shared" si="204"/>
        <v>0</v>
      </c>
      <c r="AN216" s="164">
        <f t="shared" si="205"/>
        <v>0</v>
      </c>
      <c r="AO216" s="164">
        <f t="shared" si="206"/>
        <v>0</v>
      </c>
      <c r="AP216" s="610" t="str">
        <f t="shared" si="209"/>
        <v xml:space="preserve"> </v>
      </c>
      <c r="AQ216" s="613" t="str">
        <f t="shared" si="207"/>
        <v xml:space="preserve"> </v>
      </c>
      <c r="AR216" s="613" t="str">
        <f t="shared" si="210"/>
        <v xml:space="preserve"> </v>
      </c>
      <c r="AS216" s="613" t="str">
        <f t="shared" si="211"/>
        <v xml:space="preserve"> </v>
      </c>
      <c r="AT216" s="613" t="str">
        <f t="shared" si="212"/>
        <v xml:space="preserve"> </v>
      </c>
      <c r="AU216" s="613" t="str">
        <f t="shared" si="213"/>
        <v xml:space="preserve"> </v>
      </c>
      <c r="AV216" s="614" t="str">
        <f t="shared" si="214"/>
        <v xml:space="preserve"> </v>
      </c>
      <c r="AW216" s="196" t="str">
        <f t="shared" si="187"/>
        <v/>
      </c>
      <c r="AX216" s="165" t="str">
        <f t="shared" si="188"/>
        <v/>
      </c>
      <c r="AY216" s="193" t="str">
        <f t="shared" si="189"/>
        <v/>
      </c>
      <c r="AZ216" s="183" t="str">
        <f t="shared" si="190"/>
        <v/>
      </c>
      <c r="BA216" s="173" t="str">
        <f t="shared" si="191"/>
        <v/>
      </c>
      <c r="BB216" s="174" t="str">
        <f t="shared" si="192"/>
        <v/>
      </c>
      <c r="BC216" s="186" t="str">
        <f t="shared" si="215"/>
        <v/>
      </c>
      <c r="BD216" s="174" t="str">
        <f t="shared" si="193"/>
        <v/>
      </c>
      <c r="BE216" s="201" t="str">
        <f t="shared" si="194"/>
        <v/>
      </c>
      <c r="BF216" s="174" t="str">
        <f t="shared" si="195"/>
        <v/>
      </c>
      <c r="BG216" s="186" t="str">
        <f t="shared" si="196"/>
        <v/>
      </c>
      <c r="BH216" s="175" t="str">
        <f t="shared" si="197"/>
        <v/>
      </c>
      <c r="BI216" s="632"/>
      <c r="BQ216" s="57" t="s">
        <v>1787</v>
      </c>
      <c r="BV216" s="57" t="s">
        <v>1788</v>
      </c>
      <c r="BW216" s="57"/>
      <c r="BY216" s="57" t="s">
        <v>1789</v>
      </c>
      <c r="CA216" s="57" t="s">
        <v>1790</v>
      </c>
      <c r="CC216" s="57" t="s">
        <v>1791</v>
      </c>
    </row>
    <row r="217" spans="1:140" ht="18.350000000000001" x14ac:dyDescent="0.35">
      <c r="A217" s="221"/>
      <c r="B217" s="222"/>
      <c r="C217" s="214">
        <v>207</v>
      </c>
      <c r="D217" s="205"/>
      <c r="E217" s="16"/>
      <c r="F217" s="17"/>
      <c r="G217" s="134"/>
      <c r="H217" s="135"/>
      <c r="I217" s="141"/>
      <c r="J217" s="25"/>
      <c r="K217" s="145"/>
      <c r="L217" s="28"/>
      <c r="M217" s="395"/>
      <c r="N217" s="158" t="str">
        <f t="shared" si="198"/>
        <v/>
      </c>
      <c r="O217" s="27"/>
      <c r="P217" s="27"/>
      <c r="Q217" s="27"/>
      <c r="R217" s="27"/>
      <c r="S217" s="27"/>
      <c r="T217" s="28"/>
      <c r="U217" s="29"/>
      <c r="V217" s="32"/>
      <c r="W217" s="318"/>
      <c r="X217" s="319"/>
      <c r="Y217" s="160">
        <f t="shared" si="184"/>
        <v>0</v>
      </c>
      <c r="Z217" s="159">
        <f t="shared" si="199"/>
        <v>0</v>
      </c>
      <c r="AA217" s="327"/>
      <c r="AB217" s="400">
        <f t="shared" si="208"/>
        <v>0</v>
      </c>
      <c r="AC217" s="371"/>
      <c r="AD217" s="226" t="str">
        <f t="shared" si="185"/>
        <v/>
      </c>
      <c r="AE217" s="368">
        <f t="shared" si="200"/>
        <v>0</v>
      </c>
      <c r="AF217" s="339"/>
      <c r="AG217" s="338"/>
      <c r="AH217" s="336"/>
      <c r="AI217" s="161">
        <f t="shared" si="201"/>
        <v>0</v>
      </c>
      <c r="AJ217" s="162">
        <f t="shared" si="186"/>
        <v>0</v>
      </c>
      <c r="AK217" s="163">
        <f t="shared" si="202"/>
        <v>0</v>
      </c>
      <c r="AL217" s="164">
        <f t="shared" si="203"/>
        <v>0</v>
      </c>
      <c r="AM217" s="164">
        <f t="shared" si="204"/>
        <v>0</v>
      </c>
      <c r="AN217" s="164">
        <f t="shared" si="205"/>
        <v>0</v>
      </c>
      <c r="AO217" s="164">
        <f t="shared" si="206"/>
        <v>0</v>
      </c>
      <c r="AP217" s="610" t="str">
        <f t="shared" si="209"/>
        <v xml:space="preserve"> </v>
      </c>
      <c r="AQ217" s="613" t="str">
        <f t="shared" si="207"/>
        <v xml:space="preserve"> </v>
      </c>
      <c r="AR217" s="613" t="str">
        <f t="shared" si="210"/>
        <v xml:space="preserve"> </v>
      </c>
      <c r="AS217" s="613" t="str">
        <f t="shared" si="211"/>
        <v xml:space="preserve"> </v>
      </c>
      <c r="AT217" s="613" t="str">
        <f t="shared" si="212"/>
        <v xml:space="preserve"> </v>
      </c>
      <c r="AU217" s="613" t="str">
        <f t="shared" si="213"/>
        <v xml:space="preserve"> </v>
      </c>
      <c r="AV217" s="614" t="str">
        <f t="shared" si="214"/>
        <v xml:space="preserve"> </v>
      </c>
      <c r="AW217" s="196" t="str">
        <f t="shared" si="187"/>
        <v/>
      </c>
      <c r="AX217" s="165" t="str">
        <f t="shared" si="188"/>
        <v/>
      </c>
      <c r="AY217" s="193" t="str">
        <f t="shared" si="189"/>
        <v/>
      </c>
      <c r="AZ217" s="183" t="str">
        <f t="shared" si="190"/>
        <v/>
      </c>
      <c r="BA217" s="173" t="str">
        <f t="shared" si="191"/>
        <v/>
      </c>
      <c r="BB217" s="174" t="str">
        <f t="shared" si="192"/>
        <v/>
      </c>
      <c r="BC217" s="186" t="str">
        <f t="shared" si="215"/>
        <v/>
      </c>
      <c r="BD217" s="174" t="str">
        <f t="shared" si="193"/>
        <v/>
      </c>
      <c r="BE217" s="201" t="str">
        <f t="shared" si="194"/>
        <v/>
      </c>
      <c r="BF217" s="174" t="str">
        <f t="shared" si="195"/>
        <v/>
      </c>
      <c r="BG217" s="186" t="str">
        <f t="shared" si="196"/>
        <v/>
      </c>
      <c r="BH217" s="175" t="str">
        <f t="shared" si="197"/>
        <v/>
      </c>
      <c r="BI217" s="632"/>
      <c r="BQ217" s="57" t="s">
        <v>1364</v>
      </c>
      <c r="BV217" s="57" t="s">
        <v>1792</v>
      </c>
      <c r="BW217" s="57"/>
      <c r="BY217" s="57" t="s">
        <v>1734</v>
      </c>
      <c r="CA217" s="57" t="s">
        <v>1793</v>
      </c>
      <c r="CC217" s="57" t="s">
        <v>1794</v>
      </c>
    </row>
    <row r="218" spans="1:140" ht="18.350000000000001" x14ac:dyDescent="0.35">
      <c r="A218" s="221"/>
      <c r="B218" s="222"/>
      <c r="C218" s="214">
        <v>208</v>
      </c>
      <c r="D218" s="207"/>
      <c r="E218" s="18"/>
      <c r="F218" s="17"/>
      <c r="G218" s="134"/>
      <c r="H218" s="135"/>
      <c r="I218" s="141"/>
      <c r="J218" s="25"/>
      <c r="K218" s="145"/>
      <c r="L218" s="28"/>
      <c r="M218" s="395"/>
      <c r="N218" s="158" t="str">
        <f t="shared" si="198"/>
        <v/>
      </c>
      <c r="O218" s="27"/>
      <c r="P218" s="27"/>
      <c r="Q218" s="27"/>
      <c r="R218" s="27"/>
      <c r="S218" s="27"/>
      <c r="T218" s="28"/>
      <c r="U218" s="29"/>
      <c r="V218" s="32"/>
      <c r="W218" s="318"/>
      <c r="X218" s="319"/>
      <c r="Y218" s="160">
        <f t="shared" si="184"/>
        <v>0</v>
      </c>
      <c r="Z218" s="159">
        <f t="shared" si="199"/>
        <v>0</v>
      </c>
      <c r="AA218" s="327"/>
      <c r="AB218" s="400">
        <f t="shared" si="208"/>
        <v>0</v>
      </c>
      <c r="AC218" s="371"/>
      <c r="AD218" s="226" t="str">
        <f t="shared" si="185"/>
        <v/>
      </c>
      <c r="AE218" s="368">
        <f t="shared" si="200"/>
        <v>0</v>
      </c>
      <c r="AF218" s="339"/>
      <c r="AG218" s="338"/>
      <c r="AH218" s="336"/>
      <c r="AI218" s="161">
        <f t="shared" si="201"/>
        <v>0</v>
      </c>
      <c r="AJ218" s="162">
        <f t="shared" si="186"/>
        <v>0</v>
      </c>
      <c r="AK218" s="163">
        <f t="shared" si="202"/>
        <v>0</v>
      </c>
      <c r="AL218" s="164">
        <f t="shared" si="203"/>
        <v>0</v>
      </c>
      <c r="AM218" s="164">
        <f t="shared" si="204"/>
        <v>0</v>
      </c>
      <c r="AN218" s="164">
        <f t="shared" si="205"/>
        <v>0</v>
      </c>
      <c r="AO218" s="164">
        <f t="shared" si="206"/>
        <v>0</v>
      </c>
      <c r="AP218" s="610" t="str">
        <f t="shared" si="209"/>
        <v xml:space="preserve"> </v>
      </c>
      <c r="AQ218" s="613" t="str">
        <f t="shared" si="207"/>
        <v xml:space="preserve"> </v>
      </c>
      <c r="AR218" s="613" t="str">
        <f t="shared" si="210"/>
        <v xml:space="preserve"> </v>
      </c>
      <c r="AS218" s="613" t="str">
        <f t="shared" si="211"/>
        <v xml:space="preserve"> </v>
      </c>
      <c r="AT218" s="613" t="str">
        <f t="shared" si="212"/>
        <v xml:space="preserve"> </v>
      </c>
      <c r="AU218" s="613" t="str">
        <f t="shared" si="213"/>
        <v xml:space="preserve"> </v>
      </c>
      <c r="AV218" s="614" t="str">
        <f t="shared" si="214"/>
        <v xml:space="preserve"> </v>
      </c>
      <c r="AW218" s="196" t="str">
        <f t="shared" si="187"/>
        <v/>
      </c>
      <c r="AX218" s="165" t="str">
        <f t="shared" si="188"/>
        <v/>
      </c>
      <c r="AY218" s="193" t="str">
        <f t="shared" si="189"/>
        <v/>
      </c>
      <c r="AZ218" s="183" t="str">
        <f t="shared" si="190"/>
        <v/>
      </c>
      <c r="BA218" s="173" t="str">
        <f t="shared" si="191"/>
        <v/>
      </c>
      <c r="BB218" s="174" t="str">
        <f t="shared" si="192"/>
        <v/>
      </c>
      <c r="BC218" s="186" t="str">
        <f t="shared" si="215"/>
        <v/>
      </c>
      <c r="BD218" s="174" t="str">
        <f t="shared" si="193"/>
        <v/>
      </c>
      <c r="BE218" s="201" t="str">
        <f t="shared" si="194"/>
        <v/>
      </c>
      <c r="BF218" s="174" t="str">
        <f t="shared" si="195"/>
        <v/>
      </c>
      <c r="BG218" s="186" t="str">
        <f t="shared" si="196"/>
        <v/>
      </c>
      <c r="BH218" s="175" t="str">
        <f t="shared" si="197"/>
        <v/>
      </c>
      <c r="BI218" s="632"/>
      <c r="BQ218" s="57" t="s">
        <v>1795</v>
      </c>
      <c r="BV218" s="57" t="s">
        <v>1796</v>
      </c>
      <c r="BW218" s="57"/>
      <c r="BY218" s="57" t="s">
        <v>1797</v>
      </c>
      <c r="CA218" s="57" t="s">
        <v>1798</v>
      </c>
      <c r="CC218" s="57" t="s">
        <v>1799</v>
      </c>
    </row>
    <row r="219" spans="1:140" ht="18.350000000000001" x14ac:dyDescent="0.35">
      <c r="A219" s="221"/>
      <c r="B219" s="222"/>
      <c r="C219" s="213">
        <v>209</v>
      </c>
      <c r="D219" s="208"/>
      <c r="E219" s="16"/>
      <c r="F219" s="17"/>
      <c r="G219" s="134"/>
      <c r="H219" s="135"/>
      <c r="I219" s="141"/>
      <c r="J219" s="25"/>
      <c r="K219" s="145"/>
      <c r="L219" s="28"/>
      <c r="M219" s="395"/>
      <c r="N219" s="158" t="str">
        <f t="shared" si="198"/>
        <v/>
      </c>
      <c r="O219" s="27"/>
      <c r="P219" s="27"/>
      <c r="Q219" s="27"/>
      <c r="R219" s="27"/>
      <c r="S219" s="27"/>
      <c r="T219" s="28"/>
      <c r="U219" s="29"/>
      <c r="V219" s="32"/>
      <c r="W219" s="318"/>
      <c r="X219" s="319"/>
      <c r="Y219" s="160">
        <f t="shared" si="184"/>
        <v>0</v>
      </c>
      <c r="Z219" s="159">
        <f t="shared" si="199"/>
        <v>0</v>
      </c>
      <c r="AA219" s="327"/>
      <c r="AB219" s="400">
        <f t="shared" si="208"/>
        <v>0</v>
      </c>
      <c r="AC219" s="371"/>
      <c r="AD219" s="226" t="str">
        <f t="shared" si="185"/>
        <v/>
      </c>
      <c r="AE219" s="368">
        <f t="shared" si="200"/>
        <v>0</v>
      </c>
      <c r="AF219" s="339"/>
      <c r="AG219" s="338"/>
      <c r="AH219" s="336"/>
      <c r="AI219" s="161">
        <f t="shared" si="201"/>
        <v>0</v>
      </c>
      <c r="AJ219" s="162">
        <f t="shared" si="186"/>
        <v>0</v>
      </c>
      <c r="AK219" s="163">
        <f t="shared" si="202"/>
        <v>0</v>
      </c>
      <c r="AL219" s="164">
        <f t="shared" si="203"/>
        <v>0</v>
      </c>
      <c r="AM219" s="164">
        <f t="shared" si="204"/>
        <v>0</v>
      </c>
      <c r="AN219" s="164">
        <f t="shared" si="205"/>
        <v>0</v>
      </c>
      <c r="AO219" s="164">
        <f t="shared" si="206"/>
        <v>0</v>
      </c>
      <c r="AP219" s="610" t="str">
        <f t="shared" si="209"/>
        <v xml:space="preserve"> </v>
      </c>
      <c r="AQ219" s="613" t="str">
        <f t="shared" si="207"/>
        <v xml:space="preserve"> </v>
      </c>
      <c r="AR219" s="613" t="str">
        <f t="shared" si="210"/>
        <v xml:space="preserve"> </v>
      </c>
      <c r="AS219" s="613" t="str">
        <f t="shared" si="211"/>
        <v xml:space="preserve"> </v>
      </c>
      <c r="AT219" s="613" t="str">
        <f t="shared" si="212"/>
        <v xml:space="preserve"> </v>
      </c>
      <c r="AU219" s="613" t="str">
        <f t="shared" si="213"/>
        <v xml:space="preserve"> </v>
      </c>
      <c r="AV219" s="614" t="str">
        <f t="shared" si="214"/>
        <v xml:space="preserve"> </v>
      </c>
      <c r="AW219" s="196" t="str">
        <f t="shared" si="187"/>
        <v/>
      </c>
      <c r="AX219" s="165" t="str">
        <f t="shared" si="188"/>
        <v/>
      </c>
      <c r="AY219" s="193" t="str">
        <f t="shared" si="189"/>
        <v/>
      </c>
      <c r="AZ219" s="183" t="str">
        <f t="shared" si="190"/>
        <v/>
      </c>
      <c r="BA219" s="173" t="str">
        <f t="shared" si="191"/>
        <v/>
      </c>
      <c r="BB219" s="174" t="str">
        <f t="shared" si="192"/>
        <v/>
      </c>
      <c r="BC219" s="186" t="str">
        <f t="shared" si="215"/>
        <v/>
      </c>
      <c r="BD219" s="174" t="str">
        <f t="shared" si="193"/>
        <v/>
      </c>
      <c r="BE219" s="201" t="str">
        <f t="shared" si="194"/>
        <v/>
      </c>
      <c r="BF219" s="174" t="str">
        <f t="shared" si="195"/>
        <v/>
      </c>
      <c r="BG219" s="186" t="str">
        <f t="shared" si="196"/>
        <v/>
      </c>
      <c r="BH219" s="175" t="str">
        <f t="shared" si="197"/>
        <v/>
      </c>
      <c r="BI219" s="632"/>
      <c r="BQ219" s="57" t="s">
        <v>1800</v>
      </c>
      <c r="BV219" s="57" t="s">
        <v>1801</v>
      </c>
      <c r="BW219" s="57"/>
      <c r="BY219" s="57" t="s">
        <v>1802</v>
      </c>
      <c r="CA219" s="57" t="s">
        <v>1803</v>
      </c>
      <c r="CC219" s="57" t="s">
        <v>1804</v>
      </c>
    </row>
    <row r="220" spans="1:140" ht="18.350000000000001" x14ac:dyDescent="0.35">
      <c r="A220" s="221"/>
      <c r="B220" s="222"/>
      <c r="C220" s="214">
        <v>210</v>
      </c>
      <c r="D220" s="205"/>
      <c r="E220" s="16"/>
      <c r="F220" s="17"/>
      <c r="G220" s="134"/>
      <c r="H220" s="137"/>
      <c r="I220" s="143"/>
      <c r="J220" s="80"/>
      <c r="K220" s="147"/>
      <c r="L220" s="30"/>
      <c r="M220" s="395"/>
      <c r="N220" s="158" t="str">
        <f t="shared" si="198"/>
        <v/>
      </c>
      <c r="O220" s="27"/>
      <c r="P220" s="27"/>
      <c r="Q220" s="27"/>
      <c r="R220" s="27"/>
      <c r="S220" s="27"/>
      <c r="T220" s="28"/>
      <c r="U220" s="29"/>
      <c r="V220" s="32"/>
      <c r="W220" s="318"/>
      <c r="X220" s="319"/>
      <c r="Y220" s="160">
        <f t="shared" si="184"/>
        <v>0</v>
      </c>
      <c r="Z220" s="159">
        <f t="shared" si="199"/>
        <v>0</v>
      </c>
      <c r="AA220" s="327"/>
      <c r="AB220" s="400">
        <f t="shared" si="208"/>
        <v>0</v>
      </c>
      <c r="AC220" s="371"/>
      <c r="AD220" s="226" t="str">
        <f t="shared" si="185"/>
        <v/>
      </c>
      <c r="AE220" s="368">
        <f t="shared" si="200"/>
        <v>0</v>
      </c>
      <c r="AF220" s="339"/>
      <c r="AG220" s="338"/>
      <c r="AH220" s="336"/>
      <c r="AI220" s="161">
        <f t="shared" si="201"/>
        <v>0</v>
      </c>
      <c r="AJ220" s="162">
        <f t="shared" si="186"/>
        <v>0</v>
      </c>
      <c r="AK220" s="163">
        <f t="shared" si="202"/>
        <v>0</v>
      </c>
      <c r="AL220" s="164">
        <f t="shared" si="203"/>
        <v>0</v>
      </c>
      <c r="AM220" s="164">
        <f t="shared" si="204"/>
        <v>0</v>
      </c>
      <c r="AN220" s="164">
        <f t="shared" si="205"/>
        <v>0</v>
      </c>
      <c r="AO220" s="164">
        <f t="shared" si="206"/>
        <v>0</v>
      </c>
      <c r="AP220" s="610" t="str">
        <f t="shared" si="209"/>
        <v xml:space="preserve"> </v>
      </c>
      <c r="AQ220" s="613" t="str">
        <f t="shared" si="207"/>
        <v xml:space="preserve"> </v>
      </c>
      <c r="AR220" s="613" t="str">
        <f t="shared" si="210"/>
        <v xml:space="preserve"> </v>
      </c>
      <c r="AS220" s="613" t="str">
        <f t="shared" si="211"/>
        <v xml:space="preserve"> </v>
      </c>
      <c r="AT220" s="613" t="str">
        <f t="shared" si="212"/>
        <v xml:space="preserve"> </v>
      </c>
      <c r="AU220" s="613" t="str">
        <f t="shared" si="213"/>
        <v xml:space="preserve"> </v>
      </c>
      <c r="AV220" s="614" t="str">
        <f t="shared" si="214"/>
        <v xml:space="preserve"> </v>
      </c>
      <c r="AW220" s="196" t="str">
        <f t="shared" si="187"/>
        <v/>
      </c>
      <c r="AX220" s="165" t="str">
        <f t="shared" si="188"/>
        <v/>
      </c>
      <c r="AY220" s="193" t="str">
        <f t="shared" si="189"/>
        <v/>
      </c>
      <c r="AZ220" s="183" t="str">
        <f t="shared" si="190"/>
        <v/>
      </c>
      <c r="BA220" s="173" t="str">
        <f t="shared" si="191"/>
        <v/>
      </c>
      <c r="BB220" s="174" t="str">
        <f t="shared" si="192"/>
        <v/>
      </c>
      <c r="BC220" s="186" t="str">
        <f t="shared" si="215"/>
        <v/>
      </c>
      <c r="BD220" s="174" t="str">
        <f t="shared" si="193"/>
        <v/>
      </c>
      <c r="BE220" s="201" t="str">
        <f t="shared" si="194"/>
        <v/>
      </c>
      <c r="BF220" s="174" t="str">
        <f t="shared" si="195"/>
        <v/>
      </c>
      <c r="BG220" s="186" t="str">
        <f t="shared" si="196"/>
        <v/>
      </c>
      <c r="BH220" s="175" t="str">
        <f t="shared" si="197"/>
        <v/>
      </c>
      <c r="BI220" s="632"/>
      <c r="BQ220" s="57" t="s">
        <v>1805</v>
      </c>
      <c r="BV220" s="57" t="s">
        <v>1806</v>
      </c>
      <c r="BW220" s="57"/>
      <c r="BY220" s="57" t="s">
        <v>1807</v>
      </c>
      <c r="CA220" s="57" t="s">
        <v>1808</v>
      </c>
      <c r="CC220" s="57" t="s">
        <v>1809</v>
      </c>
    </row>
    <row r="221" spans="1:140" ht="18.350000000000001" x14ac:dyDescent="0.35">
      <c r="A221" s="221"/>
      <c r="B221" s="222"/>
      <c r="C221" s="213">
        <v>211</v>
      </c>
      <c r="D221" s="205"/>
      <c r="E221" s="16"/>
      <c r="F221" s="17"/>
      <c r="G221" s="134"/>
      <c r="H221" s="135"/>
      <c r="I221" s="141"/>
      <c r="J221" s="25"/>
      <c r="K221" s="145"/>
      <c r="L221" s="28"/>
      <c r="M221" s="395"/>
      <c r="N221" s="158" t="str">
        <f t="shared" si="198"/>
        <v/>
      </c>
      <c r="O221" s="27"/>
      <c r="P221" s="27"/>
      <c r="Q221" s="27"/>
      <c r="R221" s="27"/>
      <c r="S221" s="27"/>
      <c r="T221" s="28"/>
      <c r="U221" s="29"/>
      <c r="V221" s="32"/>
      <c r="W221" s="318"/>
      <c r="X221" s="319"/>
      <c r="Y221" s="160">
        <f t="shared" si="184"/>
        <v>0</v>
      </c>
      <c r="Z221" s="159">
        <f t="shared" si="199"/>
        <v>0</v>
      </c>
      <c r="AA221" s="327"/>
      <c r="AB221" s="400">
        <f t="shared" si="208"/>
        <v>0</v>
      </c>
      <c r="AC221" s="371"/>
      <c r="AD221" s="226" t="str">
        <f t="shared" si="185"/>
        <v/>
      </c>
      <c r="AE221" s="368">
        <f t="shared" si="200"/>
        <v>0</v>
      </c>
      <c r="AF221" s="339"/>
      <c r="AG221" s="338"/>
      <c r="AH221" s="336"/>
      <c r="AI221" s="161">
        <f t="shared" si="201"/>
        <v>0</v>
      </c>
      <c r="AJ221" s="162">
        <f t="shared" si="186"/>
        <v>0</v>
      </c>
      <c r="AK221" s="163">
        <f t="shared" si="202"/>
        <v>0</v>
      </c>
      <c r="AL221" s="164">
        <f t="shared" si="203"/>
        <v>0</v>
      </c>
      <c r="AM221" s="164">
        <f t="shared" si="204"/>
        <v>0</v>
      </c>
      <c r="AN221" s="164">
        <f t="shared" si="205"/>
        <v>0</v>
      </c>
      <c r="AO221" s="164">
        <f t="shared" si="206"/>
        <v>0</v>
      </c>
      <c r="AP221" s="610" t="str">
        <f t="shared" si="209"/>
        <v xml:space="preserve"> </v>
      </c>
      <c r="AQ221" s="613" t="str">
        <f t="shared" si="207"/>
        <v xml:space="preserve"> </v>
      </c>
      <c r="AR221" s="613" t="str">
        <f t="shared" si="210"/>
        <v xml:space="preserve"> </v>
      </c>
      <c r="AS221" s="613" t="str">
        <f t="shared" si="211"/>
        <v xml:space="preserve"> </v>
      </c>
      <c r="AT221" s="613" t="str">
        <f t="shared" si="212"/>
        <v xml:space="preserve"> </v>
      </c>
      <c r="AU221" s="613" t="str">
        <f t="shared" si="213"/>
        <v xml:space="preserve"> </v>
      </c>
      <c r="AV221" s="614" t="str">
        <f t="shared" si="214"/>
        <v xml:space="preserve"> </v>
      </c>
      <c r="AW221" s="196" t="str">
        <f t="shared" si="187"/>
        <v/>
      </c>
      <c r="AX221" s="165" t="str">
        <f t="shared" si="188"/>
        <v/>
      </c>
      <c r="AY221" s="193" t="str">
        <f t="shared" si="189"/>
        <v/>
      </c>
      <c r="AZ221" s="183" t="str">
        <f t="shared" si="190"/>
        <v/>
      </c>
      <c r="BA221" s="173" t="str">
        <f t="shared" si="191"/>
        <v/>
      </c>
      <c r="BB221" s="174" t="str">
        <f t="shared" si="192"/>
        <v/>
      </c>
      <c r="BC221" s="186" t="str">
        <f t="shared" si="215"/>
        <v/>
      </c>
      <c r="BD221" s="174" t="str">
        <f t="shared" si="193"/>
        <v/>
      </c>
      <c r="BE221" s="201" t="str">
        <f t="shared" si="194"/>
        <v/>
      </c>
      <c r="BF221" s="174" t="str">
        <f t="shared" si="195"/>
        <v/>
      </c>
      <c r="BG221" s="186" t="str">
        <f t="shared" si="196"/>
        <v/>
      </c>
      <c r="BH221" s="175" t="str">
        <f t="shared" si="197"/>
        <v/>
      </c>
      <c r="BI221" s="632"/>
      <c r="BQ221" s="57" t="s">
        <v>1810</v>
      </c>
      <c r="BV221" s="57" t="s">
        <v>1811</v>
      </c>
      <c r="BW221" s="57"/>
      <c r="BY221" s="57" t="s">
        <v>1724</v>
      </c>
      <c r="CA221" s="57" t="s">
        <v>1812</v>
      </c>
      <c r="CC221" s="57" t="s">
        <v>1813</v>
      </c>
    </row>
    <row r="222" spans="1:140" ht="18.350000000000001" x14ac:dyDescent="0.35">
      <c r="A222" s="221"/>
      <c r="B222" s="222"/>
      <c r="C222" s="214">
        <v>212</v>
      </c>
      <c r="D222" s="207"/>
      <c r="E222" s="18"/>
      <c r="F222" s="17"/>
      <c r="G222" s="134"/>
      <c r="H222" s="135"/>
      <c r="I222" s="141"/>
      <c r="J222" s="25"/>
      <c r="K222" s="145"/>
      <c r="L222" s="28"/>
      <c r="M222" s="395"/>
      <c r="N222" s="158" t="str">
        <f t="shared" si="198"/>
        <v/>
      </c>
      <c r="O222" s="27"/>
      <c r="P222" s="27"/>
      <c r="Q222" s="27"/>
      <c r="R222" s="27"/>
      <c r="S222" s="27"/>
      <c r="T222" s="28"/>
      <c r="U222" s="29"/>
      <c r="V222" s="32"/>
      <c r="W222" s="318"/>
      <c r="X222" s="319"/>
      <c r="Y222" s="160">
        <f t="shared" si="184"/>
        <v>0</v>
      </c>
      <c r="Z222" s="159">
        <f t="shared" si="199"/>
        <v>0</v>
      </c>
      <c r="AA222" s="327"/>
      <c r="AB222" s="400">
        <f t="shared" si="208"/>
        <v>0</v>
      </c>
      <c r="AC222" s="371"/>
      <c r="AD222" s="226" t="str">
        <f t="shared" si="185"/>
        <v/>
      </c>
      <c r="AE222" s="368">
        <f t="shared" si="200"/>
        <v>0</v>
      </c>
      <c r="AF222" s="339"/>
      <c r="AG222" s="338"/>
      <c r="AH222" s="336"/>
      <c r="AI222" s="161">
        <f t="shared" si="201"/>
        <v>0</v>
      </c>
      <c r="AJ222" s="162">
        <f t="shared" si="186"/>
        <v>0</v>
      </c>
      <c r="AK222" s="163">
        <f t="shared" si="202"/>
        <v>0</v>
      </c>
      <c r="AL222" s="164">
        <f t="shared" si="203"/>
        <v>0</v>
      </c>
      <c r="AM222" s="164">
        <f t="shared" si="204"/>
        <v>0</v>
      </c>
      <c r="AN222" s="164">
        <f t="shared" si="205"/>
        <v>0</v>
      </c>
      <c r="AO222" s="164">
        <f t="shared" si="206"/>
        <v>0</v>
      </c>
      <c r="AP222" s="610" t="str">
        <f t="shared" si="209"/>
        <v xml:space="preserve"> </v>
      </c>
      <c r="AQ222" s="613" t="str">
        <f t="shared" si="207"/>
        <v xml:space="preserve"> </v>
      </c>
      <c r="AR222" s="613" t="str">
        <f t="shared" si="210"/>
        <v xml:space="preserve"> </v>
      </c>
      <c r="AS222" s="613" t="str">
        <f t="shared" si="211"/>
        <v xml:space="preserve"> </v>
      </c>
      <c r="AT222" s="613" t="str">
        <f t="shared" si="212"/>
        <v xml:space="preserve"> </v>
      </c>
      <c r="AU222" s="613" t="str">
        <f t="shared" si="213"/>
        <v xml:space="preserve"> </v>
      </c>
      <c r="AV222" s="614" t="str">
        <f t="shared" si="214"/>
        <v xml:space="preserve"> </v>
      </c>
      <c r="AW222" s="196" t="str">
        <f t="shared" si="187"/>
        <v/>
      </c>
      <c r="AX222" s="165" t="str">
        <f t="shared" si="188"/>
        <v/>
      </c>
      <c r="AY222" s="193" t="str">
        <f t="shared" si="189"/>
        <v/>
      </c>
      <c r="AZ222" s="183" t="str">
        <f t="shared" si="190"/>
        <v/>
      </c>
      <c r="BA222" s="173" t="str">
        <f t="shared" si="191"/>
        <v/>
      </c>
      <c r="BB222" s="174" t="str">
        <f t="shared" si="192"/>
        <v/>
      </c>
      <c r="BC222" s="186" t="str">
        <f t="shared" si="215"/>
        <v/>
      </c>
      <c r="BD222" s="174" t="str">
        <f t="shared" si="193"/>
        <v/>
      </c>
      <c r="BE222" s="201" t="str">
        <f t="shared" si="194"/>
        <v/>
      </c>
      <c r="BF222" s="174" t="str">
        <f t="shared" si="195"/>
        <v/>
      </c>
      <c r="BG222" s="186" t="str">
        <f t="shared" si="196"/>
        <v/>
      </c>
      <c r="BH222" s="175" t="str">
        <f t="shared" si="197"/>
        <v/>
      </c>
      <c r="BI222" s="632"/>
      <c r="BQ222" s="57" t="s">
        <v>1814</v>
      </c>
      <c r="BV222" s="57" t="s">
        <v>1815</v>
      </c>
      <c r="BW222" s="57"/>
      <c r="BY222" s="57" t="s">
        <v>1816</v>
      </c>
      <c r="CA222" s="57" t="s">
        <v>1817</v>
      </c>
      <c r="CC222" s="57" t="s">
        <v>1818</v>
      </c>
    </row>
    <row r="223" spans="1:140" ht="18.350000000000001" x14ac:dyDescent="0.35">
      <c r="A223" s="221"/>
      <c r="B223" s="222"/>
      <c r="C223" s="214">
        <v>213</v>
      </c>
      <c r="D223" s="205"/>
      <c r="E223" s="16"/>
      <c r="F223" s="17"/>
      <c r="G223" s="134"/>
      <c r="H223" s="135"/>
      <c r="I223" s="141"/>
      <c r="J223" s="25"/>
      <c r="K223" s="145"/>
      <c r="L223" s="28"/>
      <c r="M223" s="395"/>
      <c r="N223" s="158" t="str">
        <f t="shared" si="198"/>
        <v/>
      </c>
      <c r="O223" s="27"/>
      <c r="P223" s="27"/>
      <c r="Q223" s="27"/>
      <c r="R223" s="27"/>
      <c r="S223" s="27"/>
      <c r="T223" s="28"/>
      <c r="U223" s="29"/>
      <c r="V223" s="32"/>
      <c r="W223" s="318"/>
      <c r="X223" s="319"/>
      <c r="Y223" s="160">
        <f t="shared" si="184"/>
        <v>0</v>
      </c>
      <c r="Z223" s="159">
        <f t="shared" si="199"/>
        <v>0</v>
      </c>
      <c r="AA223" s="327"/>
      <c r="AB223" s="400">
        <f t="shared" si="208"/>
        <v>0</v>
      </c>
      <c r="AC223" s="371"/>
      <c r="AD223" s="226" t="str">
        <f t="shared" si="185"/>
        <v/>
      </c>
      <c r="AE223" s="368">
        <f t="shared" si="200"/>
        <v>0</v>
      </c>
      <c r="AF223" s="339"/>
      <c r="AG223" s="338"/>
      <c r="AH223" s="336"/>
      <c r="AI223" s="161">
        <f t="shared" si="201"/>
        <v>0</v>
      </c>
      <c r="AJ223" s="162">
        <f t="shared" si="186"/>
        <v>0</v>
      </c>
      <c r="AK223" s="163">
        <f t="shared" si="202"/>
        <v>0</v>
      </c>
      <c r="AL223" s="164">
        <f t="shared" si="203"/>
        <v>0</v>
      </c>
      <c r="AM223" s="164">
        <f t="shared" si="204"/>
        <v>0</v>
      </c>
      <c r="AN223" s="164">
        <f t="shared" si="205"/>
        <v>0</v>
      </c>
      <c r="AO223" s="164">
        <f t="shared" si="206"/>
        <v>0</v>
      </c>
      <c r="AP223" s="610" t="str">
        <f t="shared" si="209"/>
        <v xml:space="preserve"> </v>
      </c>
      <c r="AQ223" s="613" t="str">
        <f t="shared" si="207"/>
        <v xml:space="preserve"> </v>
      </c>
      <c r="AR223" s="613" t="str">
        <f t="shared" si="210"/>
        <v xml:space="preserve"> </v>
      </c>
      <c r="AS223" s="613" t="str">
        <f t="shared" si="211"/>
        <v xml:space="preserve"> </v>
      </c>
      <c r="AT223" s="613" t="str">
        <f t="shared" si="212"/>
        <v xml:space="preserve"> </v>
      </c>
      <c r="AU223" s="613" t="str">
        <f t="shared" si="213"/>
        <v xml:space="preserve"> </v>
      </c>
      <c r="AV223" s="614" t="str">
        <f t="shared" si="214"/>
        <v xml:space="preserve"> </v>
      </c>
      <c r="AW223" s="196" t="str">
        <f t="shared" si="187"/>
        <v/>
      </c>
      <c r="AX223" s="165" t="str">
        <f t="shared" si="188"/>
        <v/>
      </c>
      <c r="AY223" s="193" t="str">
        <f t="shared" si="189"/>
        <v/>
      </c>
      <c r="AZ223" s="183" t="str">
        <f t="shared" si="190"/>
        <v/>
      </c>
      <c r="BA223" s="173" t="str">
        <f t="shared" si="191"/>
        <v/>
      </c>
      <c r="BB223" s="174" t="str">
        <f t="shared" si="192"/>
        <v/>
      </c>
      <c r="BC223" s="186" t="str">
        <f t="shared" si="215"/>
        <v/>
      </c>
      <c r="BD223" s="174" t="str">
        <f t="shared" si="193"/>
        <v/>
      </c>
      <c r="BE223" s="201" t="str">
        <f t="shared" si="194"/>
        <v/>
      </c>
      <c r="BF223" s="174" t="str">
        <f t="shared" si="195"/>
        <v/>
      </c>
      <c r="BG223" s="186" t="str">
        <f t="shared" si="196"/>
        <v/>
      </c>
      <c r="BH223" s="175" t="str">
        <f t="shared" si="197"/>
        <v/>
      </c>
      <c r="BI223" s="632"/>
      <c r="BQ223" s="57" t="s">
        <v>1364</v>
      </c>
      <c r="BV223" s="57" t="s">
        <v>1819</v>
      </c>
      <c r="BW223" s="57"/>
      <c r="BY223" s="57" t="s">
        <v>1820</v>
      </c>
      <c r="CA223" s="57" t="s">
        <v>1821</v>
      </c>
      <c r="CC223" s="57" t="s">
        <v>1794</v>
      </c>
    </row>
    <row r="224" spans="1:140" ht="18.350000000000001" x14ac:dyDescent="0.35">
      <c r="A224" s="221"/>
      <c r="B224" s="222"/>
      <c r="C224" s="213">
        <v>214</v>
      </c>
      <c r="D224" s="205"/>
      <c r="E224" s="16"/>
      <c r="F224" s="17"/>
      <c r="G224" s="134"/>
      <c r="H224" s="135"/>
      <c r="I224" s="141"/>
      <c r="J224" s="25"/>
      <c r="K224" s="145"/>
      <c r="L224" s="28"/>
      <c r="M224" s="395"/>
      <c r="N224" s="158" t="str">
        <f t="shared" si="198"/>
        <v/>
      </c>
      <c r="O224" s="27"/>
      <c r="P224" s="27"/>
      <c r="Q224" s="27"/>
      <c r="R224" s="27"/>
      <c r="S224" s="27"/>
      <c r="T224" s="28"/>
      <c r="U224" s="29"/>
      <c r="V224" s="32"/>
      <c r="W224" s="318"/>
      <c r="X224" s="319"/>
      <c r="Y224" s="160">
        <f t="shared" si="184"/>
        <v>0</v>
      </c>
      <c r="Z224" s="159">
        <f t="shared" si="199"/>
        <v>0</v>
      </c>
      <c r="AA224" s="327"/>
      <c r="AB224" s="400">
        <f t="shared" si="208"/>
        <v>0</v>
      </c>
      <c r="AC224" s="371"/>
      <c r="AD224" s="226" t="str">
        <f t="shared" si="185"/>
        <v/>
      </c>
      <c r="AE224" s="368">
        <f t="shared" si="200"/>
        <v>0</v>
      </c>
      <c r="AF224" s="339"/>
      <c r="AG224" s="338"/>
      <c r="AH224" s="336"/>
      <c r="AI224" s="161">
        <f t="shared" si="201"/>
        <v>0</v>
      </c>
      <c r="AJ224" s="162">
        <f t="shared" si="186"/>
        <v>0</v>
      </c>
      <c r="AK224" s="163">
        <f t="shared" si="202"/>
        <v>0</v>
      </c>
      <c r="AL224" s="164">
        <f t="shared" si="203"/>
        <v>0</v>
      </c>
      <c r="AM224" s="164">
        <f t="shared" si="204"/>
        <v>0</v>
      </c>
      <c r="AN224" s="164">
        <f t="shared" si="205"/>
        <v>0</v>
      </c>
      <c r="AO224" s="164">
        <f t="shared" si="206"/>
        <v>0</v>
      </c>
      <c r="AP224" s="610" t="str">
        <f t="shared" si="209"/>
        <v xml:space="preserve"> </v>
      </c>
      <c r="AQ224" s="613" t="str">
        <f t="shared" si="207"/>
        <v xml:space="preserve"> </v>
      </c>
      <c r="AR224" s="613" t="str">
        <f t="shared" si="210"/>
        <v xml:space="preserve"> </v>
      </c>
      <c r="AS224" s="613" t="str">
        <f t="shared" si="211"/>
        <v xml:space="preserve"> </v>
      </c>
      <c r="AT224" s="613" t="str">
        <f t="shared" si="212"/>
        <v xml:space="preserve"> </v>
      </c>
      <c r="AU224" s="613" t="str">
        <f t="shared" si="213"/>
        <v xml:space="preserve"> </v>
      </c>
      <c r="AV224" s="614" t="str">
        <f t="shared" si="214"/>
        <v xml:space="preserve"> </v>
      </c>
      <c r="AW224" s="196" t="str">
        <f t="shared" si="187"/>
        <v/>
      </c>
      <c r="AX224" s="165" t="str">
        <f t="shared" si="188"/>
        <v/>
      </c>
      <c r="AY224" s="193" t="str">
        <f t="shared" si="189"/>
        <v/>
      </c>
      <c r="AZ224" s="183" t="str">
        <f t="shared" si="190"/>
        <v/>
      </c>
      <c r="BA224" s="173" t="str">
        <f t="shared" si="191"/>
        <v/>
      </c>
      <c r="BB224" s="174" t="str">
        <f t="shared" si="192"/>
        <v/>
      </c>
      <c r="BC224" s="186" t="str">
        <f t="shared" si="215"/>
        <v/>
      </c>
      <c r="BD224" s="174" t="str">
        <f t="shared" si="193"/>
        <v/>
      </c>
      <c r="BE224" s="201" t="str">
        <f t="shared" si="194"/>
        <v/>
      </c>
      <c r="BF224" s="174" t="str">
        <f t="shared" si="195"/>
        <v/>
      </c>
      <c r="BG224" s="186" t="str">
        <f t="shared" si="196"/>
        <v/>
      </c>
      <c r="BH224" s="175" t="str">
        <f t="shared" si="197"/>
        <v/>
      </c>
      <c r="BI224" s="632"/>
      <c r="BQ224" s="57" t="s">
        <v>1450</v>
      </c>
      <c r="BV224" s="57" t="s">
        <v>1822</v>
      </c>
      <c r="BW224" s="57"/>
      <c r="BY224" s="57" t="s">
        <v>1823</v>
      </c>
      <c r="CA224" s="57" t="s">
        <v>1824</v>
      </c>
      <c r="CC224" s="57" t="s">
        <v>1825</v>
      </c>
    </row>
    <row r="225" spans="1:81" ht="18.350000000000001" x14ac:dyDescent="0.35">
      <c r="A225" s="221"/>
      <c r="B225" s="222"/>
      <c r="C225" s="214">
        <v>215</v>
      </c>
      <c r="D225" s="205"/>
      <c r="E225" s="16"/>
      <c r="F225" s="17"/>
      <c r="G225" s="134"/>
      <c r="H225" s="135"/>
      <c r="I225" s="141"/>
      <c r="J225" s="25"/>
      <c r="K225" s="145"/>
      <c r="L225" s="28"/>
      <c r="M225" s="395"/>
      <c r="N225" s="158" t="str">
        <f t="shared" si="198"/>
        <v/>
      </c>
      <c r="O225" s="27"/>
      <c r="P225" s="27"/>
      <c r="Q225" s="27"/>
      <c r="R225" s="27"/>
      <c r="S225" s="27"/>
      <c r="T225" s="28"/>
      <c r="U225" s="29"/>
      <c r="V225" s="32"/>
      <c r="W225" s="318"/>
      <c r="X225" s="319"/>
      <c r="Y225" s="160">
        <f t="shared" si="184"/>
        <v>0</v>
      </c>
      <c r="Z225" s="159">
        <f t="shared" si="199"/>
        <v>0</v>
      </c>
      <c r="AA225" s="327"/>
      <c r="AB225" s="400">
        <f t="shared" si="208"/>
        <v>0</v>
      </c>
      <c r="AC225" s="371"/>
      <c r="AD225" s="226" t="str">
        <f t="shared" si="185"/>
        <v/>
      </c>
      <c r="AE225" s="368">
        <f t="shared" si="200"/>
        <v>0</v>
      </c>
      <c r="AF225" s="339"/>
      <c r="AG225" s="338"/>
      <c r="AH225" s="336"/>
      <c r="AI225" s="161">
        <f t="shared" si="201"/>
        <v>0</v>
      </c>
      <c r="AJ225" s="162">
        <f t="shared" si="186"/>
        <v>0</v>
      </c>
      <c r="AK225" s="163">
        <f t="shared" si="202"/>
        <v>0</v>
      </c>
      <c r="AL225" s="164">
        <f t="shared" si="203"/>
        <v>0</v>
      </c>
      <c r="AM225" s="164">
        <f t="shared" si="204"/>
        <v>0</v>
      </c>
      <c r="AN225" s="164">
        <f t="shared" si="205"/>
        <v>0</v>
      </c>
      <c r="AO225" s="164">
        <f t="shared" si="206"/>
        <v>0</v>
      </c>
      <c r="AP225" s="610" t="str">
        <f t="shared" si="209"/>
        <v xml:space="preserve"> </v>
      </c>
      <c r="AQ225" s="613" t="str">
        <f t="shared" si="207"/>
        <v xml:space="preserve"> </v>
      </c>
      <c r="AR225" s="613" t="str">
        <f t="shared" si="210"/>
        <v xml:space="preserve"> </v>
      </c>
      <c r="AS225" s="613" t="str">
        <f t="shared" si="211"/>
        <v xml:space="preserve"> </v>
      </c>
      <c r="AT225" s="613" t="str">
        <f t="shared" si="212"/>
        <v xml:space="preserve"> </v>
      </c>
      <c r="AU225" s="613" t="str">
        <f t="shared" si="213"/>
        <v xml:space="preserve"> </v>
      </c>
      <c r="AV225" s="614" t="str">
        <f t="shared" si="214"/>
        <v xml:space="preserve"> </v>
      </c>
      <c r="AW225" s="196" t="str">
        <f t="shared" si="187"/>
        <v/>
      </c>
      <c r="AX225" s="165" t="str">
        <f t="shared" si="188"/>
        <v/>
      </c>
      <c r="AY225" s="193" t="str">
        <f t="shared" si="189"/>
        <v/>
      </c>
      <c r="AZ225" s="183" t="str">
        <f t="shared" si="190"/>
        <v/>
      </c>
      <c r="BA225" s="173" t="str">
        <f t="shared" si="191"/>
        <v/>
      </c>
      <c r="BB225" s="174" t="str">
        <f t="shared" si="192"/>
        <v/>
      </c>
      <c r="BC225" s="186" t="str">
        <f t="shared" si="215"/>
        <v/>
      </c>
      <c r="BD225" s="174" t="str">
        <f t="shared" si="193"/>
        <v/>
      </c>
      <c r="BE225" s="201" t="str">
        <f t="shared" si="194"/>
        <v/>
      </c>
      <c r="BF225" s="174" t="str">
        <f t="shared" si="195"/>
        <v/>
      </c>
      <c r="BG225" s="186" t="str">
        <f t="shared" si="196"/>
        <v/>
      </c>
      <c r="BH225" s="175" t="str">
        <f t="shared" si="197"/>
        <v/>
      </c>
      <c r="BI225" s="632"/>
      <c r="BQ225" s="57" t="s">
        <v>1826</v>
      </c>
      <c r="BV225" s="57" t="s">
        <v>1827</v>
      </c>
      <c r="BW225" s="57"/>
      <c r="BY225" s="57" t="s">
        <v>1828</v>
      </c>
      <c r="CA225" s="57" t="s">
        <v>1829</v>
      </c>
      <c r="CC225" s="57" t="s">
        <v>1830</v>
      </c>
    </row>
    <row r="226" spans="1:81" ht="18.350000000000001" x14ac:dyDescent="0.35">
      <c r="A226" s="221"/>
      <c r="B226" s="222"/>
      <c r="C226" s="213">
        <v>216</v>
      </c>
      <c r="D226" s="207"/>
      <c r="E226" s="18"/>
      <c r="F226" s="17"/>
      <c r="G226" s="134"/>
      <c r="H226" s="135"/>
      <c r="I226" s="141"/>
      <c r="J226" s="25"/>
      <c r="K226" s="145"/>
      <c r="L226" s="28"/>
      <c r="M226" s="395"/>
      <c r="N226" s="158" t="str">
        <f t="shared" si="198"/>
        <v/>
      </c>
      <c r="O226" s="27"/>
      <c r="P226" s="27"/>
      <c r="Q226" s="27"/>
      <c r="R226" s="27"/>
      <c r="S226" s="27"/>
      <c r="T226" s="28"/>
      <c r="U226" s="29"/>
      <c r="V226" s="32"/>
      <c r="W226" s="318"/>
      <c r="X226" s="319"/>
      <c r="Y226" s="160">
        <f t="shared" si="184"/>
        <v>0</v>
      </c>
      <c r="Z226" s="159">
        <f t="shared" si="199"/>
        <v>0</v>
      </c>
      <c r="AA226" s="327"/>
      <c r="AB226" s="400">
        <f t="shared" si="208"/>
        <v>0</v>
      </c>
      <c r="AC226" s="371"/>
      <c r="AD226" s="226" t="str">
        <f t="shared" si="185"/>
        <v/>
      </c>
      <c r="AE226" s="368">
        <f t="shared" si="200"/>
        <v>0</v>
      </c>
      <c r="AF226" s="339"/>
      <c r="AG226" s="338"/>
      <c r="AH226" s="336"/>
      <c r="AI226" s="161">
        <f t="shared" si="201"/>
        <v>0</v>
      </c>
      <c r="AJ226" s="162">
        <f t="shared" si="186"/>
        <v>0</v>
      </c>
      <c r="AK226" s="163">
        <f t="shared" si="202"/>
        <v>0</v>
      </c>
      <c r="AL226" s="164">
        <f t="shared" si="203"/>
        <v>0</v>
      </c>
      <c r="AM226" s="164">
        <f t="shared" si="204"/>
        <v>0</v>
      </c>
      <c r="AN226" s="164">
        <f t="shared" si="205"/>
        <v>0</v>
      </c>
      <c r="AO226" s="164">
        <f t="shared" si="206"/>
        <v>0</v>
      </c>
      <c r="AP226" s="610" t="str">
        <f t="shared" si="209"/>
        <v xml:space="preserve"> </v>
      </c>
      <c r="AQ226" s="613" t="str">
        <f t="shared" si="207"/>
        <v xml:space="preserve"> </v>
      </c>
      <c r="AR226" s="613" t="str">
        <f t="shared" si="210"/>
        <v xml:space="preserve"> </v>
      </c>
      <c r="AS226" s="613" t="str">
        <f t="shared" si="211"/>
        <v xml:space="preserve"> </v>
      </c>
      <c r="AT226" s="613" t="str">
        <f t="shared" si="212"/>
        <v xml:space="preserve"> </v>
      </c>
      <c r="AU226" s="613" t="str">
        <f t="shared" si="213"/>
        <v xml:space="preserve"> </v>
      </c>
      <c r="AV226" s="614" t="str">
        <f t="shared" si="214"/>
        <v xml:space="preserve"> </v>
      </c>
      <c r="AW226" s="196" t="str">
        <f t="shared" si="187"/>
        <v/>
      </c>
      <c r="AX226" s="165" t="str">
        <f t="shared" si="188"/>
        <v/>
      </c>
      <c r="AY226" s="193" t="str">
        <f t="shared" si="189"/>
        <v/>
      </c>
      <c r="AZ226" s="183" t="str">
        <f t="shared" si="190"/>
        <v/>
      </c>
      <c r="BA226" s="173" t="str">
        <f t="shared" si="191"/>
        <v/>
      </c>
      <c r="BB226" s="174" t="str">
        <f t="shared" si="192"/>
        <v/>
      </c>
      <c r="BC226" s="186" t="str">
        <f t="shared" si="215"/>
        <v/>
      </c>
      <c r="BD226" s="174" t="str">
        <f t="shared" si="193"/>
        <v/>
      </c>
      <c r="BE226" s="201" t="str">
        <f t="shared" si="194"/>
        <v/>
      </c>
      <c r="BF226" s="174" t="str">
        <f t="shared" si="195"/>
        <v/>
      </c>
      <c r="BG226" s="186" t="str">
        <f t="shared" si="196"/>
        <v/>
      </c>
      <c r="BH226" s="175" t="str">
        <f t="shared" si="197"/>
        <v/>
      </c>
      <c r="BI226" s="632"/>
      <c r="BQ226" s="57" t="s">
        <v>1364</v>
      </c>
      <c r="BV226" s="57" t="s">
        <v>1831</v>
      </c>
      <c r="BW226" s="57"/>
      <c r="BY226" s="57" t="s">
        <v>1832</v>
      </c>
      <c r="CA226" s="57" t="s">
        <v>1833</v>
      </c>
      <c r="CC226" s="57" t="s">
        <v>1834</v>
      </c>
    </row>
    <row r="227" spans="1:81" ht="18.350000000000001" x14ac:dyDescent="0.35">
      <c r="A227" s="221"/>
      <c r="B227" s="222"/>
      <c r="C227" s="214">
        <v>217</v>
      </c>
      <c r="D227" s="205"/>
      <c r="E227" s="16"/>
      <c r="F227" s="17"/>
      <c r="G227" s="134"/>
      <c r="H227" s="135"/>
      <c r="I227" s="141"/>
      <c r="J227" s="25"/>
      <c r="K227" s="145"/>
      <c r="L227" s="28"/>
      <c r="M227" s="395"/>
      <c r="N227" s="158" t="str">
        <f t="shared" si="198"/>
        <v/>
      </c>
      <c r="O227" s="27"/>
      <c r="P227" s="27"/>
      <c r="Q227" s="27"/>
      <c r="R227" s="27"/>
      <c r="S227" s="27"/>
      <c r="T227" s="28"/>
      <c r="U227" s="29"/>
      <c r="V227" s="32"/>
      <c r="W227" s="318"/>
      <c r="X227" s="319"/>
      <c r="Y227" s="160">
        <f t="shared" si="184"/>
        <v>0</v>
      </c>
      <c r="Z227" s="159">
        <f t="shared" si="199"/>
        <v>0</v>
      </c>
      <c r="AA227" s="327"/>
      <c r="AB227" s="400">
        <f t="shared" si="208"/>
        <v>0</v>
      </c>
      <c r="AC227" s="371"/>
      <c r="AD227" s="226" t="str">
        <f t="shared" si="185"/>
        <v/>
      </c>
      <c r="AE227" s="368">
        <f t="shared" si="200"/>
        <v>0</v>
      </c>
      <c r="AF227" s="339"/>
      <c r="AG227" s="338"/>
      <c r="AH227" s="336"/>
      <c r="AI227" s="161">
        <f t="shared" si="201"/>
        <v>0</v>
      </c>
      <c r="AJ227" s="162">
        <f t="shared" si="186"/>
        <v>0</v>
      </c>
      <c r="AK227" s="163">
        <f t="shared" si="202"/>
        <v>0</v>
      </c>
      <c r="AL227" s="164">
        <f t="shared" si="203"/>
        <v>0</v>
      </c>
      <c r="AM227" s="164">
        <f t="shared" si="204"/>
        <v>0</v>
      </c>
      <c r="AN227" s="164">
        <f t="shared" si="205"/>
        <v>0</v>
      </c>
      <c r="AO227" s="164">
        <f t="shared" si="206"/>
        <v>0</v>
      </c>
      <c r="AP227" s="610" t="str">
        <f t="shared" si="209"/>
        <v xml:space="preserve"> </v>
      </c>
      <c r="AQ227" s="613" t="str">
        <f t="shared" si="207"/>
        <v xml:space="preserve"> </v>
      </c>
      <c r="AR227" s="613" t="str">
        <f t="shared" si="210"/>
        <v xml:space="preserve"> </v>
      </c>
      <c r="AS227" s="613" t="str">
        <f t="shared" si="211"/>
        <v xml:space="preserve"> </v>
      </c>
      <c r="AT227" s="613" t="str">
        <f t="shared" si="212"/>
        <v xml:space="preserve"> </v>
      </c>
      <c r="AU227" s="613" t="str">
        <f t="shared" si="213"/>
        <v xml:space="preserve"> </v>
      </c>
      <c r="AV227" s="614" t="str">
        <f t="shared" si="214"/>
        <v xml:space="preserve"> </v>
      </c>
      <c r="AW227" s="196" t="str">
        <f t="shared" si="187"/>
        <v/>
      </c>
      <c r="AX227" s="165" t="str">
        <f t="shared" si="188"/>
        <v/>
      </c>
      <c r="AY227" s="193" t="str">
        <f t="shared" si="189"/>
        <v/>
      </c>
      <c r="AZ227" s="183" t="str">
        <f t="shared" si="190"/>
        <v/>
      </c>
      <c r="BA227" s="173" t="str">
        <f t="shared" si="191"/>
        <v/>
      </c>
      <c r="BB227" s="174" t="str">
        <f t="shared" si="192"/>
        <v/>
      </c>
      <c r="BC227" s="186" t="str">
        <f t="shared" si="215"/>
        <v/>
      </c>
      <c r="BD227" s="174" t="str">
        <f t="shared" si="193"/>
        <v/>
      </c>
      <c r="BE227" s="201" t="str">
        <f t="shared" si="194"/>
        <v/>
      </c>
      <c r="BF227" s="174" t="str">
        <f t="shared" si="195"/>
        <v/>
      </c>
      <c r="BG227" s="186" t="str">
        <f t="shared" si="196"/>
        <v/>
      </c>
      <c r="BH227" s="175" t="str">
        <f t="shared" si="197"/>
        <v/>
      </c>
      <c r="BI227" s="632"/>
      <c r="BQ227" s="57" t="s">
        <v>1835</v>
      </c>
      <c r="BV227" s="57" t="s">
        <v>1836</v>
      </c>
      <c r="BW227" s="57"/>
      <c r="BY227" s="57" t="s">
        <v>1837</v>
      </c>
      <c r="CA227" s="57" t="s">
        <v>1838</v>
      </c>
      <c r="CC227" s="57" t="s">
        <v>1809</v>
      </c>
    </row>
    <row r="228" spans="1:81" ht="18.350000000000001" x14ac:dyDescent="0.35">
      <c r="A228" s="221"/>
      <c r="B228" s="222"/>
      <c r="C228" s="214">
        <v>218</v>
      </c>
      <c r="D228" s="205"/>
      <c r="E228" s="16"/>
      <c r="F228" s="17"/>
      <c r="G228" s="134"/>
      <c r="H228" s="135"/>
      <c r="I228" s="141"/>
      <c r="J228" s="25"/>
      <c r="K228" s="145"/>
      <c r="L228" s="28"/>
      <c r="M228" s="395"/>
      <c r="N228" s="158" t="str">
        <f t="shared" si="198"/>
        <v/>
      </c>
      <c r="O228" s="27"/>
      <c r="P228" s="27"/>
      <c r="Q228" s="27"/>
      <c r="R228" s="27"/>
      <c r="S228" s="27"/>
      <c r="T228" s="28"/>
      <c r="U228" s="29"/>
      <c r="V228" s="32"/>
      <c r="W228" s="318"/>
      <c r="X228" s="319"/>
      <c r="Y228" s="160">
        <f t="shared" si="184"/>
        <v>0</v>
      </c>
      <c r="Z228" s="159">
        <f t="shared" si="199"/>
        <v>0</v>
      </c>
      <c r="AA228" s="327"/>
      <c r="AB228" s="400">
        <f t="shared" si="208"/>
        <v>0</v>
      </c>
      <c r="AC228" s="371"/>
      <c r="AD228" s="226" t="str">
        <f t="shared" si="185"/>
        <v/>
      </c>
      <c r="AE228" s="368">
        <f t="shared" si="200"/>
        <v>0</v>
      </c>
      <c r="AF228" s="339"/>
      <c r="AG228" s="338"/>
      <c r="AH228" s="336"/>
      <c r="AI228" s="161">
        <f t="shared" si="201"/>
        <v>0</v>
      </c>
      <c r="AJ228" s="162">
        <f t="shared" si="186"/>
        <v>0</v>
      </c>
      <c r="AK228" s="163">
        <f t="shared" si="202"/>
        <v>0</v>
      </c>
      <c r="AL228" s="164">
        <f t="shared" si="203"/>
        <v>0</v>
      </c>
      <c r="AM228" s="164">
        <f t="shared" si="204"/>
        <v>0</v>
      </c>
      <c r="AN228" s="164">
        <f t="shared" si="205"/>
        <v>0</v>
      </c>
      <c r="AO228" s="164">
        <f t="shared" si="206"/>
        <v>0</v>
      </c>
      <c r="AP228" s="610" t="str">
        <f t="shared" si="209"/>
        <v xml:space="preserve"> </v>
      </c>
      <c r="AQ228" s="613" t="str">
        <f t="shared" si="207"/>
        <v xml:space="preserve"> </v>
      </c>
      <c r="AR228" s="613" t="str">
        <f t="shared" si="210"/>
        <v xml:space="preserve"> </v>
      </c>
      <c r="AS228" s="613" t="str">
        <f t="shared" si="211"/>
        <v xml:space="preserve"> </v>
      </c>
      <c r="AT228" s="613" t="str">
        <f t="shared" si="212"/>
        <v xml:space="preserve"> </v>
      </c>
      <c r="AU228" s="613" t="str">
        <f t="shared" si="213"/>
        <v xml:space="preserve"> </v>
      </c>
      <c r="AV228" s="614" t="str">
        <f t="shared" si="214"/>
        <v xml:space="preserve"> </v>
      </c>
      <c r="AW228" s="196" t="str">
        <f t="shared" si="187"/>
        <v/>
      </c>
      <c r="AX228" s="165" t="str">
        <f t="shared" si="188"/>
        <v/>
      </c>
      <c r="AY228" s="193" t="str">
        <f t="shared" si="189"/>
        <v/>
      </c>
      <c r="AZ228" s="183" t="str">
        <f t="shared" si="190"/>
        <v/>
      </c>
      <c r="BA228" s="173" t="str">
        <f t="shared" si="191"/>
        <v/>
      </c>
      <c r="BB228" s="174" t="str">
        <f t="shared" si="192"/>
        <v/>
      </c>
      <c r="BC228" s="186" t="str">
        <f t="shared" si="215"/>
        <v/>
      </c>
      <c r="BD228" s="174" t="str">
        <f t="shared" si="193"/>
        <v/>
      </c>
      <c r="BE228" s="201" t="str">
        <f t="shared" si="194"/>
        <v/>
      </c>
      <c r="BF228" s="174" t="str">
        <f t="shared" si="195"/>
        <v/>
      </c>
      <c r="BG228" s="186" t="str">
        <f t="shared" si="196"/>
        <v/>
      </c>
      <c r="BH228" s="175" t="str">
        <f t="shared" si="197"/>
        <v/>
      </c>
      <c r="BI228" s="632"/>
      <c r="BQ228" s="57" t="s">
        <v>1122</v>
      </c>
      <c r="BV228" s="57" t="s">
        <v>1839</v>
      </c>
      <c r="BW228" s="57"/>
      <c r="BY228" s="57" t="s">
        <v>1840</v>
      </c>
      <c r="CA228" s="57" t="s">
        <v>1841</v>
      </c>
      <c r="CC228" s="57" t="s">
        <v>1813</v>
      </c>
    </row>
    <row r="229" spans="1:81" ht="18.350000000000001" x14ac:dyDescent="0.35">
      <c r="A229" s="221"/>
      <c r="B229" s="222"/>
      <c r="C229" s="213">
        <v>219</v>
      </c>
      <c r="D229" s="205"/>
      <c r="E229" s="16"/>
      <c r="F229" s="17"/>
      <c r="G229" s="134"/>
      <c r="H229" s="135"/>
      <c r="I229" s="141"/>
      <c r="J229" s="25"/>
      <c r="K229" s="145"/>
      <c r="L229" s="28"/>
      <c r="M229" s="395"/>
      <c r="N229" s="158" t="str">
        <f t="shared" si="198"/>
        <v/>
      </c>
      <c r="O229" s="27"/>
      <c r="P229" s="27"/>
      <c r="Q229" s="27"/>
      <c r="R229" s="27"/>
      <c r="S229" s="27"/>
      <c r="T229" s="28"/>
      <c r="U229" s="29"/>
      <c r="V229" s="32"/>
      <c r="W229" s="318"/>
      <c r="X229" s="319"/>
      <c r="Y229" s="160">
        <f t="shared" si="184"/>
        <v>0</v>
      </c>
      <c r="Z229" s="159">
        <f t="shared" si="199"/>
        <v>0</v>
      </c>
      <c r="AA229" s="327"/>
      <c r="AB229" s="400">
        <f t="shared" si="208"/>
        <v>0</v>
      </c>
      <c r="AC229" s="371"/>
      <c r="AD229" s="226" t="str">
        <f t="shared" si="185"/>
        <v/>
      </c>
      <c r="AE229" s="368">
        <f t="shared" si="200"/>
        <v>0</v>
      </c>
      <c r="AF229" s="339"/>
      <c r="AG229" s="338"/>
      <c r="AH229" s="336"/>
      <c r="AI229" s="161">
        <f t="shared" si="201"/>
        <v>0</v>
      </c>
      <c r="AJ229" s="162">
        <f t="shared" si="186"/>
        <v>0</v>
      </c>
      <c r="AK229" s="163">
        <f t="shared" si="202"/>
        <v>0</v>
      </c>
      <c r="AL229" s="164">
        <f t="shared" si="203"/>
        <v>0</v>
      </c>
      <c r="AM229" s="164">
        <f t="shared" si="204"/>
        <v>0</v>
      </c>
      <c r="AN229" s="164">
        <f t="shared" si="205"/>
        <v>0</v>
      </c>
      <c r="AO229" s="164">
        <f t="shared" si="206"/>
        <v>0</v>
      </c>
      <c r="AP229" s="610" t="str">
        <f t="shared" si="209"/>
        <v xml:space="preserve"> </v>
      </c>
      <c r="AQ229" s="613" t="str">
        <f t="shared" si="207"/>
        <v xml:space="preserve"> </v>
      </c>
      <c r="AR229" s="613" t="str">
        <f t="shared" si="210"/>
        <v xml:space="preserve"> </v>
      </c>
      <c r="AS229" s="613" t="str">
        <f t="shared" si="211"/>
        <v xml:space="preserve"> </v>
      </c>
      <c r="AT229" s="613" t="str">
        <f t="shared" si="212"/>
        <v xml:space="preserve"> </v>
      </c>
      <c r="AU229" s="613" t="str">
        <f t="shared" si="213"/>
        <v xml:space="preserve"> </v>
      </c>
      <c r="AV229" s="614" t="str">
        <f t="shared" si="214"/>
        <v xml:space="preserve"> </v>
      </c>
      <c r="AW229" s="196" t="str">
        <f t="shared" si="187"/>
        <v/>
      </c>
      <c r="AX229" s="165" t="str">
        <f t="shared" si="188"/>
        <v/>
      </c>
      <c r="AY229" s="193" t="str">
        <f t="shared" si="189"/>
        <v/>
      </c>
      <c r="AZ229" s="183" t="str">
        <f t="shared" si="190"/>
        <v/>
      </c>
      <c r="BA229" s="173" t="str">
        <f t="shared" si="191"/>
        <v/>
      </c>
      <c r="BB229" s="174" t="str">
        <f t="shared" si="192"/>
        <v/>
      </c>
      <c r="BC229" s="186" t="str">
        <f t="shared" si="215"/>
        <v/>
      </c>
      <c r="BD229" s="174" t="str">
        <f t="shared" si="193"/>
        <v/>
      </c>
      <c r="BE229" s="201" t="str">
        <f t="shared" si="194"/>
        <v/>
      </c>
      <c r="BF229" s="174" t="str">
        <f t="shared" si="195"/>
        <v/>
      </c>
      <c r="BG229" s="186" t="str">
        <f t="shared" si="196"/>
        <v/>
      </c>
      <c r="BH229" s="175" t="str">
        <f t="shared" si="197"/>
        <v/>
      </c>
      <c r="BI229" s="632"/>
      <c r="BQ229" s="57" t="s">
        <v>1842</v>
      </c>
      <c r="BV229" s="57" t="s">
        <v>1843</v>
      </c>
      <c r="BW229" s="57"/>
      <c r="BY229" s="57" t="s">
        <v>1844</v>
      </c>
      <c r="CA229" s="57" t="s">
        <v>1845</v>
      </c>
      <c r="CC229" s="57" t="s">
        <v>1794</v>
      </c>
    </row>
    <row r="230" spans="1:81" ht="18.350000000000001" x14ac:dyDescent="0.35">
      <c r="A230" s="221"/>
      <c r="B230" s="222"/>
      <c r="C230" s="214">
        <v>220</v>
      </c>
      <c r="D230" s="207"/>
      <c r="E230" s="18"/>
      <c r="F230" s="17"/>
      <c r="G230" s="134"/>
      <c r="H230" s="135"/>
      <c r="I230" s="141"/>
      <c r="J230" s="25"/>
      <c r="K230" s="145"/>
      <c r="L230" s="28"/>
      <c r="M230" s="395"/>
      <c r="N230" s="158" t="str">
        <f t="shared" si="198"/>
        <v/>
      </c>
      <c r="O230" s="27"/>
      <c r="P230" s="27"/>
      <c r="Q230" s="27"/>
      <c r="R230" s="27"/>
      <c r="S230" s="27"/>
      <c r="T230" s="28"/>
      <c r="U230" s="29"/>
      <c r="V230" s="32"/>
      <c r="W230" s="318"/>
      <c r="X230" s="319"/>
      <c r="Y230" s="160">
        <f t="shared" si="184"/>
        <v>0</v>
      </c>
      <c r="Z230" s="159">
        <f t="shared" si="199"/>
        <v>0</v>
      </c>
      <c r="AA230" s="327"/>
      <c r="AB230" s="400">
        <f t="shared" si="208"/>
        <v>0</v>
      </c>
      <c r="AC230" s="371"/>
      <c r="AD230" s="226" t="str">
        <f t="shared" si="185"/>
        <v/>
      </c>
      <c r="AE230" s="368">
        <f t="shared" si="200"/>
        <v>0</v>
      </c>
      <c r="AF230" s="339"/>
      <c r="AG230" s="338"/>
      <c r="AH230" s="336"/>
      <c r="AI230" s="161">
        <f t="shared" si="201"/>
        <v>0</v>
      </c>
      <c r="AJ230" s="162">
        <f t="shared" si="186"/>
        <v>0</v>
      </c>
      <c r="AK230" s="163">
        <f t="shared" si="202"/>
        <v>0</v>
      </c>
      <c r="AL230" s="164">
        <f t="shared" si="203"/>
        <v>0</v>
      </c>
      <c r="AM230" s="164">
        <f t="shared" si="204"/>
        <v>0</v>
      </c>
      <c r="AN230" s="164">
        <f t="shared" si="205"/>
        <v>0</v>
      </c>
      <c r="AO230" s="164">
        <f t="shared" si="206"/>
        <v>0</v>
      </c>
      <c r="AP230" s="610" t="str">
        <f t="shared" si="209"/>
        <v xml:space="preserve"> </v>
      </c>
      <c r="AQ230" s="613" t="str">
        <f t="shared" si="207"/>
        <v xml:space="preserve"> </v>
      </c>
      <c r="AR230" s="613" t="str">
        <f t="shared" si="210"/>
        <v xml:space="preserve"> </v>
      </c>
      <c r="AS230" s="613" t="str">
        <f t="shared" si="211"/>
        <v xml:space="preserve"> </v>
      </c>
      <c r="AT230" s="613" t="str">
        <f t="shared" si="212"/>
        <v xml:space="preserve"> </v>
      </c>
      <c r="AU230" s="613" t="str">
        <f t="shared" si="213"/>
        <v xml:space="preserve"> </v>
      </c>
      <c r="AV230" s="614" t="str">
        <f t="shared" si="214"/>
        <v xml:space="preserve"> </v>
      </c>
      <c r="AW230" s="196" t="str">
        <f t="shared" si="187"/>
        <v/>
      </c>
      <c r="AX230" s="165" t="str">
        <f t="shared" si="188"/>
        <v/>
      </c>
      <c r="AY230" s="193" t="str">
        <f t="shared" si="189"/>
        <v/>
      </c>
      <c r="AZ230" s="183" t="str">
        <f t="shared" si="190"/>
        <v/>
      </c>
      <c r="BA230" s="173" t="str">
        <f t="shared" si="191"/>
        <v/>
      </c>
      <c r="BB230" s="174" t="str">
        <f t="shared" si="192"/>
        <v/>
      </c>
      <c r="BC230" s="186" t="str">
        <f t="shared" si="215"/>
        <v/>
      </c>
      <c r="BD230" s="174" t="str">
        <f t="shared" si="193"/>
        <v/>
      </c>
      <c r="BE230" s="201" t="str">
        <f t="shared" si="194"/>
        <v/>
      </c>
      <c r="BF230" s="174" t="str">
        <f t="shared" si="195"/>
        <v/>
      </c>
      <c r="BG230" s="186" t="str">
        <f t="shared" si="196"/>
        <v/>
      </c>
      <c r="BH230" s="175" t="str">
        <f t="shared" si="197"/>
        <v/>
      </c>
      <c r="BI230" s="632"/>
      <c r="BQ230" s="57" t="s">
        <v>1661</v>
      </c>
      <c r="BV230" s="57" t="s">
        <v>1846</v>
      </c>
      <c r="BW230" s="57"/>
      <c r="BY230" s="57" t="s">
        <v>1847</v>
      </c>
      <c r="CA230" s="57" t="s">
        <v>1848</v>
      </c>
      <c r="CC230" s="57" t="s">
        <v>1849</v>
      </c>
    </row>
    <row r="231" spans="1:81" ht="18.350000000000001" x14ac:dyDescent="0.35">
      <c r="A231" s="221"/>
      <c r="B231" s="222"/>
      <c r="C231" s="213">
        <v>221</v>
      </c>
      <c r="D231" s="205"/>
      <c r="E231" s="16"/>
      <c r="F231" s="17"/>
      <c r="G231" s="134"/>
      <c r="H231" s="135"/>
      <c r="I231" s="141"/>
      <c r="J231" s="25"/>
      <c r="K231" s="145"/>
      <c r="L231" s="28"/>
      <c r="M231" s="395"/>
      <c r="N231" s="158" t="str">
        <f t="shared" si="198"/>
        <v/>
      </c>
      <c r="O231" s="27"/>
      <c r="P231" s="27"/>
      <c r="Q231" s="27"/>
      <c r="R231" s="27"/>
      <c r="S231" s="27"/>
      <c r="T231" s="28"/>
      <c r="U231" s="29"/>
      <c r="V231" s="32"/>
      <c r="W231" s="318"/>
      <c r="X231" s="319"/>
      <c r="Y231" s="160">
        <f t="shared" si="184"/>
        <v>0</v>
      </c>
      <c r="Z231" s="159">
        <f t="shared" si="199"/>
        <v>0</v>
      </c>
      <c r="AA231" s="327"/>
      <c r="AB231" s="400">
        <f t="shared" si="208"/>
        <v>0</v>
      </c>
      <c r="AC231" s="371"/>
      <c r="AD231" s="226" t="str">
        <f t="shared" si="185"/>
        <v/>
      </c>
      <c r="AE231" s="368">
        <f t="shared" si="200"/>
        <v>0</v>
      </c>
      <c r="AF231" s="339"/>
      <c r="AG231" s="338"/>
      <c r="AH231" s="336"/>
      <c r="AI231" s="161">
        <f t="shared" si="201"/>
        <v>0</v>
      </c>
      <c r="AJ231" s="162">
        <f t="shared" si="186"/>
        <v>0</v>
      </c>
      <c r="AK231" s="163">
        <f t="shared" si="202"/>
        <v>0</v>
      </c>
      <c r="AL231" s="164">
        <f t="shared" si="203"/>
        <v>0</v>
      </c>
      <c r="AM231" s="164">
        <f t="shared" si="204"/>
        <v>0</v>
      </c>
      <c r="AN231" s="164">
        <f t="shared" si="205"/>
        <v>0</v>
      </c>
      <c r="AO231" s="164">
        <f t="shared" si="206"/>
        <v>0</v>
      </c>
      <c r="AP231" s="610" t="str">
        <f t="shared" si="209"/>
        <v xml:space="preserve"> </v>
      </c>
      <c r="AQ231" s="613" t="str">
        <f t="shared" si="207"/>
        <v xml:space="preserve"> </v>
      </c>
      <c r="AR231" s="613" t="str">
        <f t="shared" si="210"/>
        <v xml:space="preserve"> </v>
      </c>
      <c r="AS231" s="613" t="str">
        <f t="shared" si="211"/>
        <v xml:space="preserve"> </v>
      </c>
      <c r="AT231" s="613" t="str">
        <f t="shared" si="212"/>
        <v xml:space="preserve"> </v>
      </c>
      <c r="AU231" s="613" t="str">
        <f t="shared" si="213"/>
        <v xml:space="preserve"> </v>
      </c>
      <c r="AV231" s="614" t="str">
        <f t="shared" si="214"/>
        <v xml:space="preserve"> </v>
      </c>
      <c r="AW231" s="196" t="str">
        <f t="shared" si="187"/>
        <v/>
      </c>
      <c r="AX231" s="165" t="str">
        <f t="shared" si="188"/>
        <v/>
      </c>
      <c r="AY231" s="193" t="str">
        <f t="shared" si="189"/>
        <v/>
      </c>
      <c r="AZ231" s="183" t="str">
        <f t="shared" si="190"/>
        <v/>
      </c>
      <c r="BA231" s="173" t="str">
        <f t="shared" si="191"/>
        <v/>
      </c>
      <c r="BB231" s="174" t="str">
        <f t="shared" si="192"/>
        <v/>
      </c>
      <c r="BC231" s="186" t="str">
        <f t="shared" si="215"/>
        <v/>
      </c>
      <c r="BD231" s="174" t="str">
        <f t="shared" si="193"/>
        <v/>
      </c>
      <c r="BE231" s="201" t="str">
        <f t="shared" si="194"/>
        <v/>
      </c>
      <c r="BF231" s="174" t="str">
        <f t="shared" si="195"/>
        <v/>
      </c>
      <c r="BG231" s="186" t="str">
        <f t="shared" si="196"/>
        <v/>
      </c>
      <c r="BH231" s="175" t="str">
        <f t="shared" si="197"/>
        <v/>
      </c>
      <c r="BI231" s="632"/>
      <c r="BQ231" s="57" t="s">
        <v>1850</v>
      </c>
      <c r="BV231" s="57" t="s">
        <v>1851</v>
      </c>
      <c r="BW231" s="57"/>
      <c r="BY231" s="57" t="s">
        <v>1852</v>
      </c>
      <c r="CA231" s="57" t="s">
        <v>1853</v>
      </c>
      <c r="CC231" s="57" t="s">
        <v>1854</v>
      </c>
    </row>
    <row r="232" spans="1:81" ht="18.350000000000001" x14ac:dyDescent="0.35">
      <c r="A232" s="221"/>
      <c r="B232" s="222"/>
      <c r="C232" s="214">
        <v>222</v>
      </c>
      <c r="D232" s="205"/>
      <c r="E232" s="16"/>
      <c r="F232" s="17"/>
      <c r="G232" s="134"/>
      <c r="H232" s="135"/>
      <c r="I232" s="141"/>
      <c r="J232" s="25"/>
      <c r="K232" s="145"/>
      <c r="L232" s="28"/>
      <c r="M232" s="395"/>
      <c r="N232" s="158" t="str">
        <f t="shared" si="198"/>
        <v/>
      </c>
      <c r="O232" s="27"/>
      <c r="P232" s="27"/>
      <c r="Q232" s="27"/>
      <c r="R232" s="27"/>
      <c r="S232" s="27"/>
      <c r="T232" s="28"/>
      <c r="U232" s="29"/>
      <c r="V232" s="32"/>
      <c r="W232" s="318"/>
      <c r="X232" s="319"/>
      <c r="Y232" s="160">
        <f t="shared" si="184"/>
        <v>0</v>
      </c>
      <c r="Z232" s="159">
        <f t="shared" si="199"/>
        <v>0</v>
      </c>
      <c r="AA232" s="327"/>
      <c r="AB232" s="400">
        <f t="shared" si="208"/>
        <v>0</v>
      </c>
      <c r="AC232" s="371"/>
      <c r="AD232" s="226" t="str">
        <f t="shared" si="185"/>
        <v/>
      </c>
      <c r="AE232" s="368">
        <f t="shared" si="200"/>
        <v>0</v>
      </c>
      <c r="AF232" s="339"/>
      <c r="AG232" s="338"/>
      <c r="AH232" s="336"/>
      <c r="AI232" s="161">
        <f t="shared" si="201"/>
        <v>0</v>
      </c>
      <c r="AJ232" s="162">
        <f t="shared" si="186"/>
        <v>0</v>
      </c>
      <c r="AK232" s="163">
        <f t="shared" si="202"/>
        <v>0</v>
      </c>
      <c r="AL232" s="164">
        <f t="shared" si="203"/>
        <v>0</v>
      </c>
      <c r="AM232" s="164">
        <f t="shared" si="204"/>
        <v>0</v>
      </c>
      <c r="AN232" s="164">
        <f t="shared" si="205"/>
        <v>0</v>
      </c>
      <c r="AO232" s="164">
        <f t="shared" si="206"/>
        <v>0</v>
      </c>
      <c r="AP232" s="610" t="str">
        <f t="shared" si="209"/>
        <v xml:space="preserve"> </v>
      </c>
      <c r="AQ232" s="613" t="str">
        <f t="shared" si="207"/>
        <v xml:space="preserve"> </v>
      </c>
      <c r="AR232" s="613" t="str">
        <f t="shared" si="210"/>
        <v xml:space="preserve"> </v>
      </c>
      <c r="AS232" s="613" t="str">
        <f t="shared" si="211"/>
        <v xml:space="preserve"> </v>
      </c>
      <c r="AT232" s="613" t="str">
        <f t="shared" si="212"/>
        <v xml:space="preserve"> </v>
      </c>
      <c r="AU232" s="613" t="str">
        <f t="shared" si="213"/>
        <v xml:space="preserve"> </v>
      </c>
      <c r="AV232" s="614" t="str">
        <f t="shared" si="214"/>
        <v xml:space="preserve"> </v>
      </c>
      <c r="AW232" s="196" t="str">
        <f t="shared" si="187"/>
        <v/>
      </c>
      <c r="AX232" s="165" t="str">
        <f t="shared" si="188"/>
        <v/>
      </c>
      <c r="AY232" s="193" t="str">
        <f t="shared" si="189"/>
        <v/>
      </c>
      <c r="AZ232" s="183" t="str">
        <f t="shared" si="190"/>
        <v/>
      </c>
      <c r="BA232" s="173" t="str">
        <f t="shared" si="191"/>
        <v/>
      </c>
      <c r="BB232" s="174" t="str">
        <f t="shared" si="192"/>
        <v/>
      </c>
      <c r="BC232" s="186" t="str">
        <f t="shared" si="215"/>
        <v/>
      </c>
      <c r="BD232" s="174" t="str">
        <f t="shared" si="193"/>
        <v/>
      </c>
      <c r="BE232" s="201" t="str">
        <f t="shared" si="194"/>
        <v/>
      </c>
      <c r="BF232" s="174" t="str">
        <f t="shared" si="195"/>
        <v/>
      </c>
      <c r="BG232" s="186" t="str">
        <f t="shared" si="196"/>
        <v/>
      </c>
      <c r="BH232" s="175" t="str">
        <f t="shared" si="197"/>
        <v/>
      </c>
      <c r="BI232" s="632"/>
      <c r="BQ232" s="57" t="s">
        <v>1855</v>
      </c>
      <c r="BV232" s="57" t="s">
        <v>1856</v>
      </c>
      <c r="BW232" s="57"/>
      <c r="BY232" s="57" t="s">
        <v>1857</v>
      </c>
      <c r="CA232" s="57" t="s">
        <v>1858</v>
      </c>
      <c r="CC232" s="57" t="s">
        <v>1859</v>
      </c>
    </row>
    <row r="233" spans="1:81" ht="18.350000000000001" x14ac:dyDescent="0.35">
      <c r="A233" s="221"/>
      <c r="B233" s="222"/>
      <c r="C233" s="214">
        <v>223</v>
      </c>
      <c r="D233" s="205"/>
      <c r="E233" s="16"/>
      <c r="F233" s="17"/>
      <c r="G233" s="134"/>
      <c r="H233" s="135"/>
      <c r="I233" s="141"/>
      <c r="J233" s="25"/>
      <c r="K233" s="145"/>
      <c r="L233" s="28"/>
      <c r="M233" s="395"/>
      <c r="N233" s="158" t="str">
        <f t="shared" si="198"/>
        <v/>
      </c>
      <c r="O233" s="27"/>
      <c r="P233" s="27"/>
      <c r="Q233" s="27"/>
      <c r="R233" s="27"/>
      <c r="S233" s="27"/>
      <c r="T233" s="28"/>
      <c r="U233" s="29"/>
      <c r="V233" s="32"/>
      <c r="W233" s="318"/>
      <c r="X233" s="319"/>
      <c r="Y233" s="160">
        <f t="shared" si="184"/>
        <v>0</v>
      </c>
      <c r="Z233" s="159">
        <f t="shared" si="199"/>
        <v>0</v>
      </c>
      <c r="AA233" s="327"/>
      <c r="AB233" s="400">
        <f t="shared" si="208"/>
        <v>0</v>
      </c>
      <c r="AC233" s="371"/>
      <c r="AD233" s="226" t="str">
        <f t="shared" si="185"/>
        <v/>
      </c>
      <c r="AE233" s="368">
        <f t="shared" si="200"/>
        <v>0</v>
      </c>
      <c r="AF233" s="339"/>
      <c r="AG233" s="338"/>
      <c r="AH233" s="336"/>
      <c r="AI233" s="161">
        <f t="shared" si="201"/>
        <v>0</v>
      </c>
      <c r="AJ233" s="162">
        <f t="shared" si="186"/>
        <v>0</v>
      </c>
      <c r="AK233" s="163">
        <f t="shared" si="202"/>
        <v>0</v>
      </c>
      <c r="AL233" s="164">
        <f t="shared" si="203"/>
        <v>0</v>
      </c>
      <c r="AM233" s="164">
        <f t="shared" si="204"/>
        <v>0</v>
      </c>
      <c r="AN233" s="164">
        <f t="shared" si="205"/>
        <v>0</v>
      </c>
      <c r="AO233" s="164">
        <f t="shared" si="206"/>
        <v>0</v>
      </c>
      <c r="AP233" s="610" t="str">
        <f t="shared" si="209"/>
        <v xml:space="preserve"> </v>
      </c>
      <c r="AQ233" s="613" t="str">
        <f t="shared" si="207"/>
        <v xml:space="preserve"> </v>
      </c>
      <c r="AR233" s="613" t="str">
        <f t="shared" si="210"/>
        <v xml:space="preserve"> </v>
      </c>
      <c r="AS233" s="613" t="str">
        <f t="shared" si="211"/>
        <v xml:space="preserve"> </v>
      </c>
      <c r="AT233" s="613" t="str">
        <f t="shared" si="212"/>
        <v xml:space="preserve"> </v>
      </c>
      <c r="AU233" s="613" t="str">
        <f t="shared" si="213"/>
        <v xml:space="preserve"> </v>
      </c>
      <c r="AV233" s="614" t="str">
        <f t="shared" si="214"/>
        <v xml:space="preserve"> </v>
      </c>
      <c r="AW233" s="196" t="str">
        <f t="shared" si="187"/>
        <v/>
      </c>
      <c r="AX233" s="165" t="str">
        <f t="shared" si="188"/>
        <v/>
      </c>
      <c r="AY233" s="193" t="str">
        <f t="shared" si="189"/>
        <v/>
      </c>
      <c r="AZ233" s="183" t="str">
        <f t="shared" si="190"/>
        <v/>
      </c>
      <c r="BA233" s="173" t="str">
        <f t="shared" si="191"/>
        <v/>
      </c>
      <c r="BB233" s="174" t="str">
        <f t="shared" si="192"/>
        <v/>
      </c>
      <c r="BC233" s="186" t="str">
        <f t="shared" si="215"/>
        <v/>
      </c>
      <c r="BD233" s="174" t="str">
        <f t="shared" si="193"/>
        <v/>
      </c>
      <c r="BE233" s="201" t="str">
        <f t="shared" si="194"/>
        <v/>
      </c>
      <c r="BF233" s="174" t="str">
        <f t="shared" si="195"/>
        <v/>
      </c>
      <c r="BG233" s="186" t="str">
        <f t="shared" si="196"/>
        <v/>
      </c>
      <c r="BH233" s="175" t="str">
        <f t="shared" si="197"/>
        <v/>
      </c>
      <c r="BI233" s="632"/>
      <c r="BQ233" s="57" t="s">
        <v>1860</v>
      </c>
      <c r="BV233" s="57" t="s">
        <v>1861</v>
      </c>
      <c r="BW233" s="57"/>
      <c r="BY233" s="57" t="s">
        <v>1862</v>
      </c>
      <c r="CA233" s="57" t="s">
        <v>1863</v>
      </c>
      <c r="CC233" s="57" t="s">
        <v>1864</v>
      </c>
    </row>
    <row r="234" spans="1:81" ht="18.350000000000001" x14ac:dyDescent="0.35">
      <c r="A234" s="221"/>
      <c r="B234" s="222"/>
      <c r="C234" s="213">
        <v>224</v>
      </c>
      <c r="D234" s="207"/>
      <c r="E234" s="18"/>
      <c r="F234" s="17"/>
      <c r="G234" s="134"/>
      <c r="H234" s="135"/>
      <c r="I234" s="141"/>
      <c r="J234" s="25"/>
      <c r="K234" s="145"/>
      <c r="L234" s="28"/>
      <c r="M234" s="395"/>
      <c r="N234" s="158" t="str">
        <f t="shared" si="198"/>
        <v/>
      </c>
      <c r="O234" s="27"/>
      <c r="P234" s="27"/>
      <c r="Q234" s="27"/>
      <c r="R234" s="27"/>
      <c r="S234" s="27"/>
      <c r="T234" s="28"/>
      <c r="U234" s="29"/>
      <c r="V234" s="32"/>
      <c r="W234" s="318"/>
      <c r="X234" s="319"/>
      <c r="Y234" s="160">
        <f t="shared" si="184"/>
        <v>0</v>
      </c>
      <c r="Z234" s="159">
        <f t="shared" si="199"/>
        <v>0</v>
      </c>
      <c r="AA234" s="327"/>
      <c r="AB234" s="400">
        <f t="shared" si="208"/>
        <v>0</v>
      </c>
      <c r="AC234" s="371"/>
      <c r="AD234" s="226" t="str">
        <f t="shared" si="185"/>
        <v/>
      </c>
      <c r="AE234" s="368">
        <f t="shared" si="200"/>
        <v>0</v>
      </c>
      <c r="AF234" s="339"/>
      <c r="AG234" s="338"/>
      <c r="AH234" s="336"/>
      <c r="AI234" s="161">
        <f t="shared" si="201"/>
        <v>0</v>
      </c>
      <c r="AJ234" s="162">
        <f t="shared" si="186"/>
        <v>0</v>
      </c>
      <c r="AK234" s="163">
        <f t="shared" si="202"/>
        <v>0</v>
      </c>
      <c r="AL234" s="164">
        <f t="shared" si="203"/>
        <v>0</v>
      </c>
      <c r="AM234" s="164">
        <f t="shared" si="204"/>
        <v>0</v>
      </c>
      <c r="AN234" s="164">
        <f t="shared" si="205"/>
        <v>0</v>
      </c>
      <c r="AO234" s="164">
        <f t="shared" si="206"/>
        <v>0</v>
      </c>
      <c r="AP234" s="610" t="str">
        <f t="shared" si="209"/>
        <v xml:space="preserve"> </v>
      </c>
      <c r="AQ234" s="613" t="str">
        <f t="shared" si="207"/>
        <v xml:space="preserve"> </v>
      </c>
      <c r="AR234" s="613" t="str">
        <f t="shared" si="210"/>
        <v xml:space="preserve"> </v>
      </c>
      <c r="AS234" s="613" t="str">
        <f t="shared" si="211"/>
        <v xml:space="preserve"> </v>
      </c>
      <c r="AT234" s="613" t="str">
        <f t="shared" si="212"/>
        <v xml:space="preserve"> </v>
      </c>
      <c r="AU234" s="613" t="str">
        <f t="shared" si="213"/>
        <v xml:space="preserve"> </v>
      </c>
      <c r="AV234" s="614" t="str">
        <f t="shared" si="214"/>
        <v xml:space="preserve"> </v>
      </c>
      <c r="AW234" s="196" t="str">
        <f t="shared" si="187"/>
        <v/>
      </c>
      <c r="AX234" s="165" t="str">
        <f t="shared" si="188"/>
        <v/>
      </c>
      <c r="AY234" s="193" t="str">
        <f t="shared" si="189"/>
        <v/>
      </c>
      <c r="AZ234" s="183" t="str">
        <f t="shared" si="190"/>
        <v/>
      </c>
      <c r="BA234" s="173" t="str">
        <f t="shared" si="191"/>
        <v/>
      </c>
      <c r="BB234" s="174" t="str">
        <f t="shared" si="192"/>
        <v/>
      </c>
      <c r="BC234" s="186" t="str">
        <f t="shared" si="215"/>
        <v/>
      </c>
      <c r="BD234" s="174" t="str">
        <f t="shared" si="193"/>
        <v/>
      </c>
      <c r="BE234" s="201" t="str">
        <f t="shared" si="194"/>
        <v/>
      </c>
      <c r="BF234" s="174" t="str">
        <f t="shared" si="195"/>
        <v/>
      </c>
      <c r="BG234" s="186" t="str">
        <f t="shared" si="196"/>
        <v/>
      </c>
      <c r="BH234" s="175" t="str">
        <f t="shared" si="197"/>
        <v/>
      </c>
      <c r="BI234" s="632"/>
      <c r="BQ234" s="57" t="s">
        <v>1865</v>
      </c>
      <c r="BV234" s="57" t="s">
        <v>1866</v>
      </c>
      <c r="BW234" s="57"/>
      <c r="BY234" s="57" t="s">
        <v>1867</v>
      </c>
      <c r="CA234" s="57" t="s">
        <v>1868</v>
      </c>
      <c r="CC234" s="57" t="s">
        <v>1869</v>
      </c>
    </row>
    <row r="235" spans="1:81" ht="18.350000000000001" x14ac:dyDescent="0.35">
      <c r="A235" s="221"/>
      <c r="B235" s="222"/>
      <c r="C235" s="214">
        <v>225</v>
      </c>
      <c r="D235" s="205"/>
      <c r="E235" s="16"/>
      <c r="F235" s="17"/>
      <c r="G235" s="134"/>
      <c r="H235" s="135"/>
      <c r="I235" s="141"/>
      <c r="J235" s="25"/>
      <c r="K235" s="145"/>
      <c r="L235" s="28"/>
      <c r="M235" s="395"/>
      <c r="N235" s="158" t="str">
        <f t="shared" si="198"/>
        <v/>
      </c>
      <c r="O235" s="27"/>
      <c r="P235" s="27"/>
      <c r="Q235" s="27"/>
      <c r="R235" s="27"/>
      <c r="S235" s="27"/>
      <c r="T235" s="28"/>
      <c r="U235" s="29"/>
      <c r="V235" s="32"/>
      <c r="W235" s="318"/>
      <c r="X235" s="319"/>
      <c r="Y235" s="160">
        <f t="shared" si="184"/>
        <v>0</v>
      </c>
      <c r="Z235" s="159">
        <f t="shared" si="199"/>
        <v>0</v>
      </c>
      <c r="AA235" s="327"/>
      <c r="AB235" s="400">
        <f t="shared" si="208"/>
        <v>0</v>
      </c>
      <c r="AC235" s="371"/>
      <c r="AD235" s="226" t="str">
        <f t="shared" si="185"/>
        <v/>
      </c>
      <c r="AE235" s="368">
        <f t="shared" si="200"/>
        <v>0</v>
      </c>
      <c r="AF235" s="339"/>
      <c r="AG235" s="338"/>
      <c r="AH235" s="336"/>
      <c r="AI235" s="161">
        <f t="shared" si="201"/>
        <v>0</v>
      </c>
      <c r="AJ235" s="162">
        <f t="shared" si="186"/>
        <v>0</v>
      </c>
      <c r="AK235" s="163">
        <f t="shared" si="202"/>
        <v>0</v>
      </c>
      <c r="AL235" s="164">
        <f t="shared" si="203"/>
        <v>0</v>
      </c>
      <c r="AM235" s="164">
        <f t="shared" si="204"/>
        <v>0</v>
      </c>
      <c r="AN235" s="164">
        <f t="shared" si="205"/>
        <v>0</v>
      </c>
      <c r="AO235" s="164">
        <f t="shared" si="206"/>
        <v>0</v>
      </c>
      <c r="AP235" s="610" t="str">
        <f t="shared" si="209"/>
        <v xml:space="preserve"> </v>
      </c>
      <c r="AQ235" s="613" t="str">
        <f t="shared" si="207"/>
        <v xml:space="preserve"> </v>
      </c>
      <c r="AR235" s="613" t="str">
        <f t="shared" si="210"/>
        <v xml:space="preserve"> </v>
      </c>
      <c r="AS235" s="613" t="str">
        <f t="shared" si="211"/>
        <v xml:space="preserve"> </v>
      </c>
      <c r="AT235" s="613" t="str">
        <f t="shared" si="212"/>
        <v xml:space="preserve"> </v>
      </c>
      <c r="AU235" s="613" t="str">
        <f t="shared" si="213"/>
        <v xml:space="preserve"> </v>
      </c>
      <c r="AV235" s="614" t="str">
        <f t="shared" si="214"/>
        <v xml:space="preserve"> </v>
      </c>
      <c r="AW235" s="196" t="str">
        <f t="shared" si="187"/>
        <v/>
      </c>
      <c r="AX235" s="165" t="str">
        <f t="shared" si="188"/>
        <v/>
      </c>
      <c r="AY235" s="193" t="str">
        <f t="shared" si="189"/>
        <v/>
      </c>
      <c r="AZ235" s="183" t="str">
        <f t="shared" si="190"/>
        <v/>
      </c>
      <c r="BA235" s="173" t="str">
        <f t="shared" si="191"/>
        <v/>
      </c>
      <c r="BB235" s="174" t="str">
        <f t="shared" si="192"/>
        <v/>
      </c>
      <c r="BC235" s="186" t="str">
        <f t="shared" si="215"/>
        <v/>
      </c>
      <c r="BD235" s="174" t="str">
        <f t="shared" si="193"/>
        <v/>
      </c>
      <c r="BE235" s="201" t="str">
        <f t="shared" si="194"/>
        <v/>
      </c>
      <c r="BF235" s="174" t="str">
        <f t="shared" si="195"/>
        <v/>
      </c>
      <c r="BG235" s="186" t="str">
        <f t="shared" si="196"/>
        <v/>
      </c>
      <c r="BH235" s="175" t="str">
        <f t="shared" si="197"/>
        <v/>
      </c>
      <c r="BI235" s="632"/>
      <c r="BQ235" s="57" t="s">
        <v>1364</v>
      </c>
      <c r="BV235" s="57" t="s">
        <v>1870</v>
      </c>
      <c r="BW235" s="57"/>
      <c r="BY235" s="57" t="s">
        <v>1871</v>
      </c>
      <c r="CA235" s="57" t="s">
        <v>1872</v>
      </c>
      <c r="CC235" s="57" t="s">
        <v>1873</v>
      </c>
    </row>
    <row r="236" spans="1:81" ht="18.350000000000001" x14ac:dyDescent="0.35">
      <c r="A236" s="221"/>
      <c r="B236" s="222"/>
      <c r="C236" s="213">
        <v>226</v>
      </c>
      <c r="D236" s="205"/>
      <c r="E236" s="16"/>
      <c r="F236" s="17"/>
      <c r="G236" s="134"/>
      <c r="H236" s="135"/>
      <c r="I236" s="141"/>
      <c r="J236" s="25"/>
      <c r="K236" s="145"/>
      <c r="L236" s="28"/>
      <c r="M236" s="395"/>
      <c r="N236" s="158" t="str">
        <f t="shared" si="198"/>
        <v/>
      </c>
      <c r="O236" s="27"/>
      <c r="P236" s="27"/>
      <c r="Q236" s="27"/>
      <c r="R236" s="27"/>
      <c r="S236" s="27"/>
      <c r="T236" s="28"/>
      <c r="U236" s="29"/>
      <c r="V236" s="32"/>
      <c r="W236" s="318"/>
      <c r="X236" s="319"/>
      <c r="Y236" s="160">
        <f t="shared" si="184"/>
        <v>0</v>
      </c>
      <c r="Z236" s="159">
        <f t="shared" si="199"/>
        <v>0</v>
      </c>
      <c r="AA236" s="327"/>
      <c r="AB236" s="400">
        <f t="shared" si="208"/>
        <v>0</v>
      </c>
      <c r="AC236" s="371"/>
      <c r="AD236" s="226" t="str">
        <f t="shared" si="185"/>
        <v/>
      </c>
      <c r="AE236" s="368">
        <f t="shared" si="200"/>
        <v>0</v>
      </c>
      <c r="AF236" s="339"/>
      <c r="AG236" s="338"/>
      <c r="AH236" s="336"/>
      <c r="AI236" s="161">
        <f t="shared" si="201"/>
        <v>0</v>
      </c>
      <c r="AJ236" s="162">
        <f t="shared" si="186"/>
        <v>0</v>
      </c>
      <c r="AK236" s="163">
        <f t="shared" si="202"/>
        <v>0</v>
      </c>
      <c r="AL236" s="164">
        <f t="shared" si="203"/>
        <v>0</v>
      </c>
      <c r="AM236" s="164">
        <f t="shared" si="204"/>
        <v>0</v>
      </c>
      <c r="AN236" s="164">
        <f t="shared" si="205"/>
        <v>0</v>
      </c>
      <c r="AO236" s="164">
        <f t="shared" si="206"/>
        <v>0</v>
      </c>
      <c r="AP236" s="610" t="str">
        <f t="shared" si="209"/>
        <v xml:space="preserve"> </v>
      </c>
      <c r="AQ236" s="613" t="str">
        <f t="shared" si="207"/>
        <v xml:space="preserve"> </v>
      </c>
      <c r="AR236" s="613" t="str">
        <f t="shared" si="210"/>
        <v xml:space="preserve"> </v>
      </c>
      <c r="AS236" s="613" t="str">
        <f t="shared" si="211"/>
        <v xml:space="preserve"> </v>
      </c>
      <c r="AT236" s="613" t="str">
        <f t="shared" si="212"/>
        <v xml:space="preserve"> </v>
      </c>
      <c r="AU236" s="613" t="str">
        <f t="shared" si="213"/>
        <v xml:space="preserve"> </v>
      </c>
      <c r="AV236" s="614" t="str">
        <f t="shared" si="214"/>
        <v xml:space="preserve"> </v>
      </c>
      <c r="AW236" s="196" t="str">
        <f t="shared" si="187"/>
        <v/>
      </c>
      <c r="AX236" s="165" t="str">
        <f t="shared" si="188"/>
        <v/>
      </c>
      <c r="AY236" s="193" t="str">
        <f t="shared" si="189"/>
        <v/>
      </c>
      <c r="AZ236" s="183" t="str">
        <f t="shared" si="190"/>
        <v/>
      </c>
      <c r="BA236" s="173" t="str">
        <f t="shared" si="191"/>
        <v/>
      </c>
      <c r="BB236" s="174" t="str">
        <f t="shared" si="192"/>
        <v/>
      </c>
      <c r="BC236" s="186" t="str">
        <f t="shared" si="215"/>
        <v/>
      </c>
      <c r="BD236" s="174" t="str">
        <f t="shared" si="193"/>
        <v/>
      </c>
      <c r="BE236" s="201" t="str">
        <f t="shared" si="194"/>
        <v/>
      </c>
      <c r="BF236" s="174" t="str">
        <f t="shared" si="195"/>
        <v/>
      </c>
      <c r="BG236" s="186" t="str">
        <f t="shared" si="196"/>
        <v/>
      </c>
      <c r="BH236" s="175" t="str">
        <f t="shared" si="197"/>
        <v/>
      </c>
      <c r="BI236" s="632"/>
      <c r="BQ236" s="57" t="s">
        <v>1450</v>
      </c>
      <c r="BV236" s="57" t="s">
        <v>1874</v>
      </c>
      <c r="BW236" s="57"/>
      <c r="BY236" s="57" t="s">
        <v>1847</v>
      </c>
      <c r="CA236" s="57" t="s">
        <v>1875</v>
      </c>
      <c r="CC236" s="57" t="s">
        <v>1876</v>
      </c>
    </row>
    <row r="237" spans="1:81" ht="18.350000000000001" x14ac:dyDescent="0.35">
      <c r="A237" s="221"/>
      <c r="B237" s="222"/>
      <c r="C237" s="214">
        <v>227</v>
      </c>
      <c r="D237" s="205"/>
      <c r="E237" s="16"/>
      <c r="F237" s="17"/>
      <c r="G237" s="134"/>
      <c r="H237" s="135"/>
      <c r="I237" s="141"/>
      <c r="J237" s="25"/>
      <c r="K237" s="145"/>
      <c r="L237" s="28"/>
      <c r="M237" s="395"/>
      <c r="N237" s="158" t="str">
        <f t="shared" si="198"/>
        <v/>
      </c>
      <c r="O237" s="27"/>
      <c r="P237" s="27"/>
      <c r="Q237" s="27"/>
      <c r="R237" s="27"/>
      <c r="S237" s="27"/>
      <c r="T237" s="28"/>
      <c r="U237" s="29"/>
      <c r="V237" s="32"/>
      <c r="W237" s="318"/>
      <c r="X237" s="319"/>
      <c r="Y237" s="160">
        <f t="shared" si="184"/>
        <v>0</v>
      </c>
      <c r="Z237" s="159">
        <f t="shared" si="199"/>
        <v>0</v>
      </c>
      <c r="AA237" s="327"/>
      <c r="AB237" s="400">
        <f t="shared" si="208"/>
        <v>0</v>
      </c>
      <c r="AC237" s="371"/>
      <c r="AD237" s="226" t="str">
        <f t="shared" si="185"/>
        <v/>
      </c>
      <c r="AE237" s="368">
        <f t="shared" si="200"/>
        <v>0</v>
      </c>
      <c r="AF237" s="339"/>
      <c r="AG237" s="338"/>
      <c r="AH237" s="336"/>
      <c r="AI237" s="161">
        <f t="shared" si="201"/>
        <v>0</v>
      </c>
      <c r="AJ237" s="162">
        <f t="shared" si="186"/>
        <v>0</v>
      </c>
      <c r="AK237" s="163">
        <f t="shared" si="202"/>
        <v>0</v>
      </c>
      <c r="AL237" s="164">
        <f t="shared" si="203"/>
        <v>0</v>
      </c>
      <c r="AM237" s="164">
        <f t="shared" si="204"/>
        <v>0</v>
      </c>
      <c r="AN237" s="164">
        <f t="shared" si="205"/>
        <v>0</v>
      </c>
      <c r="AO237" s="164">
        <f t="shared" si="206"/>
        <v>0</v>
      </c>
      <c r="AP237" s="610" t="str">
        <f t="shared" si="209"/>
        <v xml:space="preserve"> </v>
      </c>
      <c r="AQ237" s="613" t="str">
        <f t="shared" si="207"/>
        <v xml:space="preserve"> </v>
      </c>
      <c r="AR237" s="613" t="str">
        <f t="shared" si="210"/>
        <v xml:space="preserve"> </v>
      </c>
      <c r="AS237" s="613" t="str">
        <f t="shared" si="211"/>
        <v xml:space="preserve"> </v>
      </c>
      <c r="AT237" s="613" t="str">
        <f t="shared" si="212"/>
        <v xml:space="preserve"> </v>
      </c>
      <c r="AU237" s="613" t="str">
        <f t="shared" si="213"/>
        <v xml:space="preserve"> </v>
      </c>
      <c r="AV237" s="614" t="str">
        <f t="shared" si="214"/>
        <v xml:space="preserve"> </v>
      </c>
      <c r="AW237" s="196" t="str">
        <f t="shared" si="187"/>
        <v/>
      </c>
      <c r="AX237" s="165" t="str">
        <f t="shared" si="188"/>
        <v/>
      </c>
      <c r="AY237" s="193" t="str">
        <f t="shared" si="189"/>
        <v/>
      </c>
      <c r="AZ237" s="183" t="str">
        <f t="shared" si="190"/>
        <v/>
      </c>
      <c r="BA237" s="173" t="str">
        <f t="shared" si="191"/>
        <v/>
      </c>
      <c r="BB237" s="174" t="str">
        <f t="shared" si="192"/>
        <v/>
      </c>
      <c r="BC237" s="186" t="str">
        <f t="shared" si="215"/>
        <v/>
      </c>
      <c r="BD237" s="174" t="str">
        <f t="shared" si="193"/>
        <v/>
      </c>
      <c r="BE237" s="201" t="str">
        <f t="shared" si="194"/>
        <v/>
      </c>
      <c r="BF237" s="174" t="str">
        <f t="shared" si="195"/>
        <v/>
      </c>
      <c r="BG237" s="186" t="str">
        <f t="shared" si="196"/>
        <v/>
      </c>
      <c r="BH237" s="175" t="str">
        <f t="shared" si="197"/>
        <v/>
      </c>
      <c r="BI237" s="632"/>
      <c r="BQ237" s="57" t="s">
        <v>1877</v>
      </c>
      <c r="BV237" s="57" t="s">
        <v>1878</v>
      </c>
      <c r="BW237" s="57"/>
      <c r="BY237" s="57" t="s">
        <v>1879</v>
      </c>
      <c r="CA237" s="57" t="s">
        <v>1880</v>
      </c>
      <c r="CC237" s="57" t="s">
        <v>1881</v>
      </c>
    </row>
    <row r="238" spans="1:81" ht="18.350000000000001" x14ac:dyDescent="0.35">
      <c r="A238" s="221"/>
      <c r="B238" s="222"/>
      <c r="C238" s="214">
        <v>228</v>
      </c>
      <c r="D238" s="207"/>
      <c r="E238" s="18"/>
      <c r="F238" s="17"/>
      <c r="G238" s="134"/>
      <c r="H238" s="135"/>
      <c r="I238" s="141"/>
      <c r="J238" s="25"/>
      <c r="K238" s="145"/>
      <c r="L238" s="28"/>
      <c r="M238" s="395"/>
      <c r="N238" s="158" t="str">
        <f t="shared" si="198"/>
        <v/>
      </c>
      <c r="O238" s="27"/>
      <c r="P238" s="27"/>
      <c r="Q238" s="27"/>
      <c r="R238" s="27"/>
      <c r="S238" s="27"/>
      <c r="T238" s="28"/>
      <c r="U238" s="29"/>
      <c r="V238" s="32"/>
      <c r="W238" s="318"/>
      <c r="X238" s="319"/>
      <c r="Y238" s="160">
        <f t="shared" si="184"/>
        <v>0</v>
      </c>
      <c r="Z238" s="159">
        <f t="shared" si="199"/>
        <v>0</v>
      </c>
      <c r="AA238" s="327"/>
      <c r="AB238" s="400">
        <f t="shared" si="208"/>
        <v>0</v>
      </c>
      <c r="AC238" s="371"/>
      <c r="AD238" s="226" t="str">
        <f t="shared" si="185"/>
        <v/>
      </c>
      <c r="AE238" s="368">
        <f t="shared" si="200"/>
        <v>0</v>
      </c>
      <c r="AF238" s="339"/>
      <c r="AG238" s="338"/>
      <c r="AH238" s="336"/>
      <c r="AI238" s="161">
        <f t="shared" si="201"/>
        <v>0</v>
      </c>
      <c r="AJ238" s="162">
        <f t="shared" si="186"/>
        <v>0</v>
      </c>
      <c r="AK238" s="163">
        <f t="shared" si="202"/>
        <v>0</v>
      </c>
      <c r="AL238" s="164">
        <f t="shared" si="203"/>
        <v>0</v>
      </c>
      <c r="AM238" s="164">
        <f t="shared" si="204"/>
        <v>0</v>
      </c>
      <c r="AN238" s="164">
        <f t="shared" si="205"/>
        <v>0</v>
      </c>
      <c r="AO238" s="164">
        <f t="shared" si="206"/>
        <v>0</v>
      </c>
      <c r="AP238" s="610" t="str">
        <f t="shared" si="209"/>
        <v xml:space="preserve"> </v>
      </c>
      <c r="AQ238" s="613" t="str">
        <f t="shared" si="207"/>
        <v xml:space="preserve"> </v>
      </c>
      <c r="AR238" s="613" t="str">
        <f t="shared" si="210"/>
        <v xml:space="preserve"> </v>
      </c>
      <c r="AS238" s="613" t="str">
        <f t="shared" si="211"/>
        <v xml:space="preserve"> </v>
      </c>
      <c r="AT238" s="613" t="str">
        <f t="shared" si="212"/>
        <v xml:space="preserve"> </v>
      </c>
      <c r="AU238" s="613" t="str">
        <f t="shared" si="213"/>
        <v xml:space="preserve"> </v>
      </c>
      <c r="AV238" s="614" t="str">
        <f t="shared" si="214"/>
        <v xml:space="preserve"> </v>
      </c>
      <c r="AW238" s="196" t="str">
        <f t="shared" si="187"/>
        <v/>
      </c>
      <c r="AX238" s="165" t="str">
        <f t="shared" si="188"/>
        <v/>
      </c>
      <c r="AY238" s="193" t="str">
        <f t="shared" si="189"/>
        <v/>
      </c>
      <c r="AZ238" s="183" t="str">
        <f t="shared" si="190"/>
        <v/>
      </c>
      <c r="BA238" s="173" t="str">
        <f t="shared" si="191"/>
        <v/>
      </c>
      <c r="BB238" s="174" t="str">
        <f t="shared" si="192"/>
        <v/>
      </c>
      <c r="BC238" s="186" t="str">
        <f t="shared" si="215"/>
        <v/>
      </c>
      <c r="BD238" s="174" t="str">
        <f t="shared" si="193"/>
        <v/>
      </c>
      <c r="BE238" s="201" t="str">
        <f t="shared" si="194"/>
        <v/>
      </c>
      <c r="BF238" s="174" t="str">
        <f t="shared" si="195"/>
        <v/>
      </c>
      <c r="BG238" s="186" t="str">
        <f t="shared" si="196"/>
        <v/>
      </c>
      <c r="BH238" s="175" t="str">
        <f t="shared" si="197"/>
        <v/>
      </c>
      <c r="BI238" s="632"/>
      <c r="BQ238" s="57" t="s">
        <v>1882</v>
      </c>
      <c r="BV238" s="57" t="s">
        <v>1883</v>
      </c>
      <c r="BW238" s="57"/>
      <c r="BY238" s="57" t="s">
        <v>1884</v>
      </c>
      <c r="CA238" s="57" t="s">
        <v>1868</v>
      </c>
      <c r="CC238" s="57" t="s">
        <v>1885</v>
      </c>
    </row>
    <row r="239" spans="1:81" ht="18.350000000000001" x14ac:dyDescent="0.35">
      <c r="A239" s="221"/>
      <c r="B239" s="222"/>
      <c r="C239" s="213">
        <v>229</v>
      </c>
      <c r="D239" s="205"/>
      <c r="E239" s="16"/>
      <c r="F239" s="17"/>
      <c r="G239" s="134"/>
      <c r="H239" s="135"/>
      <c r="I239" s="141"/>
      <c r="J239" s="25"/>
      <c r="K239" s="145"/>
      <c r="L239" s="28"/>
      <c r="M239" s="395"/>
      <c r="N239" s="158" t="str">
        <f t="shared" si="198"/>
        <v/>
      </c>
      <c r="O239" s="27"/>
      <c r="P239" s="27"/>
      <c r="Q239" s="27"/>
      <c r="R239" s="27"/>
      <c r="S239" s="27"/>
      <c r="T239" s="28"/>
      <c r="U239" s="29"/>
      <c r="V239" s="32"/>
      <c r="W239" s="318"/>
      <c r="X239" s="319"/>
      <c r="Y239" s="160">
        <f t="shared" si="184"/>
        <v>0</v>
      </c>
      <c r="Z239" s="159">
        <f t="shared" si="199"/>
        <v>0</v>
      </c>
      <c r="AA239" s="327"/>
      <c r="AB239" s="400">
        <f t="shared" si="208"/>
        <v>0</v>
      </c>
      <c r="AC239" s="371"/>
      <c r="AD239" s="226" t="str">
        <f t="shared" si="185"/>
        <v/>
      </c>
      <c r="AE239" s="368">
        <f t="shared" si="200"/>
        <v>0</v>
      </c>
      <c r="AF239" s="339"/>
      <c r="AG239" s="338"/>
      <c r="AH239" s="336"/>
      <c r="AI239" s="161">
        <f t="shared" si="201"/>
        <v>0</v>
      </c>
      <c r="AJ239" s="162">
        <f t="shared" si="186"/>
        <v>0</v>
      </c>
      <c r="AK239" s="163">
        <f t="shared" si="202"/>
        <v>0</v>
      </c>
      <c r="AL239" s="164">
        <f t="shared" si="203"/>
        <v>0</v>
      </c>
      <c r="AM239" s="164">
        <f t="shared" si="204"/>
        <v>0</v>
      </c>
      <c r="AN239" s="164">
        <f t="shared" si="205"/>
        <v>0</v>
      </c>
      <c r="AO239" s="164">
        <f t="shared" si="206"/>
        <v>0</v>
      </c>
      <c r="AP239" s="610" t="str">
        <f t="shared" si="209"/>
        <v xml:space="preserve"> </v>
      </c>
      <c r="AQ239" s="613" t="str">
        <f t="shared" si="207"/>
        <v xml:space="preserve"> </v>
      </c>
      <c r="AR239" s="613" t="str">
        <f t="shared" si="210"/>
        <v xml:space="preserve"> </v>
      </c>
      <c r="AS239" s="613" t="str">
        <f t="shared" si="211"/>
        <v xml:space="preserve"> </v>
      </c>
      <c r="AT239" s="613" t="str">
        <f t="shared" si="212"/>
        <v xml:space="preserve"> </v>
      </c>
      <c r="AU239" s="613" t="str">
        <f t="shared" si="213"/>
        <v xml:space="preserve"> </v>
      </c>
      <c r="AV239" s="614" t="str">
        <f t="shared" si="214"/>
        <v xml:space="preserve"> </v>
      </c>
      <c r="AW239" s="196" t="str">
        <f t="shared" si="187"/>
        <v/>
      </c>
      <c r="AX239" s="165" t="str">
        <f t="shared" si="188"/>
        <v/>
      </c>
      <c r="AY239" s="193" t="str">
        <f t="shared" si="189"/>
        <v/>
      </c>
      <c r="AZ239" s="183" t="str">
        <f t="shared" si="190"/>
        <v/>
      </c>
      <c r="BA239" s="173" t="str">
        <f t="shared" si="191"/>
        <v/>
      </c>
      <c r="BB239" s="174" t="str">
        <f t="shared" si="192"/>
        <v/>
      </c>
      <c r="BC239" s="186" t="str">
        <f t="shared" si="215"/>
        <v/>
      </c>
      <c r="BD239" s="174" t="str">
        <f t="shared" si="193"/>
        <v/>
      </c>
      <c r="BE239" s="201" t="str">
        <f t="shared" si="194"/>
        <v/>
      </c>
      <c r="BF239" s="174" t="str">
        <f t="shared" si="195"/>
        <v/>
      </c>
      <c r="BG239" s="186" t="str">
        <f t="shared" si="196"/>
        <v/>
      </c>
      <c r="BH239" s="175" t="str">
        <f t="shared" si="197"/>
        <v/>
      </c>
      <c r="BI239" s="632"/>
      <c r="BQ239" s="57" t="s">
        <v>1886</v>
      </c>
      <c r="BV239" s="57" t="s">
        <v>1887</v>
      </c>
      <c r="BW239" s="57"/>
      <c r="BY239" s="57" t="s">
        <v>1888</v>
      </c>
      <c r="CA239" s="57" t="s">
        <v>1872</v>
      </c>
      <c r="CC239" s="57" t="s">
        <v>1889</v>
      </c>
    </row>
    <row r="240" spans="1:81" ht="18.350000000000001" x14ac:dyDescent="0.35">
      <c r="A240" s="221"/>
      <c r="B240" s="222"/>
      <c r="C240" s="214">
        <v>230</v>
      </c>
      <c r="D240" s="205"/>
      <c r="E240" s="16"/>
      <c r="F240" s="17"/>
      <c r="G240" s="134"/>
      <c r="H240" s="135"/>
      <c r="I240" s="141"/>
      <c r="J240" s="25"/>
      <c r="K240" s="145"/>
      <c r="L240" s="28"/>
      <c r="M240" s="395"/>
      <c r="N240" s="158" t="str">
        <f t="shared" si="198"/>
        <v/>
      </c>
      <c r="O240" s="27"/>
      <c r="P240" s="27"/>
      <c r="Q240" s="27"/>
      <c r="R240" s="27"/>
      <c r="S240" s="27"/>
      <c r="T240" s="28"/>
      <c r="U240" s="29"/>
      <c r="V240" s="32"/>
      <c r="W240" s="318"/>
      <c r="X240" s="319"/>
      <c r="Y240" s="160">
        <f t="shared" si="184"/>
        <v>0</v>
      </c>
      <c r="Z240" s="159">
        <f t="shared" si="199"/>
        <v>0</v>
      </c>
      <c r="AA240" s="327"/>
      <c r="AB240" s="400">
        <f t="shared" si="208"/>
        <v>0</v>
      </c>
      <c r="AC240" s="371"/>
      <c r="AD240" s="226" t="str">
        <f t="shared" si="185"/>
        <v/>
      </c>
      <c r="AE240" s="368">
        <f t="shared" si="200"/>
        <v>0</v>
      </c>
      <c r="AF240" s="339"/>
      <c r="AG240" s="338"/>
      <c r="AH240" s="336"/>
      <c r="AI240" s="161">
        <f t="shared" si="201"/>
        <v>0</v>
      </c>
      <c r="AJ240" s="162">
        <f t="shared" si="186"/>
        <v>0</v>
      </c>
      <c r="AK240" s="163">
        <f t="shared" si="202"/>
        <v>0</v>
      </c>
      <c r="AL240" s="164">
        <f t="shared" si="203"/>
        <v>0</v>
      </c>
      <c r="AM240" s="164">
        <f t="shared" si="204"/>
        <v>0</v>
      </c>
      <c r="AN240" s="164">
        <f t="shared" si="205"/>
        <v>0</v>
      </c>
      <c r="AO240" s="164">
        <f t="shared" si="206"/>
        <v>0</v>
      </c>
      <c r="AP240" s="610" t="str">
        <f t="shared" si="209"/>
        <v xml:space="preserve"> </v>
      </c>
      <c r="AQ240" s="613" t="str">
        <f t="shared" si="207"/>
        <v xml:space="preserve"> </v>
      </c>
      <c r="AR240" s="613" t="str">
        <f t="shared" si="210"/>
        <v xml:space="preserve"> </v>
      </c>
      <c r="AS240" s="613" t="str">
        <f t="shared" si="211"/>
        <v xml:space="preserve"> </v>
      </c>
      <c r="AT240" s="613" t="str">
        <f t="shared" si="212"/>
        <v xml:space="preserve"> </v>
      </c>
      <c r="AU240" s="613" t="str">
        <f t="shared" si="213"/>
        <v xml:space="preserve"> </v>
      </c>
      <c r="AV240" s="614" t="str">
        <f t="shared" si="214"/>
        <v xml:space="preserve"> </v>
      </c>
      <c r="AW240" s="196" t="str">
        <f t="shared" si="187"/>
        <v/>
      </c>
      <c r="AX240" s="165" t="str">
        <f t="shared" si="188"/>
        <v/>
      </c>
      <c r="AY240" s="193" t="str">
        <f t="shared" si="189"/>
        <v/>
      </c>
      <c r="AZ240" s="183" t="str">
        <f t="shared" si="190"/>
        <v/>
      </c>
      <c r="BA240" s="173" t="str">
        <f t="shared" si="191"/>
        <v/>
      </c>
      <c r="BB240" s="174" t="str">
        <f t="shared" si="192"/>
        <v/>
      </c>
      <c r="BC240" s="186" t="str">
        <f t="shared" si="215"/>
        <v/>
      </c>
      <c r="BD240" s="174" t="str">
        <f t="shared" si="193"/>
        <v/>
      </c>
      <c r="BE240" s="201" t="str">
        <f t="shared" si="194"/>
        <v/>
      </c>
      <c r="BF240" s="174" t="str">
        <f t="shared" si="195"/>
        <v/>
      </c>
      <c r="BG240" s="186" t="str">
        <f t="shared" si="196"/>
        <v/>
      </c>
      <c r="BH240" s="175" t="str">
        <f t="shared" si="197"/>
        <v/>
      </c>
      <c r="BI240" s="632"/>
      <c r="BQ240" s="57" t="s">
        <v>1890</v>
      </c>
      <c r="BV240" s="57" t="s">
        <v>1891</v>
      </c>
      <c r="BW240" s="57"/>
      <c r="BY240" s="57" t="s">
        <v>1892</v>
      </c>
      <c r="CA240" s="57" t="s">
        <v>1893</v>
      </c>
      <c r="CC240" s="57" t="s">
        <v>1894</v>
      </c>
    </row>
    <row r="241" spans="1:81" ht="18.350000000000001" x14ac:dyDescent="0.35">
      <c r="A241" s="221"/>
      <c r="B241" s="222"/>
      <c r="C241" s="213">
        <v>231</v>
      </c>
      <c r="D241" s="205"/>
      <c r="E241" s="16"/>
      <c r="F241" s="17"/>
      <c r="G241" s="134"/>
      <c r="H241" s="135"/>
      <c r="I241" s="141"/>
      <c r="J241" s="25"/>
      <c r="K241" s="145"/>
      <c r="L241" s="28"/>
      <c r="M241" s="395"/>
      <c r="N241" s="158" t="str">
        <f t="shared" si="198"/>
        <v/>
      </c>
      <c r="O241" s="27"/>
      <c r="P241" s="27"/>
      <c r="Q241" s="27"/>
      <c r="R241" s="27"/>
      <c r="S241" s="27"/>
      <c r="T241" s="28"/>
      <c r="U241" s="29"/>
      <c r="V241" s="32"/>
      <c r="W241" s="318"/>
      <c r="X241" s="319"/>
      <c r="Y241" s="160">
        <f t="shared" si="184"/>
        <v>0</v>
      </c>
      <c r="Z241" s="159">
        <f t="shared" si="199"/>
        <v>0</v>
      </c>
      <c r="AA241" s="327"/>
      <c r="AB241" s="400">
        <f t="shared" si="208"/>
        <v>0</v>
      </c>
      <c r="AC241" s="371"/>
      <c r="AD241" s="226" t="str">
        <f t="shared" si="185"/>
        <v/>
      </c>
      <c r="AE241" s="368">
        <f t="shared" si="200"/>
        <v>0</v>
      </c>
      <c r="AF241" s="339"/>
      <c r="AG241" s="338"/>
      <c r="AH241" s="336"/>
      <c r="AI241" s="161">
        <f t="shared" si="201"/>
        <v>0</v>
      </c>
      <c r="AJ241" s="162">
        <f t="shared" si="186"/>
        <v>0</v>
      </c>
      <c r="AK241" s="163">
        <f t="shared" si="202"/>
        <v>0</v>
      </c>
      <c r="AL241" s="164">
        <f t="shared" si="203"/>
        <v>0</v>
      </c>
      <c r="AM241" s="164">
        <f t="shared" si="204"/>
        <v>0</v>
      </c>
      <c r="AN241" s="164">
        <f t="shared" si="205"/>
        <v>0</v>
      </c>
      <c r="AO241" s="164">
        <f t="shared" si="206"/>
        <v>0</v>
      </c>
      <c r="AP241" s="610" t="str">
        <f t="shared" si="209"/>
        <v xml:space="preserve"> </v>
      </c>
      <c r="AQ241" s="613" t="str">
        <f t="shared" si="207"/>
        <v xml:space="preserve"> </v>
      </c>
      <c r="AR241" s="613" t="str">
        <f t="shared" si="210"/>
        <v xml:space="preserve"> </v>
      </c>
      <c r="AS241" s="613" t="str">
        <f t="shared" si="211"/>
        <v xml:space="preserve"> </v>
      </c>
      <c r="AT241" s="613" t="str">
        <f t="shared" si="212"/>
        <v xml:space="preserve"> </v>
      </c>
      <c r="AU241" s="613" t="str">
        <f t="shared" si="213"/>
        <v xml:space="preserve"> </v>
      </c>
      <c r="AV241" s="614" t="str">
        <f t="shared" si="214"/>
        <v xml:space="preserve"> </v>
      </c>
      <c r="AW241" s="196" t="str">
        <f t="shared" si="187"/>
        <v/>
      </c>
      <c r="AX241" s="165" t="str">
        <f t="shared" si="188"/>
        <v/>
      </c>
      <c r="AY241" s="193" t="str">
        <f t="shared" si="189"/>
        <v/>
      </c>
      <c r="AZ241" s="183" t="str">
        <f t="shared" si="190"/>
        <v/>
      </c>
      <c r="BA241" s="173" t="str">
        <f t="shared" si="191"/>
        <v/>
      </c>
      <c r="BB241" s="174" t="str">
        <f t="shared" si="192"/>
        <v/>
      </c>
      <c r="BC241" s="186" t="str">
        <f t="shared" si="215"/>
        <v/>
      </c>
      <c r="BD241" s="174" t="str">
        <f t="shared" si="193"/>
        <v/>
      </c>
      <c r="BE241" s="201" t="str">
        <f t="shared" si="194"/>
        <v/>
      </c>
      <c r="BF241" s="174" t="str">
        <f t="shared" si="195"/>
        <v/>
      </c>
      <c r="BG241" s="186" t="str">
        <f t="shared" si="196"/>
        <v/>
      </c>
      <c r="BH241" s="175" t="str">
        <f t="shared" si="197"/>
        <v/>
      </c>
      <c r="BI241" s="632"/>
      <c r="BQ241" s="57" t="s">
        <v>1895</v>
      </c>
      <c r="BV241" s="57" t="s">
        <v>1896</v>
      </c>
      <c r="BW241" s="57"/>
      <c r="BY241" s="57" t="s">
        <v>1897</v>
      </c>
      <c r="CA241" s="57" t="s">
        <v>1898</v>
      </c>
      <c r="CC241" s="57" t="s">
        <v>1899</v>
      </c>
    </row>
    <row r="242" spans="1:81" ht="18.350000000000001" x14ac:dyDescent="0.35">
      <c r="A242" s="221"/>
      <c r="B242" s="222"/>
      <c r="C242" s="214">
        <v>232</v>
      </c>
      <c r="D242" s="207"/>
      <c r="E242" s="18"/>
      <c r="F242" s="17"/>
      <c r="G242" s="134"/>
      <c r="H242" s="135"/>
      <c r="I242" s="141"/>
      <c r="J242" s="25"/>
      <c r="K242" s="145"/>
      <c r="L242" s="28"/>
      <c r="M242" s="395"/>
      <c r="N242" s="158" t="str">
        <f t="shared" si="198"/>
        <v/>
      </c>
      <c r="O242" s="27"/>
      <c r="P242" s="27"/>
      <c r="Q242" s="27"/>
      <c r="R242" s="27"/>
      <c r="S242" s="27"/>
      <c r="T242" s="28"/>
      <c r="U242" s="29"/>
      <c r="V242" s="32"/>
      <c r="W242" s="318"/>
      <c r="X242" s="319"/>
      <c r="Y242" s="160">
        <f t="shared" si="184"/>
        <v>0</v>
      </c>
      <c r="Z242" s="159">
        <f t="shared" si="199"/>
        <v>0</v>
      </c>
      <c r="AA242" s="327"/>
      <c r="AB242" s="400">
        <f t="shared" si="208"/>
        <v>0</v>
      </c>
      <c r="AC242" s="371"/>
      <c r="AD242" s="226" t="str">
        <f t="shared" si="185"/>
        <v/>
      </c>
      <c r="AE242" s="368">
        <f t="shared" si="200"/>
        <v>0</v>
      </c>
      <c r="AF242" s="339"/>
      <c r="AG242" s="338"/>
      <c r="AH242" s="336"/>
      <c r="AI242" s="161">
        <f t="shared" si="201"/>
        <v>0</v>
      </c>
      <c r="AJ242" s="162">
        <f t="shared" si="186"/>
        <v>0</v>
      </c>
      <c r="AK242" s="163">
        <f t="shared" si="202"/>
        <v>0</v>
      </c>
      <c r="AL242" s="164">
        <f t="shared" si="203"/>
        <v>0</v>
      </c>
      <c r="AM242" s="164">
        <f t="shared" si="204"/>
        <v>0</v>
      </c>
      <c r="AN242" s="164">
        <f t="shared" si="205"/>
        <v>0</v>
      </c>
      <c r="AO242" s="164">
        <f t="shared" si="206"/>
        <v>0</v>
      </c>
      <c r="AP242" s="610" t="str">
        <f t="shared" si="209"/>
        <v xml:space="preserve"> </v>
      </c>
      <c r="AQ242" s="613" t="str">
        <f t="shared" si="207"/>
        <v xml:space="preserve"> </v>
      </c>
      <c r="AR242" s="613" t="str">
        <f t="shared" si="210"/>
        <v xml:space="preserve"> </v>
      </c>
      <c r="AS242" s="613" t="str">
        <f t="shared" si="211"/>
        <v xml:space="preserve"> </v>
      </c>
      <c r="AT242" s="613" t="str">
        <f t="shared" si="212"/>
        <v xml:space="preserve"> </v>
      </c>
      <c r="AU242" s="613" t="str">
        <f t="shared" si="213"/>
        <v xml:space="preserve"> </v>
      </c>
      <c r="AV242" s="614" t="str">
        <f t="shared" si="214"/>
        <v xml:space="preserve"> </v>
      </c>
      <c r="AW242" s="196" t="str">
        <f t="shared" si="187"/>
        <v/>
      </c>
      <c r="AX242" s="165" t="str">
        <f t="shared" si="188"/>
        <v/>
      </c>
      <c r="AY242" s="193" t="str">
        <f t="shared" si="189"/>
        <v/>
      </c>
      <c r="AZ242" s="183" t="str">
        <f t="shared" si="190"/>
        <v/>
      </c>
      <c r="BA242" s="173" t="str">
        <f t="shared" si="191"/>
        <v/>
      </c>
      <c r="BB242" s="174" t="str">
        <f t="shared" si="192"/>
        <v/>
      </c>
      <c r="BC242" s="186" t="str">
        <f t="shared" si="215"/>
        <v/>
      </c>
      <c r="BD242" s="174" t="str">
        <f t="shared" si="193"/>
        <v/>
      </c>
      <c r="BE242" s="201" t="str">
        <f t="shared" si="194"/>
        <v/>
      </c>
      <c r="BF242" s="174" t="str">
        <f t="shared" si="195"/>
        <v/>
      </c>
      <c r="BG242" s="186" t="str">
        <f t="shared" si="196"/>
        <v/>
      </c>
      <c r="BH242" s="175" t="str">
        <f t="shared" si="197"/>
        <v/>
      </c>
      <c r="BI242" s="632"/>
      <c r="BQ242" s="57" t="s">
        <v>1371</v>
      </c>
      <c r="BV242" s="57" t="s">
        <v>1900</v>
      </c>
      <c r="BW242" s="57"/>
      <c r="BY242" s="57" t="s">
        <v>1901</v>
      </c>
      <c r="CA242" s="57" t="s">
        <v>1902</v>
      </c>
      <c r="CC242" s="57" t="s">
        <v>1903</v>
      </c>
    </row>
    <row r="243" spans="1:81" ht="18.350000000000001" x14ac:dyDescent="0.35">
      <c r="A243" s="221"/>
      <c r="B243" s="222"/>
      <c r="C243" s="214">
        <v>233</v>
      </c>
      <c r="D243" s="205"/>
      <c r="E243" s="16"/>
      <c r="F243" s="17"/>
      <c r="G243" s="134"/>
      <c r="H243" s="135"/>
      <c r="I243" s="141"/>
      <c r="J243" s="25"/>
      <c r="K243" s="145"/>
      <c r="L243" s="28"/>
      <c r="M243" s="395"/>
      <c r="N243" s="158" t="str">
        <f t="shared" si="198"/>
        <v/>
      </c>
      <c r="O243" s="27"/>
      <c r="P243" s="27"/>
      <c r="Q243" s="27"/>
      <c r="R243" s="27"/>
      <c r="S243" s="27"/>
      <c r="T243" s="28"/>
      <c r="U243" s="29"/>
      <c r="V243" s="32"/>
      <c r="W243" s="318"/>
      <c r="X243" s="319"/>
      <c r="Y243" s="160">
        <f t="shared" si="184"/>
        <v>0</v>
      </c>
      <c r="Z243" s="159">
        <f t="shared" si="199"/>
        <v>0</v>
      </c>
      <c r="AA243" s="327"/>
      <c r="AB243" s="400">
        <f t="shared" si="208"/>
        <v>0</v>
      </c>
      <c r="AC243" s="371"/>
      <c r="AD243" s="226" t="str">
        <f t="shared" si="185"/>
        <v/>
      </c>
      <c r="AE243" s="368">
        <f t="shared" si="200"/>
        <v>0</v>
      </c>
      <c r="AF243" s="339"/>
      <c r="AG243" s="338"/>
      <c r="AH243" s="336"/>
      <c r="AI243" s="161">
        <f t="shared" si="201"/>
        <v>0</v>
      </c>
      <c r="AJ243" s="162">
        <f t="shared" si="186"/>
        <v>0</v>
      </c>
      <c r="AK243" s="163">
        <f t="shared" si="202"/>
        <v>0</v>
      </c>
      <c r="AL243" s="164">
        <f t="shared" si="203"/>
        <v>0</v>
      </c>
      <c r="AM243" s="164">
        <f t="shared" si="204"/>
        <v>0</v>
      </c>
      <c r="AN243" s="164">
        <f t="shared" si="205"/>
        <v>0</v>
      </c>
      <c r="AO243" s="164">
        <f t="shared" si="206"/>
        <v>0</v>
      </c>
      <c r="AP243" s="610" t="str">
        <f t="shared" si="209"/>
        <v xml:space="preserve"> </v>
      </c>
      <c r="AQ243" s="613" t="str">
        <f t="shared" si="207"/>
        <v xml:space="preserve"> </v>
      </c>
      <c r="AR243" s="613" t="str">
        <f t="shared" si="210"/>
        <v xml:space="preserve"> </v>
      </c>
      <c r="AS243" s="613" t="str">
        <f t="shared" si="211"/>
        <v xml:space="preserve"> </v>
      </c>
      <c r="AT243" s="613" t="str">
        <f t="shared" si="212"/>
        <v xml:space="preserve"> </v>
      </c>
      <c r="AU243" s="613" t="str">
        <f t="shared" si="213"/>
        <v xml:space="preserve"> </v>
      </c>
      <c r="AV243" s="614" t="str">
        <f t="shared" si="214"/>
        <v xml:space="preserve"> </v>
      </c>
      <c r="AW243" s="196" t="str">
        <f t="shared" si="187"/>
        <v/>
      </c>
      <c r="AX243" s="165" t="str">
        <f t="shared" si="188"/>
        <v/>
      </c>
      <c r="AY243" s="193" t="str">
        <f t="shared" si="189"/>
        <v/>
      </c>
      <c r="AZ243" s="183" t="str">
        <f t="shared" si="190"/>
        <v/>
      </c>
      <c r="BA243" s="173" t="str">
        <f t="shared" si="191"/>
        <v/>
      </c>
      <c r="BB243" s="174" t="str">
        <f t="shared" si="192"/>
        <v/>
      </c>
      <c r="BC243" s="186" t="str">
        <f t="shared" si="215"/>
        <v/>
      </c>
      <c r="BD243" s="174" t="str">
        <f t="shared" si="193"/>
        <v/>
      </c>
      <c r="BE243" s="201" t="str">
        <f t="shared" si="194"/>
        <v/>
      </c>
      <c r="BF243" s="174" t="str">
        <f t="shared" si="195"/>
        <v/>
      </c>
      <c r="BG243" s="186" t="str">
        <f t="shared" si="196"/>
        <v/>
      </c>
      <c r="BH243" s="175" t="str">
        <f t="shared" si="197"/>
        <v/>
      </c>
      <c r="BI243" s="632"/>
      <c r="BQ243" s="57" t="s">
        <v>1904</v>
      </c>
      <c r="BV243" s="57" t="s">
        <v>1905</v>
      </c>
      <c r="BW243" s="57"/>
      <c r="BY243" s="57" t="s">
        <v>1906</v>
      </c>
      <c r="CA243" s="57" t="s">
        <v>1907</v>
      </c>
      <c r="CC243" s="57" t="s">
        <v>1908</v>
      </c>
    </row>
    <row r="244" spans="1:81" ht="18.350000000000001" x14ac:dyDescent="0.35">
      <c r="A244" s="221"/>
      <c r="B244" s="222"/>
      <c r="C244" s="213">
        <v>234</v>
      </c>
      <c r="D244" s="205"/>
      <c r="E244" s="16"/>
      <c r="F244" s="17"/>
      <c r="G244" s="134"/>
      <c r="H244" s="135"/>
      <c r="I244" s="141"/>
      <c r="J244" s="25"/>
      <c r="K244" s="145"/>
      <c r="L244" s="28"/>
      <c r="M244" s="395"/>
      <c r="N244" s="158" t="str">
        <f t="shared" si="198"/>
        <v/>
      </c>
      <c r="O244" s="27"/>
      <c r="P244" s="27"/>
      <c r="Q244" s="27"/>
      <c r="R244" s="27"/>
      <c r="S244" s="27"/>
      <c r="T244" s="28"/>
      <c r="U244" s="29"/>
      <c r="V244" s="32"/>
      <c r="W244" s="318"/>
      <c r="X244" s="319"/>
      <c r="Y244" s="160">
        <f t="shared" si="184"/>
        <v>0</v>
      </c>
      <c r="Z244" s="159">
        <f t="shared" si="199"/>
        <v>0</v>
      </c>
      <c r="AA244" s="327"/>
      <c r="AB244" s="400">
        <f t="shared" si="208"/>
        <v>0</v>
      </c>
      <c r="AC244" s="371"/>
      <c r="AD244" s="226" t="str">
        <f t="shared" si="185"/>
        <v/>
      </c>
      <c r="AE244" s="368">
        <f t="shared" si="200"/>
        <v>0</v>
      </c>
      <c r="AF244" s="339"/>
      <c r="AG244" s="338"/>
      <c r="AH244" s="336"/>
      <c r="AI244" s="161">
        <f t="shared" si="201"/>
        <v>0</v>
      </c>
      <c r="AJ244" s="162">
        <f t="shared" si="186"/>
        <v>0</v>
      </c>
      <c r="AK244" s="163">
        <f t="shared" si="202"/>
        <v>0</v>
      </c>
      <c r="AL244" s="164">
        <f t="shared" si="203"/>
        <v>0</v>
      </c>
      <c r="AM244" s="164">
        <f t="shared" si="204"/>
        <v>0</v>
      </c>
      <c r="AN244" s="164">
        <f t="shared" si="205"/>
        <v>0</v>
      </c>
      <c r="AO244" s="164">
        <f t="shared" si="206"/>
        <v>0</v>
      </c>
      <c r="AP244" s="610" t="str">
        <f t="shared" si="209"/>
        <v xml:space="preserve"> </v>
      </c>
      <c r="AQ244" s="613" t="str">
        <f t="shared" si="207"/>
        <v xml:space="preserve"> </v>
      </c>
      <c r="AR244" s="613" t="str">
        <f t="shared" si="210"/>
        <v xml:space="preserve"> </v>
      </c>
      <c r="AS244" s="613" t="str">
        <f t="shared" si="211"/>
        <v xml:space="preserve"> </v>
      </c>
      <c r="AT244" s="613" t="str">
        <f t="shared" si="212"/>
        <v xml:space="preserve"> </v>
      </c>
      <c r="AU244" s="613" t="str">
        <f t="shared" si="213"/>
        <v xml:space="preserve"> </v>
      </c>
      <c r="AV244" s="614" t="str">
        <f t="shared" si="214"/>
        <v xml:space="preserve"> </v>
      </c>
      <c r="AW244" s="196" t="str">
        <f t="shared" si="187"/>
        <v/>
      </c>
      <c r="AX244" s="165" t="str">
        <f t="shared" si="188"/>
        <v/>
      </c>
      <c r="AY244" s="193" t="str">
        <f t="shared" si="189"/>
        <v/>
      </c>
      <c r="AZ244" s="183" t="str">
        <f t="shared" si="190"/>
        <v/>
      </c>
      <c r="BA244" s="173" t="str">
        <f t="shared" si="191"/>
        <v/>
      </c>
      <c r="BB244" s="174" t="str">
        <f t="shared" si="192"/>
        <v/>
      </c>
      <c r="BC244" s="186" t="str">
        <f t="shared" si="215"/>
        <v/>
      </c>
      <c r="BD244" s="174" t="str">
        <f t="shared" si="193"/>
        <v/>
      </c>
      <c r="BE244" s="201" t="str">
        <f t="shared" si="194"/>
        <v/>
      </c>
      <c r="BF244" s="174" t="str">
        <f t="shared" si="195"/>
        <v/>
      </c>
      <c r="BG244" s="186" t="str">
        <f t="shared" si="196"/>
        <v/>
      </c>
      <c r="BH244" s="175" t="str">
        <f t="shared" si="197"/>
        <v/>
      </c>
      <c r="BI244" s="632"/>
      <c r="BQ244" s="57" t="s">
        <v>1909</v>
      </c>
      <c r="BV244" s="57" t="s">
        <v>1910</v>
      </c>
      <c r="BW244" s="57"/>
      <c r="BY244" s="57" t="s">
        <v>1911</v>
      </c>
      <c r="CA244" s="57" t="s">
        <v>1845</v>
      </c>
      <c r="CC244" s="57" t="s">
        <v>1912</v>
      </c>
    </row>
    <row r="245" spans="1:81" ht="18.350000000000001" x14ac:dyDescent="0.35">
      <c r="A245" s="221"/>
      <c r="B245" s="222"/>
      <c r="C245" s="214">
        <v>235</v>
      </c>
      <c r="D245" s="205"/>
      <c r="E245" s="16"/>
      <c r="F245" s="17"/>
      <c r="G245" s="134"/>
      <c r="H245" s="135"/>
      <c r="I245" s="141"/>
      <c r="J245" s="25"/>
      <c r="K245" s="145"/>
      <c r="L245" s="28"/>
      <c r="M245" s="395"/>
      <c r="N245" s="158" t="str">
        <f t="shared" si="198"/>
        <v/>
      </c>
      <c r="O245" s="27"/>
      <c r="P245" s="27"/>
      <c r="Q245" s="27"/>
      <c r="R245" s="27"/>
      <c r="S245" s="27"/>
      <c r="T245" s="28"/>
      <c r="U245" s="29"/>
      <c r="V245" s="32"/>
      <c r="W245" s="318"/>
      <c r="X245" s="319"/>
      <c r="Y245" s="160">
        <f t="shared" si="184"/>
        <v>0</v>
      </c>
      <c r="Z245" s="159">
        <f t="shared" si="199"/>
        <v>0</v>
      </c>
      <c r="AA245" s="327"/>
      <c r="AB245" s="400">
        <f t="shared" si="208"/>
        <v>0</v>
      </c>
      <c r="AC245" s="371"/>
      <c r="AD245" s="226" t="str">
        <f t="shared" si="185"/>
        <v/>
      </c>
      <c r="AE245" s="368">
        <f t="shared" si="200"/>
        <v>0</v>
      </c>
      <c r="AF245" s="339"/>
      <c r="AG245" s="338"/>
      <c r="AH245" s="336"/>
      <c r="AI245" s="161">
        <f t="shared" si="201"/>
        <v>0</v>
      </c>
      <c r="AJ245" s="162">
        <f t="shared" si="186"/>
        <v>0</v>
      </c>
      <c r="AK245" s="163">
        <f t="shared" si="202"/>
        <v>0</v>
      </c>
      <c r="AL245" s="164">
        <f t="shared" si="203"/>
        <v>0</v>
      </c>
      <c r="AM245" s="164">
        <f t="shared" si="204"/>
        <v>0</v>
      </c>
      <c r="AN245" s="164">
        <f t="shared" si="205"/>
        <v>0</v>
      </c>
      <c r="AO245" s="164">
        <f t="shared" si="206"/>
        <v>0</v>
      </c>
      <c r="AP245" s="610" t="str">
        <f t="shared" si="209"/>
        <v xml:space="preserve"> </v>
      </c>
      <c r="AQ245" s="613" t="str">
        <f t="shared" si="207"/>
        <v xml:space="preserve"> </v>
      </c>
      <c r="AR245" s="613" t="str">
        <f t="shared" si="210"/>
        <v xml:space="preserve"> </v>
      </c>
      <c r="AS245" s="613" t="str">
        <f t="shared" si="211"/>
        <v xml:space="preserve"> </v>
      </c>
      <c r="AT245" s="613" t="str">
        <f t="shared" si="212"/>
        <v xml:space="preserve"> </v>
      </c>
      <c r="AU245" s="613" t="str">
        <f t="shared" si="213"/>
        <v xml:space="preserve"> </v>
      </c>
      <c r="AV245" s="614" t="str">
        <f t="shared" si="214"/>
        <v xml:space="preserve"> </v>
      </c>
      <c r="AW245" s="196" t="str">
        <f t="shared" si="187"/>
        <v/>
      </c>
      <c r="AX245" s="165" t="str">
        <f t="shared" si="188"/>
        <v/>
      </c>
      <c r="AY245" s="193" t="str">
        <f t="shared" si="189"/>
        <v/>
      </c>
      <c r="AZ245" s="183" t="str">
        <f t="shared" si="190"/>
        <v/>
      </c>
      <c r="BA245" s="173" t="str">
        <f t="shared" si="191"/>
        <v/>
      </c>
      <c r="BB245" s="174" t="str">
        <f t="shared" si="192"/>
        <v/>
      </c>
      <c r="BC245" s="186" t="str">
        <f t="shared" si="215"/>
        <v/>
      </c>
      <c r="BD245" s="174" t="str">
        <f t="shared" si="193"/>
        <v/>
      </c>
      <c r="BE245" s="201" t="str">
        <f t="shared" si="194"/>
        <v/>
      </c>
      <c r="BF245" s="174" t="str">
        <f t="shared" si="195"/>
        <v/>
      </c>
      <c r="BG245" s="186" t="str">
        <f t="shared" si="196"/>
        <v/>
      </c>
      <c r="BH245" s="175" t="str">
        <f t="shared" si="197"/>
        <v/>
      </c>
      <c r="BI245" s="632"/>
      <c r="BQ245" s="57" t="s">
        <v>1913</v>
      </c>
      <c r="BV245" s="57" t="s">
        <v>1914</v>
      </c>
      <c r="BW245" s="57"/>
      <c r="BY245" s="57" t="s">
        <v>1915</v>
      </c>
      <c r="CA245" s="57" t="s">
        <v>1916</v>
      </c>
      <c r="CC245" s="57" t="s">
        <v>1917</v>
      </c>
    </row>
    <row r="246" spans="1:81" ht="18.350000000000001" x14ac:dyDescent="0.35">
      <c r="A246" s="221"/>
      <c r="B246" s="222"/>
      <c r="C246" s="213">
        <v>236</v>
      </c>
      <c r="D246" s="207"/>
      <c r="E246" s="18"/>
      <c r="F246" s="17"/>
      <c r="G246" s="134"/>
      <c r="H246" s="135"/>
      <c r="I246" s="141"/>
      <c r="J246" s="25"/>
      <c r="K246" s="145"/>
      <c r="L246" s="28"/>
      <c r="M246" s="395"/>
      <c r="N246" s="158" t="str">
        <f t="shared" si="198"/>
        <v/>
      </c>
      <c r="O246" s="27"/>
      <c r="P246" s="27"/>
      <c r="Q246" s="27"/>
      <c r="R246" s="27"/>
      <c r="S246" s="27"/>
      <c r="T246" s="28"/>
      <c r="U246" s="29"/>
      <c r="V246" s="32"/>
      <c r="W246" s="318"/>
      <c r="X246" s="319"/>
      <c r="Y246" s="160">
        <f t="shared" si="184"/>
        <v>0</v>
      </c>
      <c r="Z246" s="159">
        <f t="shared" si="199"/>
        <v>0</v>
      </c>
      <c r="AA246" s="327"/>
      <c r="AB246" s="400">
        <f t="shared" si="208"/>
        <v>0</v>
      </c>
      <c r="AC246" s="371"/>
      <c r="AD246" s="226" t="str">
        <f t="shared" si="185"/>
        <v/>
      </c>
      <c r="AE246" s="368">
        <f t="shared" si="200"/>
        <v>0</v>
      </c>
      <c r="AF246" s="339"/>
      <c r="AG246" s="338"/>
      <c r="AH246" s="336"/>
      <c r="AI246" s="161">
        <f t="shared" si="201"/>
        <v>0</v>
      </c>
      <c r="AJ246" s="162">
        <f t="shared" si="186"/>
        <v>0</v>
      </c>
      <c r="AK246" s="163">
        <f t="shared" si="202"/>
        <v>0</v>
      </c>
      <c r="AL246" s="164">
        <f t="shared" si="203"/>
        <v>0</v>
      </c>
      <c r="AM246" s="164">
        <f t="shared" si="204"/>
        <v>0</v>
      </c>
      <c r="AN246" s="164">
        <f t="shared" si="205"/>
        <v>0</v>
      </c>
      <c r="AO246" s="164">
        <f t="shared" si="206"/>
        <v>0</v>
      </c>
      <c r="AP246" s="610" t="str">
        <f t="shared" si="209"/>
        <v xml:space="preserve"> </v>
      </c>
      <c r="AQ246" s="613" t="str">
        <f t="shared" si="207"/>
        <v xml:space="preserve"> </v>
      </c>
      <c r="AR246" s="613" t="str">
        <f t="shared" si="210"/>
        <v xml:space="preserve"> </v>
      </c>
      <c r="AS246" s="613" t="str">
        <f t="shared" si="211"/>
        <v xml:space="preserve"> </v>
      </c>
      <c r="AT246" s="613" t="str">
        <f t="shared" si="212"/>
        <v xml:space="preserve"> </v>
      </c>
      <c r="AU246" s="613" t="str">
        <f t="shared" si="213"/>
        <v xml:space="preserve"> </v>
      </c>
      <c r="AV246" s="614" t="str">
        <f t="shared" si="214"/>
        <v xml:space="preserve"> </v>
      </c>
      <c r="AW246" s="196" t="str">
        <f t="shared" si="187"/>
        <v/>
      </c>
      <c r="AX246" s="165" t="str">
        <f t="shared" si="188"/>
        <v/>
      </c>
      <c r="AY246" s="193" t="str">
        <f t="shared" si="189"/>
        <v/>
      </c>
      <c r="AZ246" s="183" t="str">
        <f t="shared" si="190"/>
        <v/>
      </c>
      <c r="BA246" s="173" t="str">
        <f t="shared" si="191"/>
        <v/>
      </c>
      <c r="BB246" s="174" t="str">
        <f t="shared" si="192"/>
        <v/>
      </c>
      <c r="BC246" s="186" t="str">
        <f t="shared" si="215"/>
        <v/>
      </c>
      <c r="BD246" s="174" t="str">
        <f t="shared" si="193"/>
        <v/>
      </c>
      <c r="BE246" s="201" t="str">
        <f t="shared" si="194"/>
        <v/>
      </c>
      <c r="BF246" s="174" t="str">
        <f t="shared" si="195"/>
        <v/>
      </c>
      <c r="BG246" s="186" t="str">
        <f t="shared" si="196"/>
        <v/>
      </c>
      <c r="BH246" s="175" t="str">
        <f t="shared" si="197"/>
        <v/>
      </c>
      <c r="BI246" s="632"/>
      <c r="BQ246" s="57" t="s">
        <v>1918</v>
      </c>
      <c r="BV246" s="57" t="s">
        <v>1919</v>
      </c>
      <c r="BW246" s="57"/>
      <c r="BY246" s="57" t="s">
        <v>1920</v>
      </c>
      <c r="CA246" s="57" t="s">
        <v>1921</v>
      </c>
      <c r="CC246" s="57" t="s">
        <v>1922</v>
      </c>
    </row>
    <row r="247" spans="1:81" ht="18.350000000000001" x14ac:dyDescent="0.35">
      <c r="A247" s="221"/>
      <c r="B247" s="222"/>
      <c r="C247" s="214">
        <v>237</v>
      </c>
      <c r="D247" s="205"/>
      <c r="E247" s="16"/>
      <c r="F247" s="17"/>
      <c r="G247" s="134"/>
      <c r="H247" s="137"/>
      <c r="I247" s="143"/>
      <c r="J247" s="80"/>
      <c r="K247" s="147"/>
      <c r="L247" s="30"/>
      <c r="M247" s="395"/>
      <c r="N247" s="158" t="str">
        <f t="shared" si="198"/>
        <v/>
      </c>
      <c r="O247" s="27"/>
      <c r="P247" s="27"/>
      <c r="Q247" s="27"/>
      <c r="R247" s="27"/>
      <c r="S247" s="27"/>
      <c r="T247" s="28"/>
      <c r="U247" s="29"/>
      <c r="V247" s="32"/>
      <c r="W247" s="318"/>
      <c r="X247" s="319"/>
      <c r="Y247" s="160">
        <f t="shared" si="184"/>
        <v>0</v>
      </c>
      <c r="Z247" s="159">
        <f t="shared" si="199"/>
        <v>0</v>
      </c>
      <c r="AA247" s="327"/>
      <c r="AB247" s="400">
        <f t="shared" si="208"/>
        <v>0</v>
      </c>
      <c r="AC247" s="371"/>
      <c r="AD247" s="226" t="str">
        <f t="shared" si="185"/>
        <v/>
      </c>
      <c r="AE247" s="368">
        <f t="shared" si="200"/>
        <v>0</v>
      </c>
      <c r="AF247" s="339"/>
      <c r="AG247" s="338"/>
      <c r="AH247" s="336"/>
      <c r="AI247" s="161">
        <f t="shared" si="201"/>
        <v>0</v>
      </c>
      <c r="AJ247" s="162">
        <f t="shared" si="186"/>
        <v>0</v>
      </c>
      <c r="AK247" s="163">
        <f t="shared" si="202"/>
        <v>0</v>
      </c>
      <c r="AL247" s="164">
        <f t="shared" si="203"/>
        <v>0</v>
      </c>
      <c r="AM247" s="164">
        <f t="shared" si="204"/>
        <v>0</v>
      </c>
      <c r="AN247" s="164">
        <f t="shared" si="205"/>
        <v>0</v>
      </c>
      <c r="AO247" s="164">
        <f t="shared" si="206"/>
        <v>0</v>
      </c>
      <c r="AP247" s="610" t="str">
        <f t="shared" si="209"/>
        <v xml:space="preserve"> </v>
      </c>
      <c r="AQ247" s="613" t="str">
        <f t="shared" si="207"/>
        <v xml:space="preserve"> </v>
      </c>
      <c r="AR247" s="613" t="str">
        <f t="shared" si="210"/>
        <v xml:space="preserve"> </v>
      </c>
      <c r="AS247" s="613" t="str">
        <f t="shared" si="211"/>
        <v xml:space="preserve"> </v>
      </c>
      <c r="AT247" s="613" t="str">
        <f t="shared" si="212"/>
        <v xml:space="preserve"> </v>
      </c>
      <c r="AU247" s="613" t="str">
        <f t="shared" si="213"/>
        <v xml:space="preserve"> </v>
      </c>
      <c r="AV247" s="614" t="str">
        <f t="shared" si="214"/>
        <v xml:space="preserve"> </v>
      </c>
      <c r="AW247" s="196" t="str">
        <f t="shared" si="187"/>
        <v/>
      </c>
      <c r="AX247" s="165" t="str">
        <f t="shared" si="188"/>
        <v/>
      </c>
      <c r="AY247" s="193" t="str">
        <f t="shared" si="189"/>
        <v/>
      </c>
      <c r="AZ247" s="183" t="str">
        <f t="shared" si="190"/>
        <v/>
      </c>
      <c r="BA247" s="173" t="str">
        <f t="shared" si="191"/>
        <v/>
      </c>
      <c r="BB247" s="174" t="str">
        <f t="shared" si="192"/>
        <v/>
      </c>
      <c r="BC247" s="186" t="str">
        <f t="shared" si="215"/>
        <v/>
      </c>
      <c r="BD247" s="174" t="str">
        <f t="shared" si="193"/>
        <v/>
      </c>
      <c r="BE247" s="201" t="str">
        <f t="shared" si="194"/>
        <v/>
      </c>
      <c r="BF247" s="174" t="str">
        <f t="shared" si="195"/>
        <v/>
      </c>
      <c r="BG247" s="186" t="str">
        <f t="shared" si="196"/>
        <v/>
      </c>
      <c r="BH247" s="175" t="str">
        <f t="shared" si="197"/>
        <v/>
      </c>
      <c r="BI247" s="632"/>
      <c r="BQ247" s="57" t="s">
        <v>1923</v>
      </c>
      <c r="BV247" s="57" t="s">
        <v>1924</v>
      </c>
      <c r="BW247" s="57"/>
      <c r="BY247" s="59" t="s">
        <v>3380</v>
      </c>
      <c r="CA247" s="57" t="s">
        <v>1925</v>
      </c>
      <c r="CC247" s="57" t="s">
        <v>1926</v>
      </c>
    </row>
    <row r="248" spans="1:81" ht="18.350000000000001" x14ac:dyDescent="0.35">
      <c r="A248" s="221"/>
      <c r="B248" s="222"/>
      <c r="C248" s="214">
        <v>238</v>
      </c>
      <c r="D248" s="205"/>
      <c r="E248" s="16"/>
      <c r="F248" s="17"/>
      <c r="G248" s="134"/>
      <c r="H248" s="135"/>
      <c r="I248" s="141"/>
      <c r="J248" s="25"/>
      <c r="K248" s="145"/>
      <c r="L248" s="28"/>
      <c r="M248" s="395"/>
      <c r="N248" s="158" t="str">
        <f t="shared" si="198"/>
        <v/>
      </c>
      <c r="O248" s="27"/>
      <c r="P248" s="27"/>
      <c r="Q248" s="27"/>
      <c r="R248" s="27"/>
      <c r="S248" s="27"/>
      <c r="T248" s="28"/>
      <c r="U248" s="29"/>
      <c r="V248" s="32"/>
      <c r="W248" s="318"/>
      <c r="X248" s="319"/>
      <c r="Y248" s="160">
        <f t="shared" si="184"/>
        <v>0</v>
      </c>
      <c r="Z248" s="159">
        <f t="shared" si="199"/>
        <v>0</v>
      </c>
      <c r="AA248" s="327"/>
      <c r="AB248" s="400">
        <f t="shared" si="208"/>
        <v>0</v>
      </c>
      <c r="AC248" s="371"/>
      <c r="AD248" s="226" t="str">
        <f t="shared" si="185"/>
        <v/>
      </c>
      <c r="AE248" s="368">
        <f t="shared" si="200"/>
        <v>0</v>
      </c>
      <c r="AF248" s="339"/>
      <c r="AG248" s="338"/>
      <c r="AH248" s="336"/>
      <c r="AI248" s="161">
        <f t="shared" si="201"/>
        <v>0</v>
      </c>
      <c r="AJ248" s="162">
        <f t="shared" si="186"/>
        <v>0</v>
      </c>
      <c r="AK248" s="163">
        <f t="shared" si="202"/>
        <v>0</v>
      </c>
      <c r="AL248" s="164">
        <f t="shared" si="203"/>
        <v>0</v>
      </c>
      <c r="AM248" s="164">
        <f t="shared" si="204"/>
        <v>0</v>
      </c>
      <c r="AN248" s="164">
        <f t="shared" si="205"/>
        <v>0</v>
      </c>
      <c r="AO248" s="164">
        <f t="shared" si="206"/>
        <v>0</v>
      </c>
      <c r="AP248" s="610" t="str">
        <f t="shared" si="209"/>
        <v xml:space="preserve"> </v>
      </c>
      <c r="AQ248" s="613" t="str">
        <f t="shared" si="207"/>
        <v xml:space="preserve"> </v>
      </c>
      <c r="AR248" s="613" t="str">
        <f t="shared" si="210"/>
        <v xml:space="preserve"> </v>
      </c>
      <c r="AS248" s="613" t="str">
        <f t="shared" si="211"/>
        <v xml:space="preserve"> </v>
      </c>
      <c r="AT248" s="613" t="str">
        <f t="shared" si="212"/>
        <v xml:space="preserve"> </v>
      </c>
      <c r="AU248" s="613" t="str">
        <f t="shared" si="213"/>
        <v xml:space="preserve"> </v>
      </c>
      <c r="AV248" s="614" t="str">
        <f t="shared" si="214"/>
        <v xml:space="preserve"> </v>
      </c>
      <c r="AW248" s="196" t="str">
        <f t="shared" si="187"/>
        <v/>
      </c>
      <c r="AX248" s="165" t="str">
        <f t="shared" si="188"/>
        <v/>
      </c>
      <c r="AY248" s="193" t="str">
        <f t="shared" si="189"/>
        <v/>
      </c>
      <c r="AZ248" s="183" t="str">
        <f t="shared" si="190"/>
        <v/>
      </c>
      <c r="BA248" s="173" t="str">
        <f t="shared" si="191"/>
        <v/>
      </c>
      <c r="BB248" s="174" t="str">
        <f t="shared" si="192"/>
        <v/>
      </c>
      <c r="BC248" s="186" t="str">
        <f t="shared" si="215"/>
        <v/>
      </c>
      <c r="BD248" s="174" t="str">
        <f t="shared" si="193"/>
        <v/>
      </c>
      <c r="BE248" s="201" t="str">
        <f t="shared" si="194"/>
        <v/>
      </c>
      <c r="BF248" s="174" t="str">
        <f t="shared" si="195"/>
        <v/>
      </c>
      <c r="BG248" s="186" t="str">
        <f t="shared" si="196"/>
        <v/>
      </c>
      <c r="BH248" s="175" t="str">
        <f t="shared" si="197"/>
        <v/>
      </c>
      <c r="BI248" s="632"/>
      <c r="BQ248" s="57" t="s">
        <v>1927</v>
      </c>
      <c r="BV248" s="57" t="s">
        <v>1928</v>
      </c>
      <c r="BW248" s="57"/>
      <c r="BY248" s="59" t="s">
        <v>3383</v>
      </c>
      <c r="CA248" s="57" t="s">
        <v>1929</v>
      </c>
      <c r="CC248" s="57" t="s">
        <v>1930</v>
      </c>
    </row>
    <row r="249" spans="1:81" ht="18.350000000000001" x14ac:dyDescent="0.35">
      <c r="A249" s="221"/>
      <c r="B249" s="222"/>
      <c r="C249" s="213">
        <v>239</v>
      </c>
      <c r="D249" s="205"/>
      <c r="E249" s="16"/>
      <c r="F249" s="17"/>
      <c r="G249" s="134"/>
      <c r="H249" s="135"/>
      <c r="I249" s="141"/>
      <c r="J249" s="25"/>
      <c r="K249" s="145"/>
      <c r="L249" s="28"/>
      <c r="M249" s="395"/>
      <c r="N249" s="158" t="str">
        <f t="shared" si="198"/>
        <v/>
      </c>
      <c r="O249" s="27"/>
      <c r="P249" s="27"/>
      <c r="Q249" s="27"/>
      <c r="R249" s="27"/>
      <c r="S249" s="27"/>
      <c r="T249" s="28"/>
      <c r="U249" s="29"/>
      <c r="V249" s="32"/>
      <c r="W249" s="318"/>
      <c r="X249" s="319"/>
      <c r="Y249" s="160">
        <f t="shared" si="184"/>
        <v>0</v>
      </c>
      <c r="Z249" s="159">
        <f t="shared" si="199"/>
        <v>0</v>
      </c>
      <c r="AA249" s="327"/>
      <c r="AB249" s="400">
        <f t="shared" si="208"/>
        <v>0</v>
      </c>
      <c r="AC249" s="371"/>
      <c r="AD249" s="226" t="str">
        <f t="shared" si="185"/>
        <v/>
      </c>
      <c r="AE249" s="368">
        <f t="shared" si="200"/>
        <v>0</v>
      </c>
      <c r="AF249" s="339"/>
      <c r="AG249" s="338"/>
      <c r="AH249" s="336"/>
      <c r="AI249" s="161">
        <f t="shared" si="201"/>
        <v>0</v>
      </c>
      <c r="AJ249" s="162">
        <f t="shared" si="186"/>
        <v>0</v>
      </c>
      <c r="AK249" s="163">
        <f t="shared" si="202"/>
        <v>0</v>
      </c>
      <c r="AL249" s="164">
        <f t="shared" si="203"/>
        <v>0</v>
      </c>
      <c r="AM249" s="164">
        <f t="shared" si="204"/>
        <v>0</v>
      </c>
      <c r="AN249" s="164">
        <f t="shared" si="205"/>
        <v>0</v>
      </c>
      <c r="AO249" s="164">
        <f t="shared" si="206"/>
        <v>0</v>
      </c>
      <c r="AP249" s="610" t="str">
        <f t="shared" si="209"/>
        <v xml:space="preserve"> </v>
      </c>
      <c r="AQ249" s="613" t="str">
        <f t="shared" si="207"/>
        <v xml:space="preserve"> </v>
      </c>
      <c r="AR249" s="613" t="str">
        <f t="shared" si="210"/>
        <v xml:space="preserve"> </v>
      </c>
      <c r="AS249" s="613" t="str">
        <f t="shared" si="211"/>
        <v xml:space="preserve"> </v>
      </c>
      <c r="AT249" s="613" t="str">
        <f t="shared" si="212"/>
        <v xml:space="preserve"> </v>
      </c>
      <c r="AU249" s="613" t="str">
        <f t="shared" si="213"/>
        <v xml:space="preserve"> </v>
      </c>
      <c r="AV249" s="614" t="str">
        <f t="shared" si="214"/>
        <v xml:space="preserve"> </v>
      </c>
      <c r="AW249" s="196" t="str">
        <f t="shared" si="187"/>
        <v/>
      </c>
      <c r="AX249" s="165" t="str">
        <f t="shared" si="188"/>
        <v/>
      </c>
      <c r="AY249" s="193" t="str">
        <f t="shared" si="189"/>
        <v/>
      </c>
      <c r="AZ249" s="183" t="str">
        <f t="shared" si="190"/>
        <v/>
      </c>
      <c r="BA249" s="173" t="str">
        <f t="shared" si="191"/>
        <v/>
      </c>
      <c r="BB249" s="174" t="str">
        <f t="shared" si="192"/>
        <v/>
      </c>
      <c r="BC249" s="186" t="str">
        <f t="shared" si="215"/>
        <v/>
      </c>
      <c r="BD249" s="174" t="str">
        <f t="shared" si="193"/>
        <v/>
      </c>
      <c r="BE249" s="201" t="str">
        <f t="shared" si="194"/>
        <v/>
      </c>
      <c r="BF249" s="174" t="str">
        <f t="shared" si="195"/>
        <v/>
      </c>
      <c r="BG249" s="186" t="str">
        <f t="shared" si="196"/>
        <v/>
      </c>
      <c r="BH249" s="175" t="str">
        <f t="shared" si="197"/>
        <v/>
      </c>
      <c r="BI249" s="632"/>
      <c r="BQ249" s="57" t="s">
        <v>1931</v>
      </c>
      <c r="BV249" s="57" t="s">
        <v>1932</v>
      </c>
      <c r="BW249" s="57"/>
      <c r="BY249" s="59" t="s">
        <v>3384</v>
      </c>
      <c r="CA249" s="57" t="s">
        <v>1933</v>
      </c>
      <c r="CC249" s="57" t="s">
        <v>1934</v>
      </c>
    </row>
    <row r="250" spans="1:81" ht="18.350000000000001" x14ac:dyDescent="0.35">
      <c r="A250" s="221"/>
      <c r="B250" s="222"/>
      <c r="C250" s="214">
        <v>240</v>
      </c>
      <c r="D250" s="207"/>
      <c r="E250" s="18"/>
      <c r="F250" s="17"/>
      <c r="G250" s="134"/>
      <c r="H250" s="135"/>
      <c r="I250" s="141"/>
      <c r="J250" s="25"/>
      <c r="K250" s="145"/>
      <c r="L250" s="28"/>
      <c r="M250" s="395"/>
      <c r="N250" s="158" t="str">
        <f t="shared" si="198"/>
        <v/>
      </c>
      <c r="O250" s="27"/>
      <c r="P250" s="27"/>
      <c r="Q250" s="27"/>
      <c r="R250" s="27"/>
      <c r="S250" s="27"/>
      <c r="T250" s="28"/>
      <c r="U250" s="29"/>
      <c r="V250" s="32"/>
      <c r="W250" s="318"/>
      <c r="X250" s="319"/>
      <c r="Y250" s="160">
        <f t="shared" si="184"/>
        <v>0</v>
      </c>
      <c r="Z250" s="159">
        <f t="shared" si="199"/>
        <v>0</v>
      </c>
      <c r="AA250" s="327"/>
      <c r="AB250" s="400">
        <f t="shared" si="208"/>
        <v>0</v>
      </c>
      <c r="AC250" s="371"/>
      <c r="AD250" s="226" t="str">
        <f t="shared" si="185"/>
        <v/>
      </c>
      <c r="AE250" s="368">
        <f t="shared" si="200"/>
        <v>0</v>
      </c>
      <c r="AF250" s="339"/>
      <c r="AG250" s="338"/>
      <c r="AH250" s="336"/>
      <c r="AI250" s="161">
        <f t="shared" si="201"/>
        <v>0</v>
      </c>
      <c r="AJ250" s="162">
        <f t="shared" si="186"/>
        <v>0</v>
      </c>
      <c r="AK250" s="163">
        <f t="shared" si="202"/>
        <v>0</v>
      </c>
      <c r="AL250" s="164">
        <f t="shared" si="203"/>
        <v>0</v>
      </c>
      <c r="AM250" s="164">
        <f t="shared" si="204"/>
        <v>0</v>
      </c>
      <c r="AN250" s="164">
        <f t="shared" si="205"/>
        <v>0</v>
      </c>
      <c r="AO250" s="164">
        <f t="shared" si="206"/>
        <v>0</v>
      </c>
      <c r="AP250" s="610" t="str">
        <f t="shared" si="209"/>
        <v xml:space="preserve"> </v>
      </c>
      <c r="AQ250" s="613" t="str">
        <f t="shared" si="207"/>
        <v xml:space="preserve"> </v>
      </c>
      <c r="AR250" s="613" t="str">
        <f t="shared" si="210"/>
        <v xml:space="preserve"> </v>
      </c>
      <c r="AS250" s="613" t="str">
        <f t="shared" si="211"/>
        <v xml:space="preserve"> </v>
      </c>
      <c r="AT250" s="613" t="str">
        <f t="shared" si="212"/>
        <v xml:space="preserve"> </v>
      </c>
      <c r="AU250" s="613" t="str">
        <f t="shared" si="213"/>
        <v xml:space="preserve"> </v>
      </c>
      <c r="AV250" s="614" t="str">
        <f t="shared" si="214"/>
        <v xml:space="preserve"> </v>
      </c>
      <c r="AW250" s="196" t="str">
        <f t="shared" si="187"/>
        <v/>
      </c>
      <c r="AX250" s="165" t="str">
        <f t="shared" si="188"/>
        <v/>
      </c>
      <c r="AY250" s="193" t="str">
        <f t="shared" si="189"/>
        <v/>
      </c>
      <c r="AZ250" s="183" t="str">
        <f t="shared" si="190"/>
        <v/>
      </c>
      <c r="BA250" s="173" t="str">
        <f t="shared" si="191"/>
        <v/>
      </c>
      <c r="BB250" s="174" t="str">
        <f t="shared" si="192"/>
        <v/>
      </c>
      <c r="BC250" s="186" t="str">
        <f t="shared" si="215"/>
        <v/>
      </c>
      <c r="BD250" s="174" t="str">
        <f t="shared" si="193"/>
        <v/>
      </c>
      <c r="BE250" s="201" t="str">
        <f t="shared" si="194"/>
        <v/>
      </c>
      <c r="BF250" s="174" t="str">
        <f t="shared" si="195"/>
        <v/>
      </c>
      <c r="BG250" s="186" t="str">
        <f t="shared" si="196"/>
        <v/>
      </c>
      <c r="BH250" s="175" t="str">
        <f t="shared" si="197"/>
        <v/>
      </c>
      <c r="BI250" s="632"/>
      <c r="BQ250" s="57" t="s">
        <v>1935</v>
      </c>
      <c r="BV250" s="57" t="s">
        <v>1936</v>
      </c>
      <c r="BW250" s="57"/>
      <c r="BY250" s="59" t="s">
        <v>3385</v>
      </c>
      <c r="CA250" s="57" t="s">
        <v>1937</v>
      </c>
      <c r="CC250" s="57" t="s">
        <v>1938</v>
      </c>
    </row>
    <row r="251" spans="1:81" ht="18.350000000000001" x14ac:dyDescent="0.35">
      <c r="A251" s="221"/>
      <c r="B251" s="222"/>
      <c r="C251" s="213">
        <v>241</v>
      </c>
      <c r="D251" s="205"/>
      <c r="E251" s="16"/>
      <c r="F251" s="17"/>
      <c r="G251" s="134"/>
      <c r="H251" s="135"/>
      <c r="I251" s="141"/>
      <c r="J251" s="25"/>
      <c r="K251" s="145"/>
      <c r="L251" s="28"/>
      <c r="M251" s="395"/>
      <c r="N251" s="158" t="str">
        <f t="shared" si="198"/>
        <v/>
      </c>
      <c r="O251" s="27"/>
      <c r="P251" s="27"/>
      <c r="Q251" s="27"/>
      <c r="R251" s="27"/>
      <c r="S251" s="27"/>
      <c r="T251" s="28"/>
      <c r="U251" s="29"/>
      <c r="V251" s="32"/>
      <c r="W251" s="318"/>
      <c r="X251" s="319"/>
      <c r="Y251" s="160">
        <f t="shared" si="184"/>
        <v>0</v>
      </c>
      <c r="Z251" s="159">
        <f t="shared" si="199"/>
        <v>0</v>
      </c>
      <c r="AA251" s="327"/>
      <c r="AB251" s="400">
        <f t="shared" si="208"/>
        <v>0</v>
      </c>
      <c r="AC251" s="371"/>
      <c r="AD251" s="226" t="str">
        <f t="shared" si="185"/>
        <v/>
      </c>
      <c r="AE251" s="368">
        <f t="shared" si="200"/>
        <v>0</v>
      </c>
      <c r="AF251" s="339"/>
      <c r="AG251" s="338"/>
      <c r="AH251" s="336"/>
      <c r="AI251" s="161">
        <f t="shared" si="201"/>
        <v>0</v>
      </c>
      <c r="AJ251" s="162">
        <f t="shared" si="186"/>
        <v>0</v>
      </c>
      <c r="AK251" s="163">
        <f t="shared" si="202"/>
        <v>0</v>
      </c>
      <c r="AL251" s="164">
        <f t="shared" si="203"/>
        <v>0</v>
      </c>
      <c r="AM251" s="164">
        <f t="shared" si="204"/>
        <v>0</v>
      </c>
      <c r="AN251" s="164">
        <f t="shared" si="205"/>
        <v>0</v>
      </c>
      <c r="AO251" s="164">
        <f t="shared" si="206"/>
        <v>0</v>
      </c>
      <c r="AP251" s="610" t="str">
        <f t="shared" si="209"/>
        <v xml:space="preserve"> </v>
      </c>
      <c r="AQ251" s="613" t="str">
        <f t="shared" si="207"/>
        <v xml:space="preserve"> </v>
      </c>
      <c r="AR251" s="613" t="str">
        <f t="shared" si="210"/>
        <v xml:space="preserve"> </v>
      </c>
      <c r="AS251" s="613" t="str">
        <f t="shared" si="211"/>
        <v xml:space="preserve"> </v>
      </c>
      <c r="AT251" s="613" t="str">
        <f t="shared" si="212"/>
        <v xml:space="preserve"> </v>
      </c>
      <c r="AU251" s="613" t="str">
        <f t="shared" si="213"/>
        <v xml:space="preserve"> </v>
      </c>
      <c r="AV251" s="614" t="str">
        <f t="shared" si="214"/>
        <v xml:space="preserve"> </v>
      </c>
      <c r="AW251" s="196" t="str">
        <f t="shared" si="187"/>
        <v/>
      </c>
      <c r="AX251" s="165" t="str">
        <f t="shared" si="188"/>
        <v/>
      </c>
      <c r="AY251" s="193" t="str">
        <f t="shared" si="189"/>
        <v/>
      </c>
      <c r="AZ251" s="183" t="str">
        <f t="shared" si="190"/>
        <v/>
      </c>
      <c r="BA251" s="173" t="str">
        <f t="shared" si="191"/>
        <v/>
      </c>
      <c r="BB251" s="174" t="str">
        <f t="shared" si="192"/>
        <v/>
      </c>
      <c r="BC251" s="186" t="str">
        <f t="shared" si="215"/>
        <v/>
      </c>
      <c r="BD251" s="174" t="str">
        <f t="shared" si="193"/>
        <v/>
      </c>
      <c r="BE251" s="201" t="str">
        <f t="shared" si="194"/>
        <v/>
      </c>
      <c r="BF251" s="174" t="str">
        <f t="shared" si="195"/>
        <v/>
      </c>
      <c r="BG251" s="186" t="str">
        <f t="shared" si="196"/>
        <v/>
      </c>
      <c r="BH251" s="175" t="str">
        <f t="shared" si="197"/>
        <v/>
      </c>
      <c r="BI251" s="632"/>
      <c r="BQ251" s="57" t="s">
        <v>1939</v>
      </c>
      <c r="BV251" s="57" t="s">
        <v>1940</v>
      </c>
      <c r="BW251" s="57"/>
      <c r="BY251" s="59" t="s">
        <v>3387</v>
      </c>
      <c r="CA251" s="57" t="s">
        <v>1941</v>
      </c>
      <c r="CC251" s="57" t="s">
        <v>1942</v>
      </c>
    </row>
    <row r="252" spans="1:81" ht="18.350000000000001" x14ac:dyDescent="0.35">
      <c r="A252" s="221"/>
      <c r="B252" s="222"/>
      <c r="C252" s="214">
        <v>242</v>
      </c>
      <c r="D252" s="205"/>
      <c r="E252" s="16"/>
      <c r="F252" s="17"/>
      <c r="G252" s="134"/>
      <c r="H252" s="135"/>
      <c r="I252" s="141"/>
      <c r="J252" s="25"/>
      <c r="K252" s="145"/>
      <c r="L252" s="28"/>
      <c r="M252" s="395"/>
      <c r="N252" s="158" t="str">
        <f t="shared" si="198"/>
        <v/>
      </c>
      <c r="O252" s="27"/>
      <c r="P252" s="27"/>
      <c r="Q252" s="27"/>
      <c r="R252" s="27"/>
      <c r="S252" s="27"/>
      <c r="T252" s="28"/>
      <c r="U252" s="29"/>
      <c r="V252" s="32"/>
      <c r="W252" s="318"/>
      <c r="X252" s="319"/>
      <c r="Y252" s="160">
        <f t="shared" si="184"/>
        <v>0</v>
      </c>
      <c r="Z252" s="159">
        <f t="shared" si="199"/>
        <v>0</v>
      </c>
      <c r="AA252" s="327"/>
      <c r="AB252" s="400">
        <f t="shared" si="208"/>
        <v>0</v>
      </c>
      <c r="AC252" s="371"/>
      <c r="AD252" s="226" t="str">
        <f t="shared" si="185"/>
        <v/>
      </c>
      <c r="AE252" s="368">
        <f t="shared" si="200"/>
        <v>0</v>
      </c>
      <c r="AF252" s="339"/>
      <c r="AG252" s="338"/>
      <c r="AH252" s="336"/>
      <c r="AI252" s="161">
        <f t="shared" si="201"/>
        <v>0</v>
      </c>
      <c r="AJ252" s="162">
        <f t="shared" si="186"/>
        <v>0</v>
      </c>
      <c r="AK252" s="163">
        <f t="shared" si="202"/>
        <v>0</v>
      </c>
      <c r="AL252" s="164">
        <f t="shared" si="203"/>
        <v>0</v>
      </c>
      <c r="AM252" s="164">
        <f t="shared" si="204"/>
        <v>0</v>
      </c>
      <c r="AN252" s="164">
        <f t="shared" si="205"/>
        <v>0</v>
      </c>
      <c r="AO252" s="164">
        <f t="shared" si="206"/>
        <v>0</v>
      </c>
      <c r="AP252" s="610" t="str">
        <f t="shared" si="209"/>
        <v xml:space="preserve"> </v>
      </c>
      <c r="AQ252" s="613" t="str">
        <f t="shared" si="207"/>
        <v xml:space="preserve"> </v>
      </c>
      <c r="AR252" s="613" t="str">
        <f t="shared" si="210"/>
        <v xml:space="preserve"> </v>
      </c>
      <c r="AS252" s="613" t="str">
        <f t="shared" si="211"/>
        <v xml:space="preserve"> </v>
      </c>
      <c r="AT252" s="613" t="str">
        <f t="shared" si="212"/>
        <v xml:space="preserve"> </v>
      </c>
      <c r="AU252" s="613" t="str">
        <f t="shared" si="213"/>
        <v xml:space="preserve"> </v>
      </c>
      <c r="AV252" s="614" t="str">
        <f t="shared" si="214"/>
        <v xml:space="preserve"> </v>
      </c>
      <c r="AW252" s="196" t="str">
        <f t="shared" si="187"/>
        <v/>
      </c>
      <c r="AX252" s="165" t="str">
        <f t="shared" si="188"/>
        <v/>
      </c>
      <c r="AY252" s="193" t="str">
        <f t="shared" si="189"/>
        <v/>
      </c>
      <c r="AZ252" s="183" t="str">
        <f t="shared" si="190"/>
        <v/>
      </c>
      <c r="BA252" s="173" t="str">
        <f t="shared" si="191"/>
        <v/>
      </c>
      <c r="BB252" s="174" t="str">
        <f t="shared" si="192"/>
        <v/>
      </c>
      <c r="BC252" s="186" t="str">
        <f t="shared" si="215"/>
        <v/>
      </c>
      <c r="BD252" s="174" t="str">
        <f t="shared" si="193"/>
        <v/>
      </c>
      <c r="BE252" s="201" t="str">
        <f t="shared" si="194"/>
        <v/>
      </c>
      <c r="BF252" s="174" t="str">
        <f t="shared" si="195"/>
        <v/>
      </c>
      <c r="BG252" s="186" t="str">
        <f t="shared" si="196"/>
        <v/>
      </c>
      <c r="BH252" s="175" t="str">
        <f t="shared" si="197"/>
        <v/>
      </c>
      <c r="BI252" s="632"/>
      <c r="BQ252" s="57" t="s">
        <v>1943</v>
      </c>
      <c r="BV252" s="57" t="s">
        <v>1944</v>
      </c>
      <c r="BW252" s="57"/>
      <c r="CA252" s="57" t="s">
        <v>1945</v>
      </c>
      <c r="CC252" s="57" t="s">
        <v>1946</v>
      </c>
    </row>
    <row r="253" spans="1:81" ht="18.350000000000001" x14ac:dyDescent="0.35">
      <c r="A253" s="221"/>
      <c r="B253" s="222"/>
      <c r="C253" s="214">
        <v>243</v>
      </c>
      <c r="D253" s="205"/>
      <c r="E253" s="16"/>
      <c r="F253" s="17"/>
      <c r="G253" s="134"/>
      <c r="H253" s="135"/>
      <c r="I253" s="141"/>
      <c r="J253" s="25"/>
      <c r="K253" s="145"/>
      <c r="L253" s="28"/>
      <c r="M253" s="395"/>
      <c r="N253" s="158" t="str">
        <f t="shared" si="198"/>
        <v/>
      </c>
      <c r="O253" s="27"/>
      <c r="P253" s="27"/>
      <c r="Q253" s="27"/>
      <c r="R253" s="27"/>
      <c r="S253" s="27"/>
      <c r="T253" s="28"/>
      <c r="U253" s="29"/>
      <c r="V253" s="32"/>
      <c r="W253" s="318"/>
      <c r="X253" s="319"/>
      <c r="Y253" s="160">
        <f t="shared" si="184"/>
        <v>0</v>
      </c>
      <c r="Z253" s="159">
        <f t="shared" si="199"/>
        <v>0</v>
      </c>
      <c r="AA253" s="327"/>
      <c r="AB253" s="400">
        <f t="shared" si="208"/>
        <v>0</v>
      </c>
      <c r="AC253" s="371"/>
      <c r="AD253" s="226" t="str">
        <f t="shared" si="185"/>
        <v/>
      </c>
      <c r="AE253" s="368">
        <f t="shared" si="200"/>
        <v>0</v>
      </c>
      <c r="AF253" s="339"/>
      <c r="AG253" s="338"/>
      <c r="AH253" s="336"/>
      <c r="AI253" s="161">
        <f t="shared" si="201"/>
        <v>0</v>
      </c>
      <c r="AJ253" s="162">
        <f t="shared" si="186"/>
        <v>0</v>
      </c>
      <c r="AK253" s="163">
        <f t="shared" si="202"/>
        <v>0</v>
      </c>
      <c r="AL253" s="164">
        <f t="shared" si="203"/>
        <v>0</v>
      </c>
      <c r="AM253" s="164">
        <f t="shared" si="204"/>
        <v>0</v>
      </c>
      <c r="AN253" s="164">
        <f t="shared" si="205"/>
        <v>0</v>
      </c>
      <c r="AO253" s="164">
        <f t="shared" si="206"/>
        <v>0</v>
      </c>
      <c r="AP253" s="610" t="str">
        <f t="shared" si="209"/>
        <v xml:space="preserve"> </v>
      </c>
      <c r="AQ253" s="613" t="str">
        <f t="shared" si="207"/>
        <v xml:space="preserve"> </v>
      </c>
      <c r="AR253" s="613" t="str">
        <f t="shared" si="210"/>
        <v xml:space="preserve"> </v>
      </c>
      <c r="AS253" s="613" t="str">
        <f t="shared" si="211"/>
        <v xml:space="preserve"> </v>
      </c>
      <c r="AT253" s="613" t="str">
        <f t="shared" si="212"/>
        <v xml:space="preserve"> </v>
      </c>
      <c r="AU253" s="613" t="str">
        <f t="shared" si="213"/>
        <v xml:space="preserve"> </v>
      </c>
      <c r="AV253" s="614" t="str">
        <f t="shared" si="214"/>
        <v xml:space="preserve"> </v>
      </c>
      <c r="AW253" s="196" t="str">
        <f t="shared" si="187"/>
        <v/>
      </c>
      <c r="AX253" s="165" t="str">
        <f t="shared" si="188"/>
        <v/>
      </c>
      <c r="AY253" s="193" t="str">
        <f t="shared" si="189"/>
        <v/>
      </c>
      <c r="AZ253" s="183" t="str">
        <f t="shared" si="190"/>
        <v/>
      </c>
      <c r="BA253" s="173" t="str">
        <f t="shared" si="191"/>
        <v/>
      </c>
      <c r="BB253" s="174" t="str">
        <f t="shared" si="192"/>
        <v/>
      </c>
      <c r="BC253" s="186" t="str">
        <f t="shared" si="215"/>
        <v/>
      </c>
      <c r="BD253" s="174" t="str">
        <f t="shared" si="193"/>
        <v/>
      </c>
      <c r="BE253" s="201" t="str">
        <f t="shared" si="194"/>
        <v/>
      </c>
      <c r="BF253" s="174" t="str">
        <f t="shared" si="195"/>
        <v/>
      </c>
      <c r="BG253" s="186" t="str">
        <f t="shared" si="196"/>
        <v/>
      </c>
      <c r="BH253" s="175" t="str">
        <f t="shared" si="197"/>
        <v/>
      </c>
      <c r="BI253" s="632"/>
      <c r="BQ253" s="57" t="s">
        <v>1947</v>
      </c>
      <c r="BV253" s="57" t="s">
        <v>1948</v>
      </c>
      <c r="BW253" s="57"/>
      <c r="CA253" s="57" t="s">
        <v>1949</v>
      </c>
      <c r="CC253" s="57" t="s">
        <v>1950</v>
      </c>
    </row>
    <row r="254" spans="1:81" ht="18.350000000000001" x14ac:dyDescent="0.35">
      <c r="A254" s="221"/>
      <c r="B254" s="222"/>
      <c r="C254" s="213">
        <v>244</v>
      </c>
      <c r="D254" s="207"/>
      <c r="E254" s="18"/>
      <c r="F254" s="17"/>
      <c r="G254" s="134"/>
      <c r="H254" s="135"/>
      <c r="I254" s="141"/>
      <c r="J254" s="25"/>
      <c r="K254" s="145"/>
      <c r="L254" s="28"/>
      <c r="M254" s="395"/>
      <c r="N254" s="158" t="str">
        <f t="shared" si="198"/>
        <v/>
      </c>
      <c r="O254" s="27"/>
      <c r="P254" s="27"/>
      <c r="Q254" s="27"/>
      <c r="R254" s="27"/>
      <c r="S254" s="27"/>
      <c r="T254" s="28"/>
      <c r="U254" s="29"/>
      <c r="V254" s="32"/>
      <c r="W254" s="318"/>
      <c r="X254" s="319"/>
      <c r="Y254" s="160">
        <f t="shared" si="184"/>
        <v>0</v>
      </c>
      <c r="Z254" s="159">
        <f t="shared" si="199"/>
        <v>0</v>
      </c>
      <c r="AA254" s="327"/>
      <c r="AB254" s="400">
        <f t="shared" si="208"/>
        <v>0</v>
      </c>
      <c r="AC254" s="371"/>
      <c r="AD254" s="226" t="str">
        <f t="shared" si="185"/>
        <v/>
      </c>
      <c r="AE254" s="368">
        <f t="shared" si="200"/>
        <v>0</v>
      </c>
      <c r="AF254" s="339"/>
      <c r="AG254" s="338"/>
      <c r="AH254" s="336"/>
      <c r="AI254" s="161">
        <f t="shared" si="201"/>
        <v>0</v>
      </c>
      <c r="AJ254" s="162">
        <f t="shared" si="186"/>
        <v>0</v>
      </c>
      <c r="AK254" s="163">
        <f t="shared" si="202"/>
        <v>0</v>
      </c>
      <c r="AL254" s="164">
        <f t="shared" si="203"/>
        <v>0</v>
      </c>
      <c r="AM254" s="164">
        <f t="shared" si="204"/>
        <v>0</v>
      </c>
      <c r="AN254" s="164">
        <f t="shared" si="205"/>
        <v>0</v>
      </c>
      <c r="AO254" s="164">
        <f t="shared" si="206"/>
        <v>0</v>
      </c>
      <c r="AP254" s="610" t="str">
        <f t="shared" si="209"/>
        <v xml:space="preserve"> </v>
      </c>
      <c r="AQ254" s="613" t="str">
        <f t="shared" si="207"/>
        <v xml:space="preserve"> </v>
      </c>
      <c r="AR254" s="613" t="str">
        <f t="shared" si="210"/>
        <v xml:space="preserve"> </v>
      </c>
      <c r="AS254" s="613" t="str">
        <f t="shared" si="211"/>
        <v xml:space="preserve"> </v>
      </c>
      <c r="AT254" s="613" t="str">
        <f t="shared" si="212"/>
        <v xml:space="preserve"> </v>
      </c>
      <c r="AU254" s="613" t="str">
        <f t="shared" si="213"/>
        <v xml:space="preserve"> </v>
      </c>
      <c r="AV254" s="614" t="str">
        <f t="shared" si="214"/>
        <v xml:space="preserve"> </v>
      </c>
      <c r="AW254" s="196" t="str">
        <f t="shared" si="187"/>
        <v/>
      </c>
      <c r="AX254" s="165" t="str">
        <f t="shared" si="188"/>
        <v/>
      </c>
      <c r="AY254" s="193" t="str">
        <f t="shared" si="189"/>
        <v/>
      </c>
      <c r="AZ254" s="183" t="str">
        <f t="shared" si="190"/>
        <v/>
      </c>
      <c r="BA254" s="173" t="str">
        <f t="shared" si="191"/>
        <v/>
      </c>
      <c r="BB254" s="174" t="str">
        <f t="shared" si="192"/>
        <v/>
      </c>
      <c r="BC254" s="186" t="str">
        <f t="shared" si="215"/>
        <v/>
      </c>
      <c r="BD254" s="174" t="str">
        <f t="shared" si="193"/>
        <v/>
      </c>
      <c r="BE254" s="201" t="str">
        <f t="shared" si="194"/>
        <v/>
      </c>
      <c r="BF254" s="174" t="str">
        <f t="shared" si="195"/>
        <v/>
      </c>
      <c r="BG254" s="186" t="str">
        <f t="shared" si="196"/>
        <v/>
      </c>
      <c r="BH254" s="175" t="str">
        <f t="shared" si="197"/>
        <v/>
      </c>
      <c r="BI254" s="632"/>
      <c r="BQ254" s="57" t="s">
        <v>1951</v>
      </c>
      <c r="BV254" s="57" t="s">
        <v>1952</v>
      </c>
      <c r="BW254" s="57"/>
      <c r="CA254" s="57" t="s">
        <v>1953</v>
      </c>
      <c r="CC254" s="57" t="s">
        <v>1954</v>
      </c>
    </row>
    <row r="255" spans="1:81" ht="18.350000000000001" x14ac:dyDescent="0.35">
      <c r="A255" s="221"/>
      <c r="B255" s="222"/>
      <c r="C255" s="214">
        <v>245</v>
      </c>
      <c r="D255" s="205"/>
      <c r="E255" s="16"/>
      <c r="F255" s="17"/>
      <c r="G255" s="134"/>
      <c r="H255" s="135"/>
      <c r="I255" s="141"/>
      <c r="J255" s="25"/>
      <c r="K255" s="145"/>
      <c r="L255" s="28"/>
      <c r="M255" s="395"/>
      <c r="N255" s="158" t="str">
        <f t="shared" si="198"/>
        <v/>
      </c>
      <c r="O255" s="27"/>
      <c r="P255" s="27"/>
      <c r="Q255" s="27"/>
      <c r="R255" s="27"/>
      <c r="S255" s="27"/>
      <c r="T255" s="28"/>
      <c r="U255" s="29"/>
      <c r="V255" s="32"/>
      <c r="W255" s="318"/>
      <c r="X255" s="319"/>
      <c r="Y255" s="160">
        <f t="shared" si="184"/>
        <v>0</v>
      </c>
      <c r="Z255" s="159">
        <f t="shared" si="199"/>
        <v>0</v>
      </c>
      <c r="AA255" s="327"/>
      <c r="AB255" s="400">
        <f t="shared" si="208"/>
        <v>0</v>
      </c>
      <c r="AC255" s="371"/>
      <c r="AD255" s="226" t="str">
        <f t="shared" si="185"/>
        <v/>
      </c>
      <c r="AE255" s="368">
        <f t="shared" si="200"/>
        <v>0</v>
      </c>
      <c r="AF255" s="339"/>
      <c r="AG255" s="338"/>
      <c r="AH255" s="336"/>
      <c r="AI255" s="161">
        <f t="shared" si="201"/>
        <v>0</v>
      </c>
      <c r="AJ255" s="162">
        <f t="shared" si="186"/>
        <v>0</v>
      </c>
      <c r="AK255" s="163">
        <f t="shared" si="202"/>
        <v>0</v>
      </c>
      <c r="AL255" s="164">
        <f t="shared" si="203"/>
        <v>0</v>
      </c>
      <c r="AM255" s="164">
        <f t="shared" si="204"/>
        <v>0</v>
      </c>
      <c r="AN255" s="164">
        <f t="shared" si="205"/>
        <v>0</v>
      </c>
      <c r="AO255" s="164">
        <f t="shared" si="206"/>
        <v>0</v>
      </c>
      <c r="AP255" s="610" t="str">
        <f t="shared" si="209"/>
        <v xml:space="preserve"> </v>
      </c>
      <c r="AQ255" s="613" t="str">
        <f t="shared" si="207"/>
        <v xml:space="preserve"> </v>
      </c>
      <c r="AR255" s="613" t="str">
        <f t="shared" si="210"/>
        <v xml:space="preserve"> </v>
      </c>
      <c r="AS255" s="613" t="str">
        <f t="shared" si="211"/>
        <v xml:space="preserve"> </v>
      </c>
      <c r="AT255" s="613" t="str">
        <f t="shared" si="212"/>
        <v xml:space="preserve"> </v>
      </c>
      <c r="AU255" s="613" t="str">
        <f t="shared" si="213"/>
        <v xml:space="preserve"> </v>
      </c>
      <c r="AV255" s="614" t="str">
        <f t="shared" si="214"/>
        <v xml:space="preserve"> </v>
      </c>
      <c r="AW255" s="196" t="str">
        <f t="shared" si="187"/>
        <v/>
      </c>
      <c r="AX255" s="165" t="str">
        <f t="shared" si="188"/>
        <v/>
      </c>
      <c r="AY255" s="193" t="str">
        <f t="shared" si="189"/>
        <v/>
      </c>
      <c r="AZ255" s="183" t="str">
        <f t="shared" si="190"/>
        <v/>
      </c>
      <c r="BA255" s="173" t="str">
        <f t="shared" si="191"/>
        <v/>
      </c>
      <c r="BB255" s="174" t="str">
        <f t="shared" si="192"/>
        <v/>
      </c>
      <c r="BC255" s="186" t="str">
        <f t="shared" si="215"/>
        <v/>
      </c>
      <c r="BD255" s="174" t="str">
        <f t="shared" si="193"/>
        <v/>
      </c>
      <c r="BE255" s="201" t="str">
        <f t="shared" si="194"/>
        <v/>
      </c>
      <c r="BF255" s="174" t="str">
        <f t="shared" si="195"/>
        <v/>
      </c>
      <c r="BG255" s="186" t="str">
        <f t="shared" si="196"/>
        <v/>
      </c>
      <c r="BH255" s="175" t="str">
        <f t="shared" si="197"/>
        <v/>
      </c>
      <c r="BI255" s="632"/>
      <c r="BQ255" s="57" t="s">
        <v>1955</v>
      </c>
      <c r="BV255" s="57" t="s">
        <v>1956</v>
      </c>
      <c r="BW255" s="57"/>
      <c r="CA255" s="57" t="s">
        <v>1957</v>
      </c>
      <c r="CC255" s="57" t="s">
        <v>1958</v>
      </c>
    </row>
    <row r="256" spans="1:81" ht="18.350000000000001" x14ac:dyDescent="0.35">
      <c r="A256" s="221"/>
      <c r="B256" s="222"/>
      <c r="C256" s="213">
        <v>246</v>
      </c>
      <c r="D256" s="205"/>
      <c r="E256" s="22"/>
      <c r="F256" s="17"/>
      <c r="G256" s="134"/>
      <c r="H256" s="135"/>
      <c r="I256" s="141"/>
      <c r="J256" s="25"/>
      <c r="K256" s="145"/>
      <c r="L256" s="28"/>
      <c r="M256" s="395"/>
      <c r="N256" s="158" t="str">
        <f t="shared" si="198"/>
        <v/>
      </c>
      <c r="O256" s="27"/>
      <c r="P256" s="27"/>
      <c r="Q256" s="27"/>
      <c r="R256" s="27"/>
      <c r="S256" s="27"/>
      <c r="T256" s="28"/>
      <c r="U256" s="29"/>
      <c r="V256" s="32"/>
      <c r="W256" s="318"/>
      <c r="X256" s="319"/>
      <c r="Y256" s="160">
        <f t="shared" si="184"/>
        <v>0</v>
      </c>
      <c r="Z256" s="159">
        <f t="shared" si="199"/>
        <v>0</v>
      </c>
      <c r="AA256" s="327"/>
      <c r="AB256" s="400">
        <f t="shared" si="208"/>
        <v>0</v>
      </c>
      <c r="AC256" s="371"/>
      <c r="AD256" s="226" t="str">
        <f t="shared" si="185"/>
        <v/>
      </c>
      <c r="AE256" s="368">
        <f t="shared" si="200"/>
        <v>0</v>
      </c>
      <c r="AF256" s="339"/>
      <c r="AG256" s="338"/>
      <c r="AH256" s="336"/>
      <c r="AI256" s="161">
        <f t="shared" si="201"/>
        <v>0</v>
      </c>
      <c r="AJ256" s="162">
        <f t="shared" si="186"/>
        <v>0</v>
      </c>
      <c r="AK256" s="163">
        <f t="shared" si="202"/>
        <v>0</v>
      </c>
      <c r="AL256" s="164">
        <f t="shared" si="203"/>
        <v>0</v>
      </c>
      <c r="AM256" s="164">
        <f t="shared" si="204"/>
        <v>0</v>
      </c>
      <c r="AN256" s="164">
        <f t="shared" si="205"/>
        <v>0</v>
      </c>
      <c r="AO256" s="164">
        <f t="shared" si="206"/>
        <v>0</v>
      </c>
      <c r="AP256" s="610" t="str">
        <f t="shared" si="209"/>
        <v xml:space="preserve"> </v>
      </c>
      <c r="AQ256" s="613" t="str">
        <f t="shared" si="207"/>
        <v xml:space="preserve"> </v>
      </c>
      <c r="AR256" s="613" t="str">
        <f t="shared" si="210"/>
        <v xml:space="preserve"> </v>
      </c>
      <c r="AS256" s="613" t="str">
        <f t="shared" si="211"/>
        <v xml:space="preserve"> </v>
      </c>
      <c r="AT256" s="613" t="str">
        <f t="shared" si="212"/>
        <v xml:space="preserve"> </v>
      </c>
      <c r="AU256" s="613" t="str">
        <f t="shared" si="213"/>
        <v xml:space="preserve"> </v>
      </c>
      <c r="AV256" s="614" t="str">
        <f t="shared" si="214"/>
        <v xml:space="preserve"> </v>
      </c>
      <c r="AW256" s="196" t="str">
        <f t="shared" si="187"/>
        <v/>
      </c>
      <c r="AX256" s="165" t="str">
        <f t="shared" si="188"/>
        <v/>
      </c>
      <c r="AY256" s="193" t="str">
        <f t="shared" si="189"/>
        <v/>
      </c>
      <c r="AZ256" s="183" t="str">
        <f t="shared" si="190"/>
        <v/>
      </c>
      <c r="BA256" s="173" t="str">
        <f t="shared" si="191"/>
        <v/>
      </c>
      <c r="BB256" s="174" t="str">
        <f t="shared" si="192"/>
        <v/>
      </c>
      <c r="BC256" s="186" t="str">
        <f t="shared" si="215"/>
        <v/>
      </c>
      <c r="BD256" s="174" t="str">
        <f t="shared" si="193"/>
        <v/>
      </c>
      <c r="BE256" s="201" t="str">
        <f t="shared" si="194"/>
        <v/>
      </c>
      <c r="BF256" s="174" t="str">
        <f t="shared" si="195"/>
        <v/>
      </c>
      <c r="BG256" s="186" t="str">
        <f t="shared" si="196"/>
        <v/>
      </c>
      <c r="BH256" s="175" t="str">
        <f t="shared" si="197"/>
        <v/>
      </c>
      <c r="BI256" s="632"/>
      <c r="BQ256" s="57" t="s">
        <v>1959</v>
      </c>
      <c r="BV256" s="57" t="s">
        <v>1960</v>
      </c>
      <c r="BW256" s="57"/>
      <c r="CA256" s="57" t="s">
        <v>1961</v>
      </c>
      <c r="CC256" s="57" t="s">
        <v>1962</v>
      </c>
    </row>
    <row r="257" spans="1:81" ht="18.350000000000001" x14ac:dyDescent="0.35">
      <c r="A257" s="221"/>
      <c r="B257" s="222"/>
      <c r="C257" s="214">
        <v>247</v>
      </c>
      <c r="D257" s="205"/>
      <c r="E257" s="16"/>
      <c r="F257" s="17"/>
      <c r="G257" s="134"/>
      <c r="H257" s="135"/>
      <c r="I257" s="141"/>
      <c r="J257" s="25"/>
      <c r="K257" s="145"/>
      <c r="L257" s="28"/>
      <c r="M257" s="395"/>
      <c r="N257" s="158" t="str">
        <f t="shared" si="198"/>
        <v/>
      </c>
      <c r="O257" s="27"/>
      <c r="P257" s="27"/>
      <c r="Q257" s="27"/>
      <c r="R257" s="27"/>
      <c r="S257" s="27"/>
      <c r="T257" s="28"/>
      <c r="U257" s="29"/>
      <c r="V257" s="32"/>
      <c r="W257" s="318"/>
      <c r="X257" s="319"/>
      <c r="Y257" s="160">
        <f t="shared" si="184"/>
        <v>0</v>
      </c>
      <c r="Z257" s="159">
        <f t="shared" si="199"/>
        <v>0</v>
      </c>
      <c r="AA257" s="327"/>
      <c r="AB257" s="400">
        <f t="shared" si="208"/>
        <v>0</v>
      </c>
      <c r="AC257" s="371"/>
      <c r="AD257" s="226" t="str">
        <f t="shared" si="185"/>
        <v/>
      </c>
      <c r="AE257" s="368">
        <f t="shared" si="200"/>
        <v>0</v>
      </c>
      <c r="AF257" s="339"/>
      <c r="AG257" s="338"/>
      <c r="AH257" s="336"/>
      <c r="AI257" s="161">
        <f t="shared" si="201"/>
        <v>0</v>
      </c>
      <c r="AJ257" s="162">
        <f t="shared" si="186"/>
        <v>0</v>
      </c>
      <c r="AK257" s="163">
        <f t="shared" si="202"/>
        <v>0</v>
      </c>
      <c r="AL257" s="164">
        <f t="shared" si="203"/>
        <v>0</v>
      </c>
      <c r="AM257" s="164">
        <f t="shared" si="204"/>
        <v>0</v>
      </c>
      <c r="AN257" s="164">
        <f t="shared" si="205"/>
        <v>0</v>
      </c>
      <c r="AO257" s="164">
        <f t="shared" si="206"/>
        <v>0</v>
      </c>
      <c r="AP257" s="610" t="str">
        <f t="shared" si="209"/>
        <v xml:space="preserve"> </v>
      </c>
      <c r="AQ257" s="613" t="str">
        <f t="shared" si="207"/>
        <v xml:space="preserve"> </v>
      </c>
      <c r="AR257" s="613" t="str">
        <f t="shared" si="210"/>
        <v xml:space="preserve"> </v>
      </c>
      <c r="AS257" s="613" t="str">
        <f t="shared" si="211"/>
        <v xml:space="preserve"> </v>
      </c>
      <c r="AT257" s="613" t="str">
        <f t="shared" si="212"/>
        <v xml:space="preserve"> </v>
      </c>
      <c r="AU257" s="613" t="str">
        <f t="shared" si="213"/>
        <v xml:space="preserve"> </v>
      </c>
      <c r="AV257" s="614" t="str">
        <f t="shared" si="214"/>
        <v xml:space="preserve"> </v>
      </c>
      <c r="AW257" s="196" t="str">
        <f t="shared" si="187"/>
        <v/>
      </c>
      <c r="AX257" s="165" t="str">
        <f t="shared" si="188"/>
        <v/>
      </c>
      <c r="AY257" s="193" t="str">
        <f t="shared" si="189"/>
        <v/>
      </c>
      <c r="AZ257" s="183" t="str">
        <f t="shared" si="190"/>
        <v/>
      </c>
      <c r="BA257" s="173" t="str">
        <f t="shared" si="191"/>
        <v/>
      </c>
      <c r="BB257" s="174" t="str">
        <f t="shared" si="192"/>
        <v/>
      </c>
      <c r="BC257" s="186" t="str">
        <f t="shared" si="215"/>
        <v/>
      </c>
      <c r="BD257" s="174" t="str">
        <f t="shared" si="193"/>
        <v/>
      </c>
      <c r="BE257" s="201" t="str">
        <f t="shared" si="194"/>
        <v/>
      </c>
      <c r="BF257" s="174" t="str">
        <f t="shared" si="195"/>
        <v/>
      </c>
      <c r="BG257" s="186" t="str">
        <f t="shared" si="196"/>
        <v/>
      </c>
      <c r="BH257" s="175" t="str">
        <f t="shared" si="197"/>
        <v/>
      </c>
      <c r="BI257" s="632"/>
      <c r="BQ257" s="57" t="s">
        <v>1963</v>
      </c>
      <c r="BV257" s="57" t="s">
        <v>1964</v>
      </c>
      <c r="BW257" s="57"/>
      <c r="CC257" s="57" t="s">
        <v>1965</v>
      </c>
    </row>
    <row r="258" spans="1:81" ht="18.350000000000001" x14ac:dyDescent="0.35">
      <c r="A258" s="221"/>
      <c r="B258" s="222"/>
      <c r="C258" s="214">
        <v>248</v>
      </c>
      <c r="D258" s="205"/>
      <c r="E258" s="16"/>
      <c r="F258" s="17"/>
      <c r="G258" s="134"/>
      <c r="H258" s="135"/>
      <c r="I258" s="141"/>
      <c r="J258" s="25"/>
      <c r="K258" s="145"/>
      <c r="L258" s="28"/>
      <c r="M258" s="395"/>
      <c r="N258" s="158" t="str">
        <f t="shared" si="198"/>
        <v/>
      </c>
      <c r="O258" s="27"/>
      <c r="P258" s="27"/>
      <c r="Q258" s="27"/>
      <c r="R258" s="27"/>
      <c r="S258" s="27"/>
      <c r="T258" s="28"/>
      <c r="U258" s="29"/>
      <c r="V258" s="32"/>
      <c r="W258" s="318"/>
      <c r="X258" s="319"/>
      <c r="Y258" s="160">
        <f t="shared" si="184"/>
        <v>0</v>
      </c>
      <c r="Z258" s="159">
        <f t="shared" si="199"/>
        <v>0</v>
      </c>
      <c r="AA258" s="327"/>
      <c r="AB258" s="400">
        <f t="shared" si="208"/>
        <v>0</v>
      </c>
      <c r="AC258" s="371"/>
      <c r="AD258" s="226" t="str">
        <f t="shared" si="185"/>
        <v/>
      </c>
      <c r="AE258" s="368">
        <f t="shared" si="200"/>
        <v>0</v>
      </c>
      <c r="AF258" s="339"/>
      <c r="AG258" s="338"/>
      <c r="AH258" s="336"/>
      <c r="AI258" s="161">
        <f t="shared" si="201"/>
        <v>0</v>
      </c>
      <c r="AJ258" s="162">
        <f t="shared" si="186"/>
        <v>0</v>
      </c>
      <c r="AK258" s="163">
        <f t="shared" si="202"/>
        <v>0</v>
      </c>
      <c r="AL258" s="164">
        <f t="shared" si="203"/>
        <v>0</v>
      </c>
      <c r="AM258" s="164">
        <f t="shared" si="204"/>
        <v>0</v>
      </c>
      <c r="AN258" s="164">
        <f t="shared" si="205"/>
        <v>0</v>
      </c>
      <c r="AO258" s="164">
        <f t="shared" si="206"/>
        <v>0</v>
      </c>
      <c r="AP258" s="610" t="str">
        <f t="shared" si="209"/>
        <v xml:space="preserve"> </v>
      </c>
      <c r="AQ258" s="613" t="str">
        <f t="shared" si="207"/>
        <v xml:space="preserve"> </v>
      </c>
      <c r="AR258" s="613" t="str">
        <f t="shared" si="210"/>
        <v xml:space="preserve"> </v>
      </c>
      <c r="AS258" s="613" t="str">
        <f t="shared" si="211"/>
        <v xml:space="preserve"> </v>
      </c>
      <c r="AT258" s="613" t="str">
        <f t="shared" si="212"/>
        <v xml:space="preserve"> </v>
      </c>
      <c r="AU258" s="613" t="str">
        <f t="shared" si="213"/>
        <v xml:space="preserve"> </v>
      </c>
      <c r="AV258" s="614" t="str">
        <f t="shared" si="214"/>
        <v xml:space="preserve"> </v>
      </c>
      <c r="AW258" s="196" t="str">
        <f t="shared" si="187"/>
        <v/>
      </c>
      <c r="AX258" s="165" t="str">
        <f t="shared" si="188"/>
        <v/>
      </c>
      <c r="AY258" s="193" t="str">
        <f t="shared" si="189"/>
        <v/>
      </c>
      <c r="AZ258" s="183" t="str">
        <f t="shared" si="190"/>
        <v/>
      </c>
      <c r="BA258" s="173" t="str">
        <f t="shared" si="191"/>
        <v/>
      </c>
      <c r="BB258" s="174" t="str">
        <f t="shared" si="192"/>
        <v/>
      </c>
      <c r="BC258" s="186" t="str">
        <f t="shared" si="215"/>
        <v/>
      </c>
      <c r="BD258" s="174" t="str">
        <f t="shared" si="193"/>
        <v/>
      </c>
      <c r="BE258" s="201" t="str">
        <f t="shared" si="194"/>
        <v/>
      </c>
      <c r="BF258" s="174" t="str">
        <f t="shared" si="195"/>
        <v/>
      </c>
      <c r="BG258" s="186" t="str">
        <f t="shared" si="196"/>
        <v/>
      </c>
      <c r="BH258" s="175" t="str">
        <f t="shared" si="197"/>
        <v/>
      </c>
      <c r="BI258" s="632"/>
      <c r="BQ258" s="57" t="s">
        <v>1966</v>
      </c>
      <c r="BV258" s="57" t="s">
        <v>1967</v>
      </c>
      <c r="BW258" s="57"/>
      <c r="CC258" s="57" t="s">
        <v>1968</v>
      </c>
    </row>
    <row r="259" spans="1:81" ht="18.350000000000001" x14ac:dyDescent="0.35">
      <c r="A259" s="221"/>
      <c r="B259" s="222"/>
      <c r="C259" s="213">
        <v>249</v>
      </c>
      <c r="D259" s="209"/>
      <c r="E259" s="19"/>
      <c r="F259" s="17"/>
      <c r="G259" s="138"/>
      <c r="H259" s="137"/>
      <c r="I259" s="143"/>
      <c r="J259" s="80"/>
      <c r="K259" s="147"/>
      <c r="L259" s="30"/>
      <c r="M259" s="396"/>
      <c r="N259" s="158" t="str">
        <f t="shared" si="198"/>
        <v/>
      </c>
      <c r="O259" s="27"/>
      <c r="P259" s="27"/>
      <c r="Q259" s="27"/>
      <c r="R259" s="27"/>
      <c r="S259" s="27"/>
      <c r="T259" s="30"/>
      <c r="U259" s="31"/>
      <c r="V259" s="32"/>
      <c r="W259" s="320"/>
      <c r="X259" s="318"/>
      <c r="Y259" s="160">
        <f t="shared" si="184"/>
        <v>0</v>
      </c>
      <c r="Z259" s="159">
        <f t="shared" si="199"/>
        <v>0</v>
      </c>
      <c r="AA259" s="328"/>
      <c r="AB259" s="400">
        <f t="shared" si="208"/>
        <v>0</v>
      </c>
      <c r="AC259" s="371"/>
      <c r="AD259" s="226" t="str">
        <f t="shared" si="185"/>
        <v/>
      </c>
      <c r="AE259" s="368">
        <f t="shared" si="200"/>
        <v>0</v>
      </c>
      <c r="AF259" s="340"/>
      <c r="AG259" s="341"/>
      <c r="AH259" s="339"/>
      <c r="AI259" s="161">
        <f t="shared" si="201"/>
        <v>0</v>
      </c>
      <c r="AJ259" s="162">
        <f t="shared" si="186"/>
        <v>0</v>
      </c>
      <c r="AK259" s="163">
        <f t="shared" si="202"/>
        <v>0</v>
      </c>
      <c r="AL259" s="164">
        <f t="shared" si="203"/>
        <v>0</v>
      </c>
      <c r="AM259" s="164">
        <f t="shared" si="204"/>
        <v>0</v>
      </c>
      <c r="AN259" s="164">
        <f t="shared" si="205"/>
        <v>0</v>
      </c>
      <c r="AO259" s="164">
        <f t="shared" si="206"/>
        <v>0</v>
      </c>
      <c r="AP259" s="610" t="str">
        <f t="shared" si="209"/>
        <v xml:space="preserve"> </v>
      </c>
      <c r="AQ259" s="613" t="str">
        <f t="shared" si="207"/>
        <v xml:space="preserve"> </v>
      </c>
      <c r="AR259" s="613" t="str">
        <f t="shared" si="210"/>
        <v xml:space="preserve"> </v>
      </c>
      <c r="AS259" s="613" t="str">
        <f t="shared" si="211"/>
        <v xml:space="preserve"> </v>
      </c>
      <c r="AT259" s="613" t="str">
        <f t="shared" si="212"/>
        <v xml:space="preserve"> </v>
      </c>
      <c r="AU259" s="613" t="str">
        <f t="shared" si="213"/>
        <v xml:space="preserve"> </v>
      </c>
      <c r="AV259" s="614" t="str">
        <f t="shared" si="214"/>
        <v xml:space="preserve"> </v>
      </c>
      <c r="AW259" s="196" t="str">
        <f t="shared" si="187"/>
        <v/>
      </c>
      <c r="AX259" s="165" t="str">
        <f t="shared" si="188"/>
        <v/>
      </c>
      <c r="AY259" s="193" t="str">
        <f t="shared" si="189"/>
        <v/>
      </c>
      <c r="AZ259" s="183" t="str">
        <f t="shared" si="190"/>
        <v/>
      </c>
      <c r="BA259" s="173" t="str">
        <f t="shared" si="191"/>
        <v/>
      </c>
      <c r="BB259" s="174" t="str">
        <f t="shared" si="192"/>
        <v/>
      </c>
      <c r="BC259" s="186" t="str">
        <f t="shared" si="215"/>
        <v/>
      </c>
      <c r="BD259" s="174" t="str">
        <f t="shared" si="193"/>
        <v/>
      </c>
      <c r="BE259" s="201" t="str">
        <f t="shared" si="194"/>
        <v/>
      </c>
      <c r="BF259" s="174" t="str">
        <f t="shared" si="195"/>
        <v/>
      </c>
      <c r="BG259" s="186" t="str">
        <f t="shared" si="196"/>
        <v/>
      </c>
      <c r="BH259" s="175" t="str">
        <f t="shared" si="197"/>
        <v/>
      </c>
      <c r="BI259" s="632"/>
      <c r="BQ259" s="57" t="s">
        <v>1969</v>
      </c>
      <c r="BV259" s="57" t="s">
        <v>1970</v>
      </c>
      <c r="BW259" s="57"/>
      <c r="CC259" s="57" t="s">
        <v>1971</v>
      </c>
    </row>
    <row r="260" spans="1:81" ht="18.350000000000001" x14ac:dyDescent="0.35">
      <c r="A260" s="221"/>
      <c r="B260" s="222"/>
      <c r="C260" s="214">
        <v>250</v>
      </c>
      <c r="D260" s="205"/>
      <c r="E260" s="24"/>
      <c r="F260" s="17"/>
      <c r="G260" s="134"/>
      <c r="H260" s="139"/>
      <c r="I260" s="141"/>
      <c r="J260" s="25"/>
      <c r="K260" s="145"/>
      <c r="L260" s="28"/>
      <c r="M260" s="395"/>
      <c r="N260" s="158" t="str">
        <f t="shared" si="198"/>
        <v/>
      </c>
      <c r="O260" s="27"/>
      <c r="P260" s="27"/>
      <c r="Q260" s="27"/>
      <c r="R260" s="27"/>
      <c r="S260" s="27"/>
      <c r="T260" s="27"/>
      <c r="U260" s="28"/>
      <c r="V260" s="32"/>
      <c r="W260" s="318"/>
      <c r="X260" s="318"/>
      <c r="Y260" s="160">
        <f t="shared" si="184"/>
        <v>0</v>
      </c>
      <c r="Z260" s="159">
        <f t="shared" si="199"/>
        <v>0</v>
      </c>
      <c r="AA260" s="327"/>
      <c r="AB260" s="400">
        <f t="shared" si="208"/>
        <v>0</v>
      </c>
      <c r="AC260" s="371"/>
      <c r="AD260" s="226" t="str">
        <f t="shared" si="185"/>
        <v/>
      </c>
      <c r="AE260" s="368">
        <f t="shared" si="200"/>
        <v>0</v>
      </c>
      <c r="AF260" s="339"/>
      <c r="AG260" s="342"/>
      <c r="AH260" s="339"/>
      <c r="AI260" s="161">
        <f t="shared" si="201"/>
        <v>0</v>
      </c>
      <c r="AJ260" s="162">
        <f t="shared" si="186"/>
        <v>0</v>
      </c>
      <c r="AK260" s="163">
        <f t="shared" si="202"/>
        <v>0</v>
      </c>
      <c r="AL260" s="164">
        <f t="shared" si="203"/>
        <v>0</v>
      </c>
      <c r="AM260" s="164">
        <f t="shared" si="204"/>
        <v>0</v>
      </c>
      <c r="AN260" s="164">
        <f t="shared" si="205"/>
        <v>0</v>
      </c>
      <c r="AO260" s="164">
        <f t="shared" si="206"/>
        <v>0</v>
      </c>
      <c r="AP260" s="610" t="str">
        <f t="shared" si="209"/>
        <v xml:space="preserve"> </v>
      </c>
      <c r="AQ260" s="613" t="str">
        <f t="shared" si="207"/>
        <v xml:space="preserve"> </v>
      </c>
      <c r="AR260" s="613" t="str">
        <f t="shared" si="210"/>
        <v xml:space="preserve"> </v>
      </c>
      <c r="AS260" s="613" t="str">
        <f t="shared" si="211"/>
        <v xml:space="preserve"> </v>
      </c>
      <c r="AT260" s="613" t="str">
        <f t="shared" si="212"/>
        <v xml:space="preserve"> </v>
      </c>
      <c r="AU260" s="613" t="str">
        <f t="shared" si="213"/>
        <v xml:space="preserve"> </v>
      </c>
      <c r="AV260" s="614" t="str">
        <f t="shared" si="214"/>
        <v xml:space="preserve"> </v>
      </c>
      <c r="AW260" s="196" t="str">
        <f t="shared" si="187"/>
        <v/>
      </c>
      <c r="AX260" s="165" t="str">
        <f t="shared" si="188"/>
        <v/>
      </c>
      <c r="AY260" s="193" t="str">
        <f t="shared" si="189"/>
        <v/>
      </c>
      <c r="AZ260" s="183" t="str">
        <f t="shared" si="190"/>
        <v/>
      </c>
      <c r="BA260" s="173" t="str">
        <f t="shared" si="191"/>
        <v/>
      </c>
      <c r="BB260" s="174" t="str">
        <f t="shared" si="192"/>
        <v/>
      </c>
      <c r="BC260" s="186" t="str">
        <f t="shared" si="215"/>
        <v/>
      </c>
      <c r="BD260" s="174" t="str">
        <f t="shared" si="193"/>
        <v/>
      </c>
      <c r="BE260" s="201" t="str">
        <f t="shared" si="194"/>
        <v/>
      </c>
      <c r="BF260" s="174" t="str">
        <f t="shared" si="195"/>
        <v/>
      </c>
      <c r="BG260" s="186" t="str">
        <f t="shared" si="196"/>
        <v/>
      </c>
      <c r="BH260" s="175" t="str">
        <f t="shared" si="197"/>
        <v/>
      </c>
      <c r="BI260" s="632"/>
      <c r="BQ260" s="57" t="s">
        <v>1972</v>
      </c>
      <c r="BV260" s="57" t="s">
        <v>1973</v>
      </c>
      <c r="BW260" s="57"/>
      <c r="CC260" s="57" t="s">
        <v>1974</v>
      </c>
    </row>
    <row r="261" spans="1:81" ht="18.350000000000001" x14ac:dyDescent="0.35">
      <c r="A261" s="219"/>
      <c r="B261" s="220"/>
      <c r="C261" s="213">
        <v>251</v>
      </c>
      <c r="D261" s="204"/>
      <c r="E261" s="35"/>
      <c r="F261" s="34"/>
      <c r="G261" s="131"/>
      <c r="H261" s="136"/>
      <c r="I261" s="140"/>
      <c r="J261" s="78"/>
      <c r="K261" s="144"/>
      <c r="L261" s="119"/>
      <c r="M261" s="395"/>
      <c r="N261" s="158" t="str">
        <f t="shared" si="198"/>
        <v/>
      </c>
      <c r="O261" s="311"/>
      <c r="P261" s="315"/>
      <c r="Q261" s="315"/>
      <c r="R261" s="315"/>
      <c r="S261" s="315"/>
      <c r="T261" s="315"/>
      <c r="U261" s="316"/>
      <c r="V261" s="167"/>
      <c r="W261" s="313"/>
      <c r="X261" s="313"/>
      <c r="Y261" s="160">
        <f t="shared" si="184"/>
        <v>0</v>
      </c>
      <c r="Z261" s="159">
        <f t="shared" si="199"/>
        <v>0</v>
      </c>
      <c r="AA261" s="329"/>
      <c r="AB261" s="400">
        <f t="shared" si="208"/>
        <v>0</v>
      </c>
      <c r="AC261" s="371"/>
      <c r="AD261" s="226" t="str">
        <f t="shared" si="185"/>
        <v/>
      </c>
      <c r="AE261" s="368">
        <f t="shared" si="200"/>
        <v>0</v>
      </c>
      <c r="AF261" s="343"/>
      <c r="AG261" s="338"/>
      <c r="AH261" s="336"/>
      <c r="AI261" s="161">
        <f t="shared" si="201"/>
        <v>0</v>
      </c>
      <c r="AJ261" s="162">
        <f t="shared" si="186"/>
        <v>0</v>
      </c>
      <c r="AK261" s="163">
        <f t="shared" si="202"/>
        <v>0</v>
      </c>
      <c r="AL261" s="164">
        <f t="shared" si="203"/>
        <v>0</v>
      </c>
      <c r="AM261" s="164">
        <f t="shared" si="204"/>
        <v>0</v>
      </c>
      <c r="AN261" s="164">
        <f t="shared" si="205"/>
        <v>0</v>
      </c>
      <c r="AO261" s="164">
        <f t="shared" si="206"/>
        <v>0</v>
      </c>
      <c r="AP261" s="610" t="str">
        <f t="shared" si="209"/>
        <v xml:space="preserve"> </v>
      </c>
      <c r="AQ261" s="613" t="str">
        <f t="shared" si="207"/>
        <v xml:space="preserve"> </v>
      </c>
      <c r="AR261" s="613" t="str">
        <f t="shared" si="210"/>
        <v xml:space="preserve"> </v>
      </c>
      <c r="AS261" s="613" t="str">
        <f t="shared" si="211"/>
        <v xml:space="preserve"> </v>
      </c>
      <c r="AT261" s="613" t="str">
        <f t="shared" si="212"/>
        <v xml:space="preserve"> </v>
      </c>
      <c r="AU261" s="613" t="str">
        <f t="shared" si="213"/>
        <v xml:space="preserve"> </v>
      </c>
      <c r="AV261" s="614" t="str">
        <f t="shared" si="214"/>
        <v xml:space="preserve"> </v>
      </c>
      <c r="AW261" s="196" t="str">
        <f t="shared" si="187"/>
        <v/>
      </c>
      <c r="AX261" s="165" t="str">
        <f t="shared" si="188"/>
        <v/>
      </c>
      <c r="AY261" s="193" t="str">
        <f t="shared" si="189"/>
        <v/>
      </c>
      <c r="AZ261" s="183" t="str">
        <f t="shared" si="190"/>
        <v/>
      </c>
      <c r="BA261" s="173" t="str">
        <f t="shared" si="191"/>
        <v/>
      </c>
      <c r="BB261" s="174" t="str">
        <f t="shared" si="192"/>
        <v/>
      </c>
      <c r="BC261" s="186" t="str">
        <f t="shared" si="215"/>
        <v/>
      </c>
      <c r="BD261" s="174" t="str">
        <f t="shared" si="193"/>
        <v/>
      </c>
      <c r="BE261" s="201" t="str">
        <f t="shared" si="194"/>
        <v/>
      </c>
      <c r="BF261" s="174" t="str">
        <f t="shared" si="195"/>
        <v/>
      </c>
      <c r="BG261" s="186" t="str">
        <f t="shared" si="196"/>
        <v/>
      </c>
      <c r="BH261" s="175" t="str">
        <f t="shared" si="197"/>
        <v/>
      </c>
      <c r="BI261" s="632"/>
      <c r="BQ261" s="57" t="s">
        <v>1975</v>
      </c>
      <c r="BV261" s="57" t="s">
        <v>1976</v>
      </c>
      <c r="BW261" s="57"/>
      <c r="CC261" s="57" t="s">
        <v>1977</v>
      </c>
    </row>
    <row r="262" spans="1:81" ht="18.350000000000001" x14ac:dyDescent="0.35">
      <c r="A262" s="219"/>
      <c r="B262" s="220"/>
      <c r="C262" s="213">
        <v>252</v>
      </c>
      <c r="D262" s="204"/>
      <c r="E262" s="33"/>
      <c r="F262" s="34"/>
      <c r="G262" s="131"/>
      <c r="H262" s="133"/>
      <c r="I262" s="140"/>
      <c r="J262" s="78"/>
      <c r="K262" s="144"/>
      <c r="L262" s="119"/>
      <c r="M262" s="394"/>
      <c r="N262" s="158" t="str">
        <f t="shared" si="198"/>
        <v/>
      </c>
      <c r="O262" s="315"/>
      <c r="P262" s="315"/>
      <c r="Q262" s="315"/>
      <c r="R262" s="315"/>
      <c r="S262" s="315"/>
      <c r="T262" s="316"/>
      <c r="U262" s="317"/>
      <c r="V262" s="167"/>
      <c r="W262" s="313"/>
      <c r="X262" s="313"/>
      <c r="Y262" s="160">
        <f t="shared" si="184"/>
        <v>0</v>
      </c>
      <c r="Z262" s="159">
        <f t="shared" si="199"/>
        <v>0</v>
      </c>
      <c r="AA262" s="326"/>
      <c r="AB262" s="400">
        <f t="shared" si="208"/>
        <v>0</v>
      </c>
      <c r="AC262" s="370"/>
      <c r="AD262" s="226" t="str">
        <f t="shared" si="185"/>
        <v/>
      </c>
      <c r="AE262" s="368">
        <f t="shared" si="200"/>
        <v>0</v>
      </c>
      <c r="AF262" s="331"/>
      <c r="AG262" s="333"/>
      <c r="AH262" s="334"/>
      <c r="AI262" s="161">
        <f t="shared" si="201"/>
        <v>0</v>
      </c>
      <c r="AJ262" s="162">
        <f t="shared" si="186"/>
        <v>0</v>
      </c>
      <c r="AK262" s="163">
        <f t="shared" si="202"/>
        <v>0</v>
      </c>
      <c r="AL262" s="164">
        <f t="shared" si="203"/>
        <v>0</v>
      </c>
      <c r="AM262" s="164">
        <f t="shared" si="204"/>
        <v>0</v>
      </c>
      <c r="AN262" s="164">
        <f t="shared" si="205"/>
        <v>0</v>
      </c>
      <c r="AO262" s="164">
        <f t="shared" si="206"/>
        <v>0</v>
      </c>
      <c r="AP262" s="610" t="str">
        <f t="shared" si="209"/>
        <v xml:space="preserve"> </v>
      </c>
      <c r="AQ262" s="613" t="str">
        <f t="shared" si="207"/>
        <v xml:space="preserve"> </v>
      </c>
      <c r="AR262" s="613" t="str">
        <f t="shared" si="210"/>
        <v xml:space="preserve"> </v>
      </c>
      <c r="AS262" s="613" t="str">
        <f t="shared" si="211"/>
        <v xml:space="preserve"> </v>
      </c>
      <c r="AT262" s="613" t="str">
        <f t="shared" si="212"/>
        <v xml:space="preserve"> </v>
      </c>
      <c r="AU262" s="613" t="str">
        <f t="shared" si="213"/>
        <v xml:space="preserve"> </v>
      </c>
      <c r="AV262" s="614" t="str">
        <f t="shared" si="214"/>
        <v xml:space="preserve"> </v>
      </c>
      <c r="AW262" s="196" t="str">
        <f t="shared" si="187"/>
        <v/>
      </c>
      <c r="AX262" s="165" t="str">
        <f t="shared" si="188"/>
        <v/>
      </c>
      <c r="AY262" s="193" t="str">
        <f t="shared" si="189"/>
        <v/>
      </c>
      <c r="AZ262" s="183" t="str">
        <f t="shared" si="190"/>
        <v/>
      </c>
      <c r="BA262" s="173" t="str">
        <f t="shared" si="191"/>
        <v/>
      </c>
      <c r="BB262" s="174" t="str">
        <f t="shared" si="192"/>
        <v/>
      </c>
      <c r="BC262" s="186" t="str">
        <f t="shared" si="215"/>
        <v/>
      </c>
      <c r="BD262" s="174" t="str">
        <f t="shared" si="193"/>
        <v/>
      </c>
      <c r="BE262" s="201" t="str">
        <f t="shared" si="194"/>
        <v/>
      </c>
      <c r="BF262" s="174" t="str">
        <f t="shared" si="195"/>
        <v/>
      </c>
      <c r="BG262" s="186" t="str">
        <f t="shared" si="196"/>
        <v/>
      </c>
      <c r="BH262" s="175" t="str">
        <f t="shared" si="197"/>
        <v/>
      </c>
      <c r="BI262" s="632"/>
      <c r="BQ262" s="57" t="s">
        <v>1978</v>
      </c>
      <c r="BV262" s="57" t="s">
        <v>1979</v>
      </c>
      <c r="BW262" s="57"/>
      <c r="CC262" s="57" t="s">
        <v>1980</v>
      </c>
    </row>
    <row r="263" spans="1:81" ht="18.350000000000001" x14ac:dyDescent="0.35">
      <c r="A263" s="219"/>
      <c r="B263" s="220"/>
      <c r="C263" s="213">
        <v>253</v>
      </c>
      <c r="D263" s="204"/>
      <c r="E263" s="33"/>
      <c r="F263" s="34"/>
      <c r="G263" s="134"/>
      <c r="H263" s="135"/>
      <c r="I263" s="141"/>
      <c r="J263" s="25"/>
      <c r="K263" s="145"/>
      <c r="L263" s="28"/>
      <c r="M263" s="395"/>
      <c r="N263" s="158" t="str">
        <f t="shared" si="198"/>
        <v/>
      </c>
      <c r="O263" s="315"/>
      <c r="P263" s="315"/>
      <c r="Q263" s="315"/>
      <c r="R263" s="315"/>
      <c r="S263" s="315"/>
      <c r="T263" s="316"/>
      <c r="U263" s="317"/>
      <c r="V263" s="167"/>
      <c r="W263" s="313"/>
      <c r="X263" s="313"/>
      <c r="Y263" s="160">
        <f t="shared" si="184"/>
        <v>0</v>
      </c>
      <c r="Z263" s="159">
        <f t="shared" si="199"/>
        <v>0</v>
      </c>
      <c r="AA263" s="326"/>
      <c r="AB263" s="400">
        <f t="shared" si="208"/>
        <v>0</v>
      </c>
      <c r="AC263" s="370"/>
      <c r="AD263" s="226" t="str">
        <f t="shared" si="185"/>
        <v/>
      </c>
      <c r="AE263" s="368">
        <f t="shared" si="200"/>
        <v>0</v>
      </c>
      <c r="AF263" s="331"/>
      <c r="AG263" s="333"/>
      <c r="AH263" s="334"/>
      <c r="AI263" s="161">
        <f t="shared" si="201"/>
        <v>0</v>
      </c>
      <c r="AJ263" s="162">
        <f t="shared" si="186"/>
        <v>0</v>
      </c>
      <c r="AK263" s="163">
        <f t="shared" si="202"/>
        <v>0</v>
      </c>
      <c r="AL263" s="164">
        <f t="shared" si="203"/>
        <v>0</v>
      </c>
      <c r="AM263" s="164">
        <f t="shared" si="204"/>
        <v>0</v>
      </c>
      <c r="AN263" s="164">
        <f t="shared" si="205"/>
        <v>0</v>
      </c>
      <c r="AO263" s="164">
        <f t="shared" si="206"/>
        <v>0</v>
      </c>
      <c r="AP263" s="610" t="str">
        <f t="shared" si="209"/>
        <v xml:space="preserve"> </v>
      </c>
      <c r="AQ263" s="613" t="str">
        <f t="shared" si="207"/>
        <v xml:space="preserve"> </v>
      </c>
      <c r="AR263" s="613" t="str">
        <f t="shared" si="210"/>
        <v xml:space="preserve"> </v>
      </c>
      <c r="AS263" s="613" t="str">
        <f t="shared" si="211"/>
        <v xml:space="preserve"> </v>
      </c>
      <c r="AT263" s="613" t="str">
        <f t="shared" si="212"/>
        <v xml:space="preserve"> </v>
      </c>
      <c r="AU263" s="613" t="str">
        <f t="shared" si="213"/>
        <v xml:space="preserve"> </v>
      </c>
      <c r="AV263" s="614" t="str">
        <f t="shared" si="214"/>
        <v xml:space="preserve"> </v>
      </c>
      <c r="AW263" s="196" t="str">
        <f t="shared" si="187"/>
        <v/>
      </c>
      <c r="AX263" s="165" t="str">
        <f t="shared" si="188"/>
        <v/>
      </c>
      <c r="AY263" s="193" t="str">
        <f t="shared" si="189"/>
        <v/>
      </c>
      <c r="AZ263" s="183" t="str">
        <f t="shared" si="190"/>
        <v/>
      </c>
      <c r="BA263" s="173" t="str">
        <f t="shared" si="191"/>
        <v/>
      </c>
      <c r="BB263" s="174" t="str">
        <f t="shared" si="192"/>
        <v/>
      </c>
      <c r="BC263" s="186" t="str">
        <f t="shared" si="215"/>
        <v/>
      </c>
      <c r="BD263" s="174" t="str">
        <f t="shared" si="193"/>
        <v/>
      </c>
      <c r="BE263" s="201" t="str">
        <f t="shared" si="194"/>
        <v/>
      </c>
      <c r="BF263" s="174" t="str">
        <f t="shared" si="195"/>
        <v/>
      </c>
      <c r="BG263" s="186" t="str">
        <f t="shared" si="196"/>
        <v/>
      </c>
      <c r="BH263" s="175" t="str">
        <f t="shared" si="197"/>
        <v/>
      </c>
      <c r="BI263" s="632"/>
      <c r="BQ263" s="57" t="s">
        <v>1981</v>
      </c>
      <c r="BV263" s="57" t="s">
        <v>1982</v>
      </c>
      <c r="BW263" s="57"/>
      <c r="CC263" s="57" t="s">
        <v>1983</v>
      </c>
    </row>
    <row r="264" spans="1:81" ht="18.350000000000001" x14ac:dyDescent="0.35">
      <c r="A264" s="219"/>
      <c r="B264" s="220"/>
      <c r="C264" s="213">
        <v>254</v>
      </c>
      <c r="D264" s="204"/>
      <c r="E264" s="33"/>
      <c r="F264" s="34"/>
      <c r="G264" s="134"/>
      <c r="H264" s="135"/>
      <c r="I264" s="141"/>
      <c r="J264" s="25"/>
      <c r="K264" s="145"/>
      <c r="L264" s="28"/>
      <c r="M264" s="395"/>
      <c r="N264" s="158" t="str">
        <f t="shared" si="198"/>
        <v/>
      </c>
      <c r="O264" s="315"/>
      <c r="P264" s="315"/>
      <c r="Q264" s="315"/>
      <c r="R264" s="315"/>
      <c r="S264" s="315"/>
      <c r="T264" s="316"/>
      <c r="U264" s="317"/>
      <c r="V264" s="167"/>
      <c r="W264" s="313"/>
      <c r="X264" s="313"/>
      <c r="Y264" s="160">
        <f t="shared" si="184"/>
        <v>0</v>
      </c>
      <c r="Z264" s="159">
        <f t="shared" si="199"/>
        <v>0</v>
      </c>
      <c r="AA264" s="326"/>
      <c r="AB264" s="400">
        <f t="shared" si="208"/>
        <v>0</v>
      </c>
      <c r="AC264" s="370"/>
      <c r="AD264" s="226" t="str">
        <f t="shared" si="185"/>
        <v/>
      </c>
      <c r="AE264" s="368">
        <f t="shared" si="200"/>
        <v>0</v>
      </c>
      <c r="AF264" s="331"/>
      <c r="AG264" s="333"/>
      <c r="AH264" s="334"/>
      <c r="AI264" s="161">
        <f t="shared" si="201"/>
        <v>0</v>
      </c>
      <c r="AJ264" s="162">
        <f t="shared" si="186"/>
        <v>0</v>
      </c>
      <c r="AK264" s="163">
        <f t="shared" si="202"/>
        <v>0</v>
      </c>
      <c r="AL264" s="164">
        <f t="shared" si="203"/>
        <v>0</v>
      </c>
      <c r="AM264" s="164">
        <f t="shared" si="204"/>
        <v>0</v>
      </c>
      <c r="AN264" s="164">
        <f t="shared" si="205"/>
        <v>0</v>
      </c>
      <c r="AO264" s="164">
        <f t="shared" si="206"/>
        <v>0</v>
      </c>
      <c r="AP264" s="610" t="str">
        <f t="shared" si="209"/>
        <v xml:space="preserve"> </v>
      </c>
      <c r="AQ264" s="613" t="str">
        <f t="shared" si="207"/>
        <v xml:space="preserve"> </v>
      </c>
      <c r="AR264" s="613" t="str">
        <f t="shared" si="210"/>
        <v xml:space="preserve"> </v>
      </c>
      <c r="AS264" s="613" t="str">
        <f t="shared" si="211"/>
        <v xml:space="preserve"> </v>
      </c>
      <c r="AT264" s="613" t="str">
        <f t="shared" si="212"/>
        <v xml:space="preserve"> </v>
      </c>
      <c r="AU264" s="613" t="str">
        <f t="shared" si="213"/>
        <v xml:space="preserve"> </v>
      </c>
      <c r="AV264" s="614" t="str">
        <f t="shared" si="214"/>
        <v xml:space="preserve"> </v>
      </c>
      <c r="AW264" s="196" t="str">
        <f t="shared" si="187"/>
        <v/>
      </c>
      <c r="AX264" s="165" t="str">
        <f t="shared" si="188"/>
        <v/>
      </c>
      <c r="AY264" s="193" t="str">
        <f t="shared" si="189"/>
        <v/>
      </c>
      <c r="AZ264" s="183" t="str">
        <f t="shared" si="190"/>
        <v/>
      </c>
      <c r="BA264" s="173" t="str">
        <f t="shared" si="191"/>
        <v/>
      </c>
      <c r="BB264" s="174" t="str">
        <f t="shared" si="192"/>
        <v/>
      </c>
      <c r="BC264" s="186" t="str">
        <f t="shared" si="215"/>
        <v/>
      </c>
      <c r="BD264" s="174" t="str">
        <f t="shared" si="193"/>
        <v/>
      </c>
      <c r="BE264" s="201" t="str">
        <f t="shared" si="194"/>
        <v/>
      </c>
      <c r="BF264" s="174" t="str">
        <f t="shared" si="195"/>
        <v/>
      </c>
      <c r="BG264" s="186" t="str">
        <f t="shared" si="196"/>
        <v/>
      </c>
      <c r="BH264" s="175" t="str">
        <f t="shared" si="197"/>
        <v/>
      </c>
      <c r="BI264" s="632"/>
      <c r="BQ264" s="57" t="s">
        <v>1984</v>
      </c>
      <c r="BV264" s="57" t="s">
        <v>1985</v>
      </c>
      <c r="BW264" s="57"/>
      <c r="CC264" s="57" t="s">
        <v>1986</v>
      </c>
    </row>
    <row r="265" spans="1:81" ht="18.350000000000001" x14ac:dyDescent="0.35">
      <c r="A265" s="221"/>
      <c r="B265" s="222"/>
      <c r="C265" s="214">
        <v>255</v>
      </c>
      <c r="D265" s="205"/>
      <c r="E265" s="16"/>
      <c r="F265" s="17"/>
      <c r="G265" s="134"/>
      <c r="H265" s="135"/>
      <c r="I265" s="141"/>
      <c r="J265" s="25"/>
      <c r="K265" s="145"/>
      <c r="L265" s="28"/>
      <c r="M265" s="395"/>
      <c r="N265" s="158" t="str">
        <f t="shared" si="198"/>
        <v/>
      </c>
      <c r="O265" s="27"/>
      <c r="P265" s="27"/>
      <c r="Q265" s="27"/>
      <c r="R265" s="27"/>
      <c r="S265" s="27"/>
      <c r="T265" s="28"/>
      <c r="U265" s="29"/>
      <c r="V265" s="167"/>
      <c r="W265" s="313"/>
      <c r="X265" s="313"/>
      <c r="Y265" s="160">
        <f t="shared" si="184"/>
        <v>0</v>
      </c>
      <c r="Z265" s="159">
        <f t="shared" si="199"/>
        <v>0</v>
      </c>
      <c r="AA265" s="327"/>
      <c r="AB265" s="400">
        <f t="shared" si="208"/>
        <v>0</v>
      </c>
      <c r="AC265" s="371"/>
      <c r="AD265" s="226" t="str">
        <f t="shared" si="185"/>
        <v/>
      </c>
      <c r="AE265" s="368">
        <f t="shared" si="200"/>
        <v>0</v>
      </c>
      <c r="AF265" s="339"/>
      <c r="AG265" s="338"/>
      <c r="AH265" s="336"/>
      <c r="AI265" s="161">
        <f t="shared" si="201"/>
        <v>0</v>
      </c>
      <c r="AJ265" s="162">
        <f t="shared" si="186"/>
        <v>0</v>
      </c>
      <c r="AK265" s="163">
        <f t="shared" si="202"/>
        <v>0</v>
      </c>
      <c r="AL265" s="164">
        <f t="shared" si="203"/>
        <v>0</v>
      </c>
      <c r="AM265" s="164">
        <f t="shared" si="204"/>
        <v>0</v>
      </c>
      <c r="AN265" s="164">
        <f t="shared" si="205"/>
        <v>0</v>
      </c>
      <c r="AO265" s="164">
        <f t="shared" si="206"/>
        <v>0</v>
      </c>
      <c r="AP265" s="610" t="str">
        <f t="shared" si="209"/>
        <v xml:space="preserve"> </v>
      </c>
      <c r="AQ265" s="613" t="str">
        <f t="shared" si="207"/>
        <v xml:space="preserve"> </v>
      </c>
      <c r="AR265" s="613" t="str">
        <f t="shared" si="210"/>
        <v xml:space="preserve"> </v>
      </c>
      <c r="AS265" s="613" t="str">
        <f t="shared" si="211"/>
        <v xml:space="preserve"> </v>
      </c>
      <c r="AT265" s="613" t="str">
        <f t="shared" si="212"/>
        <v xml:space="preserve"> </v>
      </c>
      <c r="AU265" s="613" t="str">
        <f t="shared" si="213"/>
        <v xml:space="preserve"> </v>
      </c>
      <c r="AV265" s="614" t="str">
        <f t="shared" si="214"/>
        <v xml:space="preserve"> </v>
      </c>
      <c r="AW265" s="196" t="str">
        <f t="shared" si="187"/>
        <v/>
      </c>
      <c r="AX265" s="165" t="str">
        <f t="shared" si="188"/>
        <v/>
      </c>
      <c r="AY265" s="193" t="str">
        <f t="shared" si="189"/>
        <v/>
      </c>
      <c r="AZ265" s="183" t="str">
        <f t="shared" si="190"/>
        <v/>
      </c>
      <c r="BA265" s="173" t="str">
        <f t="shared" si="191"/>
        <v/>
      </c>
      <c r="BB265" s="174" t="str">
        <f t="shared" si="192"/>
        <v/>
      </c>
      <c r="BC265" s="186" t="str">
        <f t="shared" si="215"/>
        <v/>
      </c>
      <c r="BD265" s="174" t="str">
        <f t="shared" si="193"/>
        <v/>
      </c>
      <c r="BE265" s="201" t="str">
        <f t="shared" si="194"/>
        <v/>
      </c>
      <c r="BF265" s="174" t="str">
        <f t="shared" si="195"/>
        <v/>
      </c>
      <c r="BG265" s="186" t="str">
        <f t="shared" si="196"/>
        <v/>
      </c>
      <c r="BH265" s="175" t="str">
        <f t="shared" si="197"/>
        <v/>
      </c>
      <c r="BI265" s="632"/>
      <c r="BQ265" s="57" t="s">
        <v>1987</v>
      </c>
      <c r="BV265" s="57" t="s">
        <v>1988</v>
      </c>
      <c r="BW265" s="57"/>
      <c r="CC265" s="57" t="s">
        <v>1965</v>
      </c>
    </row>
    <row r="266" spans="1:81" ht="18.350000000000001" x14ac:dyDescent="0.35">
      <c r="A266" s="221"/>
      <c r="B266" s="222"/>
      <c r="C266" s="213">
        <v>256</v>
      </c>
      <c r="D266" s="205"/>
      <c r="E266" s="16"/>
      <c r="F266" s="17"/>
      <c r="G266" s="134"/>
      <c r="H266" s="135"/>
      <c r="I266" s="141"/>
      <c r="J266" s="25"/>
      <c r="K266" s="145"/>
      <c r="L266" s="28"/>
      <c r="M266" s="395"/>
      <c r="N266" s="158" t="str">
        <f t="shared" si="198"/>
        <v/>
      </c>
      <c r="O266" s="27"/>
      <c r="P266" s="27"/>
      <c r="Q266" s="27"/>
      <c r="R266" s="27"/>
      <c r="S266" s="27"/>
      <c r="T266" s="28"/>
      <c r="U266" s="29"/>
      <c r="V266" s="32"/>
      <c r="W266" s="318"/>
      <c r="X266" s="319"/>
      <c r="Y266" s="160">
        <f t="shared" si="184"/>
        <v>0</v>
      </c>
      <c r="Z266" s="159">
        <f t="shared" si="199"/>
        <v>0</v>
      </c>
      <c r="AA266" s="327"/>
      <c r="AB266" s="400">
        <f t="shared" si="208"/>
        <v>0</v>
      </c>
      <c r="AC266" s="371"/>
      <c r="AD266" s="226" t="str">
        <f t="shared" si="185"/>
        <v/>
      </c>
      <c r="AE266" s="368">
        <f t="shared" si="200"/>
        <v>0</v>
      </c>
      <c r="AF266" s="339"/>
      <c r="AG266" s="338"/>
      <c r="AH266" s="336"/>
      <c r="AI266" s="161">
        <f t="shared" si="201"/>
        <v>0</v>
      </c>
      <c r="AJ266" s="162">
        <f t="shared" si="186"/>
        <v>0</v>
      </c>
      <c r="AK266" s="163">
        <f t="shared" si="202"/>
        <v>0</v>
      </c>
      <c r="AL266" s="164">
        <f t="shared" si="203"/>
        <v>0</v>
      </c>
      <c r="AM266" s="164">
        <f t="shared" si="204"/>
        <v>0</v>
      </c>
      <c r="AN266" s="164">
        <f t="shared" si="205"/>
        <v>0</v>
      </c>
      <c r="AO266" s="164">
        <f t="shared" si="206"/>
        <v>0</v>
      </c>
      <c r="AP266" s="610" t="str">
        <f t="shared" si="209"/>
        <v xml:space="preserve"> </v>
      </c>
      <c r="AQ266" s="613" t="str">
        <f t="shared" si="207"/>
        <v xml:space="preserve"> </v>
      </c>
      <c r="AR266" s="613" t="str">
        <f t="shared" si="210"/>
        <v xml:space="preserve"> </v>
      </c>
      <c r="AS266" s="613" t="str">
        <f t="shared" si="211"/>
        <v xml:space="preserve"> </v>
      </c>
      <c r="AT266" s="613" t="str">
        <f t="shared" si="212"/>
        <v xml:space="preserve"> </v>
      </c>
      <c r="AU266" s="613" t="str">
        <f t="shared" si="213"/>
        <v xml:space="preserve"> </v>
      </c>
      <c r="AV266" s="614" t="str">
        <f t="shared" si="214"/>
        <v xml:space="preserve"> </v>
      </c>
      <c r="AW266" s="196" t="str">
        <f t="shared" si="187"/>
        <v/>
      </c>
      <c r="AX266" s="165" t="str">
        <f t="shared" si="188"/>
        <v/>
      </c>
      <c r="AY266" s="193" t="str">
        <f t="shared" si="189"/>
        <v/>
      </c>
      <c r="AZ266" s="183" t="str">
        <f t="shared" si="190"/>
        <v/>
      </c>
      <c r="BA266" s="173" t="str">
        <f t="shared" si="191"/>
        <v/>
      </c>
      <c r="BB266" s="174" t="str">
        <f t="shared" si="192"/>
        <v/>
      </c>
      <c r="BC266" s="186" t="str">
        <f t="shared" si="215"/>
        <v/>
      </c>
      <c r="BD266" s="174" t="str">
        <f t="shared" si="193"/>
        <v/>
      </c>
      <c r="BE266" s="201" t="str">
        <f t="shared" si="194"/>
        <v/>
      </c>
      <c r="BF266" s="174" t="str">
        <f t="shared" si="195"/>
        <v/>
      </c>
      <c r="BG266" s="186" t="str">
        <f t="shared" si="196"/>
        <v/>
      </c>
      <c r="BH266" s="175" t="str">
        <f t="shared" si="197"/>
        <v/>
      </c>
      <c r="BI266" s="632"/>
      <c r="BQ266" s="57" t="s">
        <v>1989</v>
      </c>
      <c r="BV266" s="57" t="s">
        <v>1990</v>
      </c>
      <c r="BW266" s="57"/>
      <c r="CC266" s="57" t="s">
        <v>1968</v>
      </c>
    </row>
    <row r="267" spans="1:81" ht="18.350000000000001" x14ac:dyDescent="0.35">
      <c r="A267" s="221"/>
      <c r="B267" s="222"/>
      <c r="C267" s="214">
        <v>257</v>
      </c>
      <c r="D267" s="205"/>
      <c r="E267" s="16"/>
      <c r="F267" s="17"/>
      <c r="G267" s="134"/>
      <c r="H267" s="135"/>
      <c r="I267" s="141"/>
      <c r="J267" s="25"/>
      <c r="K267" s="145"/>
      <c r="L267" s="28"/>
      <c r="M267" s="395"/>
      <c r="N267" s="158" t="str">
        <f t="shared" si="198"/>
        <v/>
      </c>
      <c r="O267" s="27"/>
      <c r="P267" s="27"/>
      <c r="Q267" s="27"/>
      <c r="R267" s="27"/>
      <c r="S267" s="27"/>
      <c r="T267" s="28"/>
      <c r="U267" s="29"/>
      <c r="V267" s="32"/>
      <c r="W267" s="318"/>
      <c r="X267" s="319"/>
      <c r="Y267" s="160">
        <f t="shared" ref="Y267:Y330" si="216">V267+W267+X267</f>
        <v>0</v>
      </c>
      <c r="Z267" s="159">
        <f t="shared" si="199"/>
        <v>0</v>
      </c>
      <c r="AA267" s="327"/>
      <c r="AB267" s="400">
        <f t="shared" si="208"/>
        <v>0</v>
      </c>
      <c r="AC267" s="371"/>
      <c r="AD267" s="226" t="str">
        <f t="shared" ref="AD267:AD330" si="217">IF(F267="x",(0-((V267*10)+(W267*20))),"")</f>
        <v/>
      </c>
      <c r="AE267" s="368">
        <f t="shared" si="200"/>
        <v>0</v>
      </c>
      <c r="AF267" s="339"/>
      <c r="AG267" s="338"/>
      <c r="AH267" s="336"/>
      <c r="AI267" s="161">
        <f t="shared" si="201"/>
        <v>0</v>
      </c>
      <c r="AJ267" s="162">
        <f t="shared" ref="AJ267:AJ330" si="218">(X267*20)+Z267+AA267+AF267</f>
        <v>0</v>
      </c>
      <c r="AK267" s="163">
        <f t="shared" si="202"/>
        <v>0</v>
      </c>
      <c r="AL267" s="164">
        <f t="shared" si="203"/>
        <v>0</v>
      </c>
      <c r="AM267" s="164">
        <f t="shared" si="204"/>
        <v>0</v>
      </c>
      <c r="AN267" s="164">
        <f t="shared" si="205"/>
        <v>0</v>
      </c>
      <c r="AO267" s="164">
        <f t="shared" si="206"/>
        <v>0</v>
      </c>
      <c r="AP267" s="610" t="str">
        <f t="shared" si="209"/>
        <v xml:space="preserve"> </v>
      </c>
      <c r="AQ267" s="613" t="str">
        <f t="shared" si="207"/>
        <v xml:space="preserve"> </v>
      </c>
      <c r="AR267" s="613" t="str">
        <f t="shared" si="210"/>
        <v xml:space="preserve"> </v>
      </c>
      <c r="AS267" s="613" t="str">
        <f t="shared" si="211"/>
        <v xml:space="preserve"> </v>
      </c>
      <c r="AT267" s="613" t="str">
        <f t="shared" si="212"/>
        <v xml:space="preserve"> </v>
      </c>
      <c r="AU267" s="613" t="str">
        <f t="shared" si="213"/>
        <v xml:space="preserve"> </v>
      </c>
      <c r="AV267" s="614" t="str">
        <f t="shared" si="214"/>
        <v xml:space="preserve"> </v>
      </c>
      <c r="AW267" s="196" t="str">
        <f t="shared" ref="AW267:AW330" si="219">IF(N267&gt;0,N267,"")</f>
        <v/>
      </c>
      <c r="AX267" s="165" t="str">
        <f t="shared" ref="AX267:AX330" si="220">IF(AND(K267="x",AW267&gt;0),AW267,"")</f>
        <v/>
      </c>
      <c r="AY267" s="193" t="str">
        <f t="shared" ref="AY267:AY330" si="221">IF(OR(K267="x",F267="x",AW267&lt;=0),"",AW267)</f>
        <v/>
      </c>
      <c r="AZ267" s="183" t="str">
        <f t="shared" ref="AZ267:AZ330" si="222">IF(AND(F267="x",AW267&gt;0),AW267,"")</f>
        <v/>
      </c>
      <c r="BA267" s="173" t="str">
        <f t="shared" ref="BA267:BA330" si="223">IF(V267&gt;0,V267,"")</f>
        <v/>
      </c>
      <c r="BB267" s="174" t="str">
        <f t="shared" ref="BB267:BB330" si="224">IF(AND(K267="x",BA267&gt;0),BA267,"")</f>
        <v/>
      </c>
      <c r="BC267" s="186" t="str">
        <f t="shared" si="215"/>
        <v/>
      </c>
      <c r="BD267" s="174" t="str">
        <f t="shared" ref="BD267:BD330" si="225">IF(AND(F267="x",BA267&gt;0),BA267,"")</f>
        <v/>
      </c>
      <c r="BE267" s="201" t="str">
        <f t="shared" ref="BE267:BE330" si="226">IF(W267&gt;0,W267,"")</f>
        <v/>
      </c>
      <c r="BF267" s="174" t="str">
        <f t="shared" ref="BF267:BF330" si="227">IF(AND(K267="x",BE267&gt;0),BE267,"")</f>
        <v/>
      </c>
      <c r="BG267" s="186" t="str">
        <f t="shared" ref="BG267:BG330" si="228">IF(OR(K267="x",F267="x",BE267&lt;=0),"",BE267)</f>
        <v/>
      </c>
      <c r="BH267" s="175" t="str">
        <f t="shared" ref="BH267:BH330" si="229">IF(AND(F267="x",BE267&gt;0),BE267,"")</f>
        <v/>
      </c>
      <c r="BI267" s="632"/>
      <c r="BQ267" s="57" t="s">
        <v>1991</v>
      </c>
      <c r="BV267" s="57" t="s">
        <v>1992</v>
      </c>
      <c r="BW267" s="57"/>
      <c r="CC267" s="57" t="s">
        <v>1993</v>
      </c>
    </row>
    <row r="268" spans="1:81" ht="18.350000000000001" x14ac:dyDescent="0.35">
      <c r="A268" s="221"/>
      <c r="B268" s="222"/>
      <c r="C268" s="214">
        <v>258</v>
      </c>
      <c r="D268" s="207"/>
      <c r="E268" s="18"/>
      <c r="F268" s="17"/>
      <c r="G268" s="134"/>
      <c r="H268" s="135"/>
      <c r="I268" s="141"/>
      <c r="J268" s="25"/>
      <c r="K268" s="145"/>
      <c r="L268" s="28"/>
      <c r="M268" s="395"/>
      <c r="N268" s="158" t="str">
        <f t="shared" ref="N268:N331" si="230">IF((NETWORKDAYS(G268,M268)&gt;0),(NETWORKDAYS(G268,M268)),"")</f>
        <v/>
      </c>
      <c r="O268" s="27"/>
      <c r="P268" s="27"/>
      <c r="Q268" s="27"/>
      <c r="R268" s="27"/>
      <c r="S268" s="27"/>
      <c r="T268" s="28"/>
      <c r="U268" s="29"/>
      <c r="V268" s="32"/>
      <c r="W268" s="318"/>
      <c r="X268" s="319"/>
      <c r="Y268" s="160">
        <f t="shared" si="216"/>
        <v>0</v>
      </c>
      <c r="Z268" s="159">
        <f t="shared" ref="Z268:Z331" si="231">IF((F268="x"),0,((V268*10)+(W268*20)))</f>
        <v>0</v>
      </c>
      <c r="AA268" s="327"/>
      <c r="AB268" s="400">
        <f t="shared" si="208"/>
        <v>0</v>
      </c>
      <c r="AC268" s="371"/>
      <c r="AD268" s="226" t="str">
        <f t="shared" si="217"/>
        <v/>
      </c>
      <c r="AE268" s="368">
        <f t="shared" ref="AE268:AE331" si="232">IF(AND(Z268&gt;0,F268="x"),0,IF(AND(Z268&gt;0,AC268="x"),Z268-60,IF(AND(Z268&gt;0,AB268=-30),Z268+AB268,0)))</f>
        <v>0</v>
      </c>
      <c r="AF268" s="339"/>
      <c r="AG268" s="338"/>
      <c r="AH268" s="336"/>
      <c r="AI268" s="161">
        <f t="shared" ref="AI268:AI331" si="233">IF(AE268&lt;=0,AG268,AE268+AG268)</f>
        <v>0</v>
      </c>
      <c r="AJ268" s="162">
        <f t="shared" si="218"/>
        <v>0</v>
      </c>
      <c r="AK268" s="163">
        <f t="shared" ref="AK268:AK331" si="234">AJ268-AH268</f>
        <v>0</v>
      </c>
      <c r="AL268" s="164">
        <f t="shared" ref="AL268:AL331" si="235">IF(K268="x",AH268,0)</f>
        <v>0</v>
      </c>
      <c r="AM268" s="164">
        <f t="shared" ref="AM268:AM331" si="236">IF(K268="x",AI268,0)</f>
        <v>0</v>
      </c>
      <c r="AN268" s="164">
        <f t="shared" ref="AN268:AN331" si="237">IF(K268="x",AJ268,0)</f>
        <v>0</v>
      </c>
      <c r="AO268" s="164">
        <f t="shared" ref="AO268:AO331" si="238">IF(K268="x",AK268,0)</f>
        <v>0</v>
      </c>
      <c r="AP268" s="610" t="str">
        <f t="shared" si="209"/>
        <v xml:space="preserve"> </v>
      </c>
      <c r="AQ268" s="613" t="str">
        <f t="shared" ref="AQ268:AQ331" si="239">IF(AND(AH268&gt;4.99,AH268&lt;50),AH268," ")</f>
        <v xml:space="preserve"> </v>
      </c>
      <c r="AR268" s="613" t="str">
        <f t="shared" si="210"/>
        <v xml:space="preserve"> </v>
      </c>
      <c r="AS268" s="613" t="str">
        <f t="shared" si="211"/>
        <v xml:space="preserve"> </v>
      </c>
      <c r="AT268" s="613" t="str">
        <f t="shared" si="212"/>
        <v xml:space="preserve"> </v>
      </c>
      <c r="AU268" s="613" t="str">
        <f t="shared" si="213"/>
        <v xml:space="preserve"> </v>
      </c>
      <c r="AV268" s="614" t="str">
        <f t="shared" si="214"/>
        <v xml:space="preserve"> </v>
      </c>
      <c r="AW268" s="196" t="str">
        <f t="shared" si="219"/>
        <v/>
      </c>
      <c r="AX268" s="165" t="str">
        <f t="shared" si="220"/>
        <v/>
      </c>
      <c r="AY268" s="193" t="str">
        <f t="shared" si="221"/>
        <v/>
      </c>
      <c r="AZ268" s="183" t="str">
        <f t="shared" si="222"/>
        <v/>
      </c>
      <c r="BA268" s="173" t="str">
        <f t="shared" si="223"/>
        <v/>
      </c>
      <c r="BB268" s="174" t="str">
        <f t="shared" si="224"/>
        <v/>
      </c>
      <c r="BC268" s="186" t="str">
        <f t="shared" si="215"/>
        <v/>
      </c>
      <c r="BD268" s="174" t="str">
        <f t="shared" si="225"/>
        <v/>
      </c>
      <c r="BE268" s="201" t="str">
        <f t="shared" si="226"/>
        <v/>
      </c>
      <c r="BF268" s="174" t="str">
        <f t="shared" si="227"/>
        <v/>
      </c>
      <c r="BG268" s="186" t="str">
        <f t="shared" si="228"/>
        <v/>
      </c>
      <c r="BH268" s="175" t="str">
        <f t="shared" si="229"/>
        <v/>
      </c>
      <c r="BI268" s="632"/>
      <c r="BQ268" s="57" t="s">
        <v>1994</v>
      </c>
      <c r="BV268" s="57" t="s">
        <v>1995</v>
      </c>
      <c r="BW268" s="57"/>
      <c r="CC268" s="57" t="s">
        <v>1996</v>
      </c>
    </row>
    <row r="269" spans="1:81" ht="18.350000000000001" x14ac:dyDescent="0.35">
      <c r="A269" s="221"/>
      <c r="B269" s="222"/>
      <c r="C269" s="213">
        <v>259</v>
      </c>
      <c r="D269" s="208"/>
      <c r="E269" s="16"/>
      <c r="F269" s="17"/>
      <c r="G269" s="134"/>
      <c r="H269" s="135"/>
      <c r="I269" s="141"/>
      <c r="J269" s="25"/>
      <c r="K269" s="145"/>
      <c r="L269" s="28"/>
      <c r="M269" s="395"/>
      <c r="N269" s="158" t="str">
        <f t="shared" si="230"/>
        <v/>
      </c>
      <c r="O269" s="27"/>
      <c r="P269" s="27"/>
      <c r="Q269" s="27"/>
      <c r="R269" s="27"/>
      <c r="S269" s="27"/>
      <c r="T269" s="28"/>
      <c r="U269" s="29"/>
      <c r="V269" s="32"/>
      <c r="W269" s="318"/>
      <c r="X269" s="319"/>
      <c r="Y269" s="160">
        <f t="shared" si="216"/>
        <v>0</v>
      </c>
      <c r="Z269" s="159">
        <f t="shared" si="231"/>
        <v>0</v>
      </c>
      <c r="AA269" s="327"/>
      <c r="AB269" s="400">
        <f t="shared" ref="AB269:AB332" si="240">IF(AND(Z269&gt;=0,F269="x"),0,IF(AND(Z269&gt;0,AC269="x"),0,IF(Z269&gt;0,0-30,0)))</f>
        <v>0</v>
      </c>
      <c r="AC269" s="371"/>
      <c r="AD269" s="226" t="str">
        <f t="shared" si="217"/>
        <v/>
      </c>
      <c r="AE269" s="368">
        <f t="shared" si="232"/>
        <v>0</v>
      </c>
      <c r="AF269" s="339"/>
      <c r="AG269" s="338"/>
      <c r="AH269" s="336"/>
      <c r="AI269" s="161">
        <f t="shared" si="233"/>
        <v>0</v>
      </c>
      <c r="AJ269" s="162">
        <f t="shared" si="218"/>
        <v>0</v>
      </c>
      <c r="AK269" s="163">
        <f t="shared" si="234"/>
        <v>0</v>
      </c>
      <c r="AL269" s="164">
        <f t="shared" si="235"/>
        <v>0</v>
      </c>
      <c r="AM269" s="164">
        <f t="shared" si="236"/>
        <v>0</v>
      </c>
      <c r="AN269" s="164">
        <f t="shared" si="237"/>
        <v>0</v>
      </c>
      <c r="AO269" s="164">
        <f t="shared" si="238"/>
        <v>0</v>
      </c>
      <c r="AP269" s="610" t="str">
        <f t="shared" ref="AP269:AP332" si="241">IF(AND(AH269&gt;0,AH269&lt;5),AH269," ")</f>
        <v xml:space="preserve"> </v>
      </c>
      <c r="AQ269" s="613" t="str">
        <f t="shared" si="239"/>
        <v xml:space="preserve"> </v>
      </c>
      <c r="AR269" s="613" t="str">
        <f t="shared" ref="AR269:AR332" si="242">IF(AND(AH269&gt;49.99,AH269&lt;100),AH269," ")</f>
        <v xml:space="preserve"> </v>
      </c>
      <c r="AS269" s="613" t="str">
        <f t="shared" ref="AS269:AS332" si="243">IF(AND(AH269&gt;99.99,AH269&lt;500),AH269," ")</f>
        <v xml:space="preserve"> </v>
      </c>
      <c r="AT269" s="613" t="str">
        <f t="shared" ref="AT269:AT332" si="244">IF(AND(AH269&gt;499.99,AH269&lt;1000),AH269," ")</f>
        <v xml:space="preserve"> </v>
      </c>
      <c r="AU269" s="613" t="str">
        <f t="shared" ref="AU269:AU332" si="245">IF(AND(AH269&gt;999.99,AH269&lt;10000),AH269," ")</f>
        <v xml:space="preserve"> </v>
      </c>
      <c r="AV269" s="614" t="str">
        <f t="shared" ref="AV269:AV332" si="246">IF(AH269&gt;=10000,AH269," ")</f>
        <v xml:space="preserve"> </v>
      </c>
      <c r="AW269" s="196" t="str">
        <f t="shared" si="219"/>
        <v/>
      </c>
      <c r="AX269" s="165" t="str">
        <f t="shared" si="220"/>
        <v/>
      </c>
      <c r="AY269" s="193" t="str">
        <f t="shared" si="221"/>
        <v/>
      </c>
      <c r="AZ269" s="183" t="str">
        <f t="shared" si="222"/>
        <v/>
      </c>
      <c r="BA269" s="173" t="str">
        <f t="shared" si="223"/>
        <v/>
      </c>
      <c r="BB269" s="174" t="str">
        <f t="shared" si="224"/>
        <v/>
      </c>
      <c r="BC269" s="186" t="str">
        <f t="shared" si="215"/>
        <v/>
      </c>
      <c r="BD269" s="174" t="str">
        <f t="shared" si="225"/>
        <v/>
      </c>
      <c r="BE269" s="201" t="str">
        <f t="shared" si="226"/>
        <v/>
      </c>
      <c r="BF269" s="174" t="str">
        <f t="shared" si="227"/>
        <v/>
      </c>
      <c r="BG269" s="186" t="str">
        <f t="shared" si="228"/>
        <v/>
      </c>
      <c r="BH269" s="175" t="str">
        <f t="shared" si="229"/>
        <v/>
      </c>
      <c r="BI269" s="632"/>
      <c r="BQ269" s="57" t="s">
        <v>1997</v>
      </c>
      <c r="BV269" s="57" t="s">
        <v>1998</v>
      </c>
      <c r="BW269" s="57"/>
      <c r="CC269" s="57" t="s">
        <v>1999</v>
      </c>
    </row>
    <row r="270" spans="1:81" ht="18.350000000000001" x14ac:dyDescent="0.35">
      <c r="A270" s="221"/>
      <c r="B270" s="222"/>
      <c r="C270" s="214">
        <v>260</v>
      </c>
      <c r="D270" s="205"/>
      <c r="E270" s="16"/>
      <c r="F270" s="17"/>
      <c r="G270" s="134"/>
      <c r="H270" s="137"/>
      <c r="I270" s="143"/>
      <c r="J270" s="80"/>
      <c r="K270" s="147"/>
      <c r="L270" s="30"/>
      <c r="M270" s="395"/>
      <c r="N270" s="158" t="str">
        <f t="shared" si="230"/>
        <v/>
      </c>
      <c r="O270" s="27"/>
      <c r="P270" s="27"/>
      <c r="Q270" s="27"/>
      <c r="R270" s="27"/>
      <c r="S270" s="27"/>
      <c r="T270" s="28"/>
      <c r="U270" s="29"/>
      <c r="V270" s="32"/>
      <c r="W270" s="318"/>
      <c r="X270" s="319"/>
      <c r="Y270" s="160">
        <f t="shared" si="216"/>
        <v>0</v>
      </c>
      <c r="Z270" s="159">
        <f t="shared" si="231"/>
        <v>0</v>
      </c>
      <c r="AA270" s="327"/>
      <c r="AB270" s="400">
        <f t="shared" si="240"/>
        <v>0</v>
      </c>
      <c r="AC270" s="371"/>
      <c r="AD270" s="226" t="str">
        <f t="shared" si="217"/>
        <v/>
      </c>
      <c r="AE270" s="368">
        <f t="shared" si="232"/>
        <v>0</v>
      </c>
      <c r="AF270" s="339"/>
      <c r="AG270" s="338"/>
      <c r="AH270" s="336"/>
      <c r="AI270" s="161">
        <f t="shared" si="233"/>
        <v>0</v>
      </c>
      <c r="AJ270" s="162">
        <f t="shared" si="218"/>
        <v>0</v>
      </c>
      <c r="AK270" s="163">
        <f t="shared" si="234"/>
        <v>0</v>
      </c>
      <c r="AL270" s="164">
        <f t="shared" si="235"/>
        <v>0</v>
      </c>
      <c r="AM270" s="164">
        <f t="shared" si="236"/>
        <v>0</v>
      </c>
      <c r="AN270" s="164">
        <f t="shared" si="237"/>
        <v>0</v>
      </c>
      <c r="AO270" s="164">
        <f t="shared" si="238"/>
        <v>0</v>
      </c>
      <c r="AP270" s="610" t="str">
        <f t="shared" si="241"/>
        <v xml:space="preserve"> </v>
      </c>
      <c r="AQ270" s="613" t="str">
        <f t="shared" si="239"/>
        <v xml:space="preserve"> </v>
      </c>
      <c r="AR270" s="613" t="str">
        <f t="shared" si="242"/>
        <v xml:space="preserve"> </v>
      </c>
      <c r="AS270" s="613" t="str">
        <f t="shared" si="243"/>
        <v xml:space="preserve"> </v>
      </c>
      <c r="AT270" s="613" t="str">
        <f t="shared" si="244"/>
        <v xml:space="preserve"> </v>
      </c>
      <c r="AU270" s="613" t="str">
        <f t="shared" si="245"/>
        <v xml:space="preserve"> </v>
      </c>
      <c r="AV270" s="614" t="str">
        <f t="shared" si="246"/>
        <v xml:space="preserve"> </v>
      </c>
      <c r="AW270" s="196" t="str">
        <f t="shared" si="219"/>
        <v/>
      </c>
      <c r="AX270" s="165" t="str">
        <f t="shared" si="220"/>
        <v/>
      </c>
      <c r="AY270" s="193" t="str">
        <f t="shared" si="221"/>
        <v/>
      </c>
      <c r="AZ270" s="183" t="str">
        <f t="shared" si="222"/>
        <v/>
      </c>
      <c r="BA270" s="173" t="str">
        <f t="shared" si="223"/>
        <v/>
      </c>
      <c r="BB270" s="174" t="str">
        <f t="shared" si="224"/>
        <v/>
      </c>
      <c r="BC270" s="186" t="str">
        <f t="shared" si="215"/>
        <v/>
      </c>
      <c r="BD270" s="174" t="str">
        <f t="shared" si="225"/>
        <v/>
      </c>
      <c r="BE270" s="201" t="str">
        <f t="shared" si="226"/>
        <v/>
      </c>
      <c r="BF270" s="174" t="str">
        <f t="shared" si="227"/>
        <v/>
      </c>
      <c r="BG270" s="186" t="str">
        <f t="shared" si="228"/>
        <v/>
      </c>
      <c r="BH270" s="175" t="str">
        <f t="shared" si="229"/>
        <v/>
      </c>
      <c r="BI270" s="632"/>
      <c r="BQ270" s="57" t="s">
        <v>2000</v>
      </c>
      <c r="BV270" s="57" t="s">
        <v>2001</v>
      </c>
      <c r="BW270" s="57"/>
      <c r="CC270" s="57" t="s">
        <v>2002</v>
      </c>
    </row>
    <row r="271" spans="1:81" ht="18.350000000000001" x14ac:dyDescent="0.35">
      <c r="A271" s="221"/>
      <c r="B271" s="222"/>
      <c r="C271" s="213">
        <v>261</v>
      </c>
      <c r="D271" s="205"/>
      <c r="E271" s="16"/>
      <c r="F271" s="17"/>
      <c r="G271" s="134"/>
      <c r="H271" s="135"/>
      <c r="I271" s="141"/>
      <c r="J271" s="25"/>
      <c r="K271" s="145"/>
      <c r="L271" s="28"/>
      <c r="M271" s="395"/>
      <c r="N271" s="158" t="str">
        <f t="shared" si="230"/>
        <v/>
      </c>
      <c r="O271" s="27"/>
      <c r="P271" s="27"/>
      <c r="Q271" s="27"/>
      <c r="R271" s="27"/>
      <c r="S271" s="27"/>
      <c r="T271" s="28"/>
      <c r="U271" s="29"/>
      <c r="V271" s="32"/>
      <c r="W271" s="318"/>
      <c r="X271" s="319"/>
      <c r="Y271" s="160">
        <f t="shared" si="216"/>
        <v>0</v>
      </c>
      <c r="Z271" s="159">
        <f t="shared" si="231"/>
        <v>0</v>
      </c>
      <c r="AA271" s="327"/>
      <c r="AB271" s="400">
        <f t="shared" si="240"/>
        <v>0</v>
      </c>
      <c r="AC271" s="371"/>
      <c r="AD271" s="226" t="str">
        <f t="shared" si="217"/>
        <v/>
      </c>
      <c r="AE271" s="368">
        <f t="shared" si="232"/>
        <v>0</v>
      </c>
      <c r="AF271" s="339"/>
      <c r="AG271" s="338"/>
      <c r="AH271" s="336"/>
      <c r="AI271" s="161">
        <f t="shared" si="233"/>
        <v>0</v>
      </c>
      <c r="AJ271" s="162">
        <f t="shared" si="218"/>
        <v>0</v>
      </c>
      <c r="AK271" s="163">
        <f t="shared" si="234"/>
        <v>0</v>
      </c>
      <c r="AL271" s="164">
        <f t="shared" si="235"/>
        <v>0</v>
      </c>
      <c r="AM271" s="164">
        <f t="shared" si="236"/>
        <v>0</v>
      </c>
      <c r="AN271" s="164">
        <f t="shared" si="237"/>
        <v>0</v>
      </c>
      <c r="AO271" s="164">
        <f t="shared" si="238"/>
        <v>0</v>
      </c>
      <c r="AP271" s="610" t="str">
        <f t="shared" si="241"/>
        <v xml:space="preserve"> </v>
      </c>
      <c r="AQ271" s="613" t="str">
        <f t="shared" si="239"/>
        <v xml:space="preserve"> </v>
      </c>
      <c r="AR271" s="613" t="str">
        <f t="shared" si="242"/>
        <v xml:space="preserve"> </v>
      </c>
      <c r="AS271" s="613" t="str">
        <f t="shared" si="243"/>
        <v xml:space="preserve"> </v>
      </c>
      <c r="AT271" s="613" t="str">
        <f t="shared" si="244"/>
        <v xml:space="preserve"> </v>
      </c>
      <c r="AU271" s="613" t="str">
        <f t="shared" si="245"/>
        <v xml:space="preserve"> </v>
      </c>
      <c r="AV271" s="614" t="str">
        <f t="shared" si="246"/>
        <v xml:space="preserve"> </v>
      </c>
      <c r="AW271" s="196" t="str">
        <f t="shared" si="219"/>
        <v/>
      </c>
      <c r="AX271" s="165" t="str">
        <f t="shared" si="220"/>
        <v/>
      </c>
      <c r="AY271" s="193" t="str">
        <f t="shared" si="221"/>
        <v/>
      </c>
      <c r="AZ271" s="183" t="str">
        <f t="shared" si="222"/>
        <v/>
      </c>
      <c r="BA271" s="173" t="str">
        <f t="shared" si="223"/>
        <v/>
      </c>
      <c r="BB271" s="174" t="str">
        <f t="shared" si="224"/>
        <v/>
      </c>
      <c r="BC271" s="186" t="str">
        <f t="shared" si="215"/>
        <v/>
      </c>
      <c r="BD271" s="174" t="str">
        <f t="shared" si="225"/>
        <v/>
      </c>
      <c r="BE271" s="201" t="str">
        <f t="shared" si="226"/>
        <v/>
      </c>
      <c r="BF271" s="174" t="str">
        <f t="shared" si="227"/>
        <v/>
      </c>
      <c r="BG271" s="186" t="str">
        <f t="shared" si="228"/>
        <v/>
      </c>
      <c r="BH271" s="175" t="str">
        <f t="shared" si="229"/>
        <v/>
      </c>
      <c r="BI271" s="632"/>
      <c r="BQ271" s="57" t="s">
        <v>2003</v>
      </c>
      <c r="BV271" s="57" t="s">
        <v>2004</v>
      </c>
      <c r="BW271" s="57"/>
      <c r="CC271" s="57" t="s">
        <v>2005</v>
      </c>
    </row>
    <row r="272" spans="1:81" ht="18.350000000000001" x14ac:dyDescent="0.35">
      <c r="A272" s="221"/>
      <c r="B272" s="222"/>
      <c r="C272" s="214">
        <v>262</v>
      </c>
      <c r="D272" s="207"/>
      <c r="E272" s="18"/>
      <c r="F272" s="17"/>
      <c r="G272" s="134"/>
      <c r="H272" s="135"/>
      <c r="I272" s="141"/>
      <c r="J272" s="25"/>
      <c r="K272" s="145"/>
      <c r="L272" s="28"/>
      <c r="M272" s="395"/>
      <c r="N272" s="158" t="str">
        <f t="shared" si="230"/>
        <v/>
      </c>
      <c r="O272" s="27"/>
      <c r="P272" s="27"/>
      <c r="Q272" s="27"/>
      <c r="R272" s="27"/>
      <c r="S272" s="27"/>
      <c r="T272" s="28"/>
      <c r="U272" s="29"/>
      <c r="V272" s="32"/>
      <c r="W272" s="318"/>
      <c r="X272" s="319"/>
      <c r="Y272" s="160">
        <f t="shared" si="216"/>
        <v>0</v>
      </c>
      <c r="Z272" s="159">
        <f t="shared" si="231"/>
        <v>0</v>
      </c>
      <c r="AA272" s="327"/>
      <c r="AB272" s="400">
        <f t="shared" si="240"/>
        <v>0</v>
      </c>
      <c r="AC272" s="371"/>
      <c r="AD272" s="226" t="str">
        <f t="shared" si="217"/>
        <v/>
      </c>
      <c r="AE272" s="368">
        <f t="shared" si="232"/>
        <v>0</v>
      </c>
      <c r="AF272" s="339"/>
      <c r="AG272" s="338"/>
      <c r="AH272" s="336"/>
      <c r="AI272" s="161">
        <f t="shared" si="233"/>
        <v>0</v>
      </c>
      <c r="AJ272" s="162">
        <f t="shared" si="218"/>
        <v>0</v>
      </c>
      <c r="AK272" s="163">
        <f t="shared" si="234"/>
        <v>0</v>
      </c>
      <c r="AL272" s="164">
        <f t="shared" si="235"/>
        <v>0</v>
      </c>
      <c r="AM272" s="164">
        <f t="shared" si="236"/>
        <v>0</v>
      </c>
      <c r="AN272" s="164">
        <f t="shared" si="237"/>
        <v>0</v>
      </c>
      <c r="AO272" s="164">
        <f t="shared" si="238"/>
        <v>0</v>
      </c>
      <c r="AP272" s="610" t="str">
        <f t="shared" si="241"/>
        <v xml:space="preserve"> </v>
      </c>
      <c r="AQ272" s="613" t="str">
        <f t="shared" si="239"/>
        <v xml:space="preserve"> </v>
      </c>
      <c r="AR272" s="613" t="str">
        <f t="shared" si="242"/>
        <v xml:space="preserve"> </v>
      </c>
      <c r="AS272" s="613" t="str">
        <f t="shared" si="243"/>
        <v xml:space="preserve"> </v>
      </c>
      <c r="AT272" s="613" t="str">
        <f t="shared" si="244"/>
        <v xml:space="preserve"> </v>
      </c>
      <c r="AU272" s="613" t="str">
        <f t="shared" si="245"/>
        <v xml:space="preserve"> </v>
      </c>
      <c r="AV272" s="614" t="str">
        <f t="shared" si="246"/>
        <v xml:space="preserve"> </v>
      </c>
      <c r="AW272" s="196" t="str">
        <f t="shared" si="219"/>
        <v/>
      </c>
      <c r="AX272" s="165" t="str">
        <f t="shared" si="220"/>
        <v/>
      </c>
      <c r="AY272" s="193" t="str">
        <f t="shared" si="221"/>
        <v/>
      </c>
      <c r="AZ272" s="183" t="str">
        <f t="shared" si="222"/>
        <v/>
      </c>
      <c r="BA272" s="173" t="str">
        <f t="shared" si="223"/>
        <v/>
      </c>
      <c r="BB272" s="174" t="str">
        <f t="shared" si="224"/>
        <v/>
      </c>
      <c r="BC272" s="186" t="str">
        <f t="shared" si="215"/>
        <v/>
      </c>
      <c r="BD272" s="174" t="str">
        <f t="shared" si="225"/>
        <v/>
      </c>
      <c r="BE272" s="201" t="str">
        <f t="shared" si="226"/>
        <v/>
      </c>
      <c r="BF272" s="174" t="str">
        <f t="shared" si="227"/>
        <v/>
      </c>
      <c r="BG272" s="186" t="str">
        <f t="shared" si="228"/>
        <v/>
      </c>
      <c r="BH272" s="175" t="str">
        <f t="shared" si="229"/>
        <v/>
      </c>
      <c r="BI272" s="632"/>
      <c r="BQ272" s="57" t="s">
        <v>2006</v>
      </c>
      <c r="BV272" s="57" t="s">
        <v>2007</v>
      </c>
      <c r="BW272" s="57"/>
      <c r="CC272" s="57" t="s">
        <v>1993</v>
      </c>
    </row>
    <row r="273" spans="1:81" ht="18.350000000000001" x14ac:dyDescent="0.35">
      <c r="A273" s="221"/>
      <c r="B273" s="222"/>
      <c r="C273" s="214">
        <v>263</v>
      </c>
      <c r="D273" s="205"/>
      <c r="E273" s="16"/>
      <c r="F273" s="17"/>
      <c r="G273" s="134"/>
      <c r="H273" s="135"/>
      <c r="I273" s="141"/>
      <c r="J273" s="25"/>
      <c r="K273" s="145"/>
      <c r="L273" s="28"/>
      <c r="M273" s="395"/>
      <c r="N273" s="158" t="str">
        <f t="shared" si="230"/>
        <v/>
      </c>
      <c r="O273" s="27"/>
      <c r="P273" s="27"/>
      <c r="Q273" s="27"/>
      <c r="R273" s="27"/>
      <c r="S273" s="27"/>
      <c r="T273" s="28"/>
      <c r="U273" s="29"/>
      <c r="V273" s="32"/>
      <c r="W273" s="318"/>
      <c r="X273" s="319"/>
      <c r="Y273" s="160">
        <f t="shared" si="216"/>
        <v>0</v>
      </c>
      <c r="Z273" s="159">
        <f t="shared" si="231"/>
        <v>0</v>
      </c>
      <c r="AA273" s="327"/>
      <c r="AB273" s="400">
        <f t="shared" si="240"/>
        <v>0</v>
      </c>
      <c r="AC273" s="371"/>
      <c r="AD273" s="226" t="str">
        <f t="shared" si="217"/>
        <v/>
      </c>
      <c r="AE273" s="368">
        <f t="shared" si="232"/>
        <v>0</v>
      </c>
      <c r="AF273" s="339"/>
      <c r="AG273" s="338"/>
      <c r="AH273" s="336"/>
      <c r="AI273" s="161">
        <f t="shared" si="233"/>
        <v>0</v>
      </c>
      <c r="AJ273" s="162">
        <f t="shared" si="218"/>
        <v>0</v>
      </c>
      <c r="AK273" s="163">
        <f t="shared" si="234"/>
        <v>0</v>
      </c>
      <c r="AL273" s="164">
        <f t="shared" si="235"/>
        <v>0</v>
      </c>
      <c r="AM273" s="164">
        <f t="shared" si="236"/>
        <v>0</v>
      </c>
      <c r="AN273" s="164">
        <f t="shared" si="237"/>
        <v>0</v>
      </c>
      <c r="AO273" s="164">
        <f t="shared" si="238"/>
        <v>0</v>
      </c>
      <c r="AP273" s="610" t="str">
        <f t="shared" si="241"/>
        <v xml:space="preserve"> </v>
      </c>
      <c r="AQ273" s="613" t="str">
        <f t="shared" si="239"/>
        <v xml:space="preserve"> </v>
      </c>
      <c r="AR273" s="613" t="str">
        <f t="shared" si="242"/>
        <v xml:space="preserve"> </v>
      </c>
      <c r="AS273" s="613" t="str">
        <f t="shared" si="243"/>
        <v xml:space="preserve"> </v>
      </c>
      <c r="AT273" s="613" t="str">
        <f t="shared" si="244"/>
        <v xml:space="preserve"> </v>
      </c>
      <c r="AU273" s="613" t="str">
        <f t="shared" si="245"/>
        <v xml:space="preserve"> </v>
      </c>
      <c r="AV273" s="614" t="str">
        <f t="shared" si="246"/>
        <v xml:space="preserve"> </v>
      </c>
      <c r="AW273" s="196" t="str">
        <f t="shared" si="219"/>
        <v/>
      </c>
      <c r="AX273" s="165" t="str">
        <f t="shared" si="220"/>
        <v/>
      </c>
      <c r="AY273" s="193" t="str">
        <f t="shared" si="221"/>
        <v/>
      </c>
      <c r="AZ273" s="183" t="str">
        <f t="shared" si="222"/>
        <v/>
      </c>
      <c r="BA273" s="173" t="str">
        <f t="shared" si="223"/>
        <v/>
      </c>
      <c r="BB273" s="174" t="str">
        <f t="shared" si="224"/>
        <v/>
      </c>
      <c r="BC273" s="186" t="str">
        <f t="shared" ref="BC273:BC336" si="247">IF(OR(K273="x",F273="X",BA273&lt;=0),"",BA273)</f>
        <v/>
      </c>
      <c r="BD273" s="174" t="str">
        <f t="shared" si="225"/>
        <v/>
      </c>
      <c r="BE273" s="201" t="str">
        <f t="shared" si="226"/>
        <v/>
      </c>
      <c r="BF273" s="174" t="str">
        <f t="shared" si="227"/>
        <v/>
      </c>
      <c r="BG273" s="186" t="str">
        <f t="shared" si="228"/>
        <v/>
      </c>
      <c r="BH273" s="175" t="str">
        <f t="shared" si="229"/>
        <v/>
      </c>
      <c r="BI273" s="632"/>
      <c r="BQ273" s="57" t="s">
        <v>2008</v>
      </c>
      <c r="BV273" s="57" t="s">
        <v>2009</v>
      </c>
      <c r="BW273" s="57"/>
      <c r="CC273" s="57" t="s">
        <v>2010</v>
      </c>
    </row>
    <row r="274" spans="1:81" ht="18.350000000000001" x14ac:dyDescent="0.35">
      <c r="A274" s="221"/>
      <c r="B274" s="222"/>
      <c r="C274" s="213">
        <v>264</v>
      </c>
      <c r="D274" s="205"/>
      <c r="E274" s="16"/>
      <c r="F274" s="17"/>
      <c r="G274" s="134"/>
      <c r="H274" s="135"/>
      <c r="I274" s="141"/>
      <c r="J274" s="25"/>
      <c r="K274" s="145"/>
      <c r="L274" s="28"/>
      <c r="M274" s="395"/>
      <c r="N274" s="158" t="str">
        <f t="shared" si="230"/>
        <v/>
      </c>
      <c r="O274" s="27"/>
      <c r="P274" s="27"/>
      <c r="Q274" s="27"/>
      <c r="R274" s="27"/>
      <c r="S274" s="27"/>
      <c r="T274" s="28"/>
      <c r="U274" s="29"/>
      <c r="V274" s="32"/>
      <c r="W274" s="318"/>
      <c r="X274" s="319"/>
      <c r="Y274" s="160">
        <f t="shared" si="216"/>
        <v>0</v>
      </c>
      <c r="Z274" s="159">
        <f t="shared" si="231"/>
        <v>0</v>
      </c>
      <c r="AA274" s="327"/>
      <c r="AB274" s="400">
        <f t="shared" si="240"/>
        <v>0</v>
      </c>
      <c r="AC274" s="371"/>
      <c r="AD274" s="226" t="str">
        <f t="shared" si="217"/>
        <v/>
      </c>
      <c r="AE274" s="368">
        <f t="shared" si="232"/>
        <v>0</v>
      </c>
      <c r="AF274" s="339"/>
      <c r="AG274" s="338"/>
      <c r="AH274" s="336"/>
      <c r="AI274" s="161">
        <f t="shared" si="233"/>
        <v>0</v>
      </c>
      <c r="AJ274" s="162">
        <f t="shared" si="218"/>
        <v>0</v>
      </c>
      <c r="AK274" s="163">
        <f t="shared" si="234"/>
        <v>0</v>
      </c>
      <c r="AL274" s="164">
        <f t="shared" si="235"/>
        <v>0</v>
      </c>
      <c r="AM274" s="164">
        <f t="shared" si="236"/>
        <v>0</v>
      </c>
      <c r="AN274" s="164">
        <f t="shared" si="237"/>
        <v>0</v>
      </c>
      <c r="AO274" s="164">
        <f t="shared" si="238"/>
        <v>0</v>
      </c>
      <c r="AP274" s="610" t="str">
        <f t="shared" si="241"/>
        <v xml:space="preserve"> </v>
      </c>
      <c r="AQ274" s="613" t="str">
        <f t="shared" si="239"/>
        <v xml:space="preserve"> </v>
      </c>
      <c r="AR274" s="613" t="str">
        <f t="shared" si="242"/>
        <v xml:space="preserve"> </v>
      </c>
      <c r="AS274" s="613" t="str">
        <f t="shared" si="243"/>
        <v xml:space="preserve"> </v>
      </c>
      <c r="AT274" s="613" t="str">
        <f t="shared" si="244"/>
        <v xml:space="preserve"> </v>
      </c>
      <c r="AU274" s="613" t="str">
        <f t="shared" si="245"/>
        <v xml:space="preserve"> </v>
      </c>
      <c r="AV274" s="614" t="str">
        <f t="shared" si="246"/>
        <v xml:space="preserve"> </v>
      </c>
      <c r="AW274" s="196" t="str">
        <f t="shared" si="219"/>
        <v/>
      </c>
      <c r="AX274" s="165" t="str">
        <f t="shared" si="220"/>
        <v/>
      </c>
      <c r="AY274" s="193" t="str">
        <f t="shared" si="221"/>
        <v/>
      </c>
      <c r="AZ274" s="183" t="str">
        <f t="shared" si="222"/>
        <v/>
      </c>
      <c r="BA274" s="173" t="str">
        <f t="shared" si="223"/>
        <v/>
      </c>
      <c r="BB274" s="174" t="str">
        <f t="shared" si="224"/>
        <v/>
      </c>
      <c r="BC274" s="186" t="str">
        <f t="shared" si="247"/>
        <v/>
      </c>
      <c r="BD274" s="174" t="str">
        <f t="shared" si="225"/>
        <v/>
      </c>
      <c r="BE274" s="201" t="str">
        <f t="shared" si="226"/>
        <v/>
      </c>
      <c r="BF274" s="174" t="str">
        <f t="shared" si="227"/>
        <v/>
      </c>
      <c r="BG274" s="186" t="str">
        <f t="shared" si="228"/>
        <v/>
      </c>
      <c r="BH274" s="175" t="str">
        <f t="shared" si="229"/>
        <v/>
      </c>
      <c r="BI274" s="632"/>
      <c r="BQ274" s="57" t="s">
        <v>2011</v>
      </c>
      <c r="BV274" s="57" t="s">
        <v>2012</v>
      </c>
      <c r="BW274" s="57"/>
      <c r="CC274" s="57" t="s">
        <v>2013</v>
      </c>
    </row>
    <row r="275" spans="1:81" ht="18.350000000000001" x14ac:dyDescent="0.35">
      <c r="A275" s="221"/>
      <c r="B275" s="222"/>
      <c r="C275" s="214">
        <v>265</v>
      </c>
      <c r="D275" s="205"/>
      <c r="E275" s="16"/>
      <c r="F275" s="17"/>
      <c r="G275" s="134"/>
      <c r="H275" s="135"/>
      <c r="I275" s="141"/>
      <c r="J275" s="25"/>
      <c r="K275" s="145"/>
      <c r="L275" s="28"/>
      <c r="M275" s="395"/>
      <c r="N275" s="158" t="str">
        <f t="shared" si="230"/>
        <v/>
      </c>
      <c r="O275" s="27"/>
      <c r="P275" s="27"/>
      <c r="Q275" s="27"/>
      <c r="R275" s="27"/>
      <c r="S275" s="27"/>
      <c r="T275" s="28"/>
      <c r="U275" s="29"/>
      <c r="V275" s="32"/>
      <c r="W275" s="318"/>
      <c r="X275" s="319"/>
      <c r="Y275" s="160">
        <f t="shared" si="216"/>
        <v>0</v>
      </c>
      <c r="Z275" s="159">
        <f t="shared" si="231"/>
        <v>0</v>
      </c>
      <c r="AA275" s="327"/>
      <c r="AB275" s="400">
        <f t="shared" si="240"/>
        <v>0</v>
      </c>
      <c r="AC275" s="371"/>
      <c r="AD275" s="226" t="str">
        <f t="shared" si="217"/>
        <v/>
      </c>
      <c r="AE275" s="368">
        <f t="shared" si="232"/>
        <v>0</v>
      </c>
      <c r="AF275" s="339"/>
      <c r="AG275" s="338"/>
      <c r="AH275" s="336"/>
      <c r="AI275" s="161">
        <f t="shared" si="233"/>
        <v>0</v>
      </c>
      <c r="AJ275" s="162">
        <f t="shared" si="218"/>
        <v>0</v>
      </c>
      <c r="AK275" s="163">
        <f t="shared" si="234"/>
        <v>0</v>
      </c>
      <c r="AL275" s="164">
        <f t="shared" si="235"/>
        <v>0</v>
      </c>
      <c r="AM275" s="164">
        <f t="shared" si="236"/>
        <v>0</v>
      </c>
      <c r="AN275" s="164">
        <f t="shared" si="237"/>
        <v>0</v>
      </c>
      <c r="AO275" s="164">
        <f t="shared" si="238"/>
        <v>0</v>
      </c>
      <c r="AP275" s="610" t="str">
        <f t="shared" si="241"/>
        <v xml:space="preserve"> </v>
      </c>
      <c r="AQ275" s="613" t="str">
        <f t="shared" si="239"/>
        <v xml:space="preserve"> </v>
      </c>
      <c r="AR275" s="613" t="str">
        <f t="shared" si="242"/>
        <v xml:space="preserve"> </v>
      </c>
      <c r="AS275" s="613" t="str">
        <f t="shared" si="243"/>
        <v xml:space="preserve"> </v>
      </c>
      <c r="AT275" s="613" t="str">
        <f t="shared" si="244"/>
        <v xml:space="preserve"> </v>
      </c>
      <c r="AU275" s="613" t="str">
        <f t="shared" si="245"/>
        <v xml:space="preserve"> </v>
      </c>
      <c r="AV275" s="614" t="str">
        <f t="shared" si="246"/>
        <v xml:space="preserve"> </v>
      </c>
      <c r="AW275" s="196" t="str">
        <f t="shared" si="219"/>
        <v/>
      </c>
      <c r="AX275" s="165" t="str">
        <f t="shared" si="220"/>
        <v/>
      </c>
      <c r="AY275" s="193" t="str">
        <f t="shared" si="221"/>
        <v/>
      </c>
      <c r="AZ275" s="183" t="str">
        <f t="shared" si="222"/>
        <v/>
      </c>
      <c r="BA275" s="173" t="str">
        <f t="shared" si="223"/>
        <v/>
      </c>
      <c r="BB275" s="174" t="str">
        <f t="shared" si="224"/>
        <v/>
      </c>
      <c r="BC275" s="186" t="str">
        <f t="shared" si="247"/>
        <v/>
      </c>
      <c r="BD275" s="174" t="str">
        <f t="shared" si="225"/>
        <v/>
      </c>
      <c r="BE275" s="201" t="str">
        <f t="shared" si="226"/>
        <v/>
      </c>
      <c r="BF275" s="174" t="str">
        <f t="shared" si="227"/>
        <v/>
      </c>
      <c r="BG275" s="186" t="str">
        <f t="shared" si="228"/>
        <v/>
      </c>
      <c r="BH275" s="175" t="str">
        <f t="shared" si="229"/>
        <v/>
      </c>
      <c r="BI275" s="632"/>
      <c r="BQ275" s="57" t="s">
        <v>2014</v>
      </c>
      <c r="BV275" s="57" t="s">
        <v>2015</v>
      </c>
      <c r="BW275" s="57"/>
      <c r="CC275" s="57" t="s">
        <v>2016</v>
      </c>
    </row>
    <row r="276" spans="1:81" ht="18.350000000000001" x14ac:dyDescent="0.35">
      <c r="A276" s="221"/>
      <c r="B276" s="222"/>
      <c r="C276" s="213">
        <v>266</v>
      </c>
      <c r="D276" s="207"/>
      <c r="E276" s="18"/>
      <c r="F276" s="17"/>
      <c r="G276" s="134"/>
      <c r="H276" s="135"/>
      <c r="I276" s="141"/>
      <c r="J276" s="25"/>
      <c r="K276" s="145"/>
      <c r="L276" s="28"/>
      <c r="M276" s="395"/>
      <c r="N276" s="158" t="str">
        <f t="shared" si="230"/>
        <v/>
      </c>
      <c r="O276" s="27"/>
      <c r="P276" s="27"/>
      <c r="Q276" s="27"/>
      <c r="R276" s="27"/>
      <c r="S276" s="27"/>
      <c r="T276" s="28"/>
      <c r="U276" s="29"/>
      <c r="V276" s="32"/>
      <c r="W276" s="318"/>
      <c r="X276" s="319"/>
      <c r="Y276" s="160">
        <f t="shared" si="216"/>
        <v>0</v>
      </c>
      <c r="Z276" s="159">
        <f t="shared" si="231"/>
        <v>0</v>
      </c>
      <c r="AA276" s="327"/>
      <c r="AB276" s="400">
        <f t="shared" si="240"/>
        <v>0</v>
      </c>
      <c r="AC276" s="371"/>
      <c r="AD276" s="226" t="str">
        <f t="shared" si="217"/>
        <v/>
      </c>
      <c r="AE276" s="368">
        <f t="shared" si="232"/>
        <v>0</v>
      </c>
      <c r="AF276" s="339"/>
      <c r="AG276" s="338"/>
      <c r="AH276" s="336"/>
      <c r="AI276" s="161">
        <f t="shared" si="233"/>
        <v>0</v>
      </c>
      <c r="AJ276" s="162">
        <f t="shared" si="218"/>
        <v>0</v>
      </c>
      <c r="AK276" s="163">
        <f t="shared" si="234"/>
        <v>0</v>
      </c>
      <c r="AL276" s="164">
        <f t="shared" si="235"/>
        <v>0</v>
      </c>
      <c r="AM276" s="164">
        <f t="shared" si="236"/>
        <v>0</v>
      </c>
      <c r="AN276" s="164">
        <f t="shared" si="237"/>
        <v>0</v>
      </c>
      <c r="AO276" s="164">
        <f t="shared" si="238"/>
        <v>0</v>
      </c>
      <c r="AP276" s="610" t="str">
        <f t="shared" si="241"/>
        <v xml:space="preserve"> </v>
      </c>
      <c r="AQ276" s="613" t="str">
        <f t="shared" si="239"/>
        <v xml:space="preserve"> </v>
      </c>
      <c r="AR276" s="613" t="str">
        <f t="shared" si="242"/>
        <v xml:space="preserve"> </v>
      </c>
      <c r="AS276" s="613" t="str">
        <f t="shared" si="243"/>
        <v xml:space="preserve"> </v>
      </c>
      <c r="AT276" s="613" t="str">
        <f t="shared" si="244"/>
        <v xml:space="preserve"> </v>
      </c>
      <c r="AU276" s="613" t="str">
        <f t="shared" si="245"/>
        <v xml:space="preserve"> </v>
      </c>
      <c r="AV276" s="614" t="str">
        <f t="shared" si="246"/>
        <v xml:space="preserve"> </v>
      </c>
      <c r="AW276" s="196" t="str">
        <f t="shared" si="219"/>
        <v/>
      </c>
      <c r="AX276" s="165" t="str">
        <f t="shared" si="220"/>
        <v/>
      </c>
      <c r="AY276" s="193" t="str">
        <f t="shared" si="221"/>
        <v/>
      </c>
      <c r="AZ276" s="183" t="str">
        <f t="shared" si="222"/>
        <v/>
      </c>
      <c r="BA276" s="173" t="str">
        <f t="shared" si="223"/>
        <v/>
      </c>
      <c r="BB276" s="174" t="str">
        <f t="shared" si="224"/>
        <v/>
      </c>
      <c r="BC276" s="186" t="str">
        <f t="shared" si="247"/>
        <v/>
      </c>
      <c r="BD276" s="174" t="str">
        <f t="shared" si="225"/>
        <v/>
      </c>
      <c r="BE276" s="201" t="str">
        <f t="shared" si="226"/>
        <v/>
      </c>
      <c r="BF276" s="174" t="str">
        <f t="shared" si="227"/>
        <v/>
      </c>
      <c r="BG276" s="186" t="str">
        <f t="shared" si="228"/>
        <v/>
      </c>
      <c r="BH276" s="175" t="str">
        <f t="shared" si="229"/>
        <v/>
      </c>
      <c r="BI276" s="632"/>
      <c r="BQ276" s="57" t="s">
        <v>2017</v>
      </c>
      <c r="BV276" s="57" t="s">
        <v>2018</v>
      </c>
      <c r="BW276" s="57"/>
      <c r="CC276" s="57" t="s">
        <v>2019</v>
      </c>
    </row>
    <row r="277" spans="1:81" ht="18.350000000000001" x14ac:dyDescent="0.35">
      <c r="A277" s="221"/>
      <c r="B277" s="222"/>
      <c r="C277" s="214">
        <v>267</v>
      </c>
      <c r="D277" s="205"/>
      <c r="E277" s="16"/>
      <c r="F277" s="17"/>
      <c r="G277" s="134"/>
      <c r="H277" s="135"/>
      <c r="I277" s="141"/>
      <c r="J277" s="25"/>
      <c r="K277" s="145"/>
      <c r="L277" s="28"/>
      <c r="M277" s="395"/>
      <c r="N277" s="158" t="str">
        <f t="shared" si="230"/>
        <v/>
      </c>
      <c r="O277" s="27"/>
      <c r="P277" s="27"/>
      <c r="Q277" s="27"/>
      <c r="R277" s="27"/>
      <c r="S277" s="27"/>
      <c r="T277" s="28"/>
      <c r="U277" s="29"/>
      <c r="V277" s="32"/>
      <c r="W277" s="318"/>
      <c r="X277" s="319"/>
      <c r="Y277" s="160">
        <f t="shared" si="216"/>
        <v>0</v>
      </c>
      <c r="Z277" s="159">
        <f t="shared" si="231"/>
        <v>0</v>
      </c>
      <c r="AA277" s="327"/>
      <c r="AB277" s="400">
        <f t="shared" si="240"/>
        <v>0</v>
      </c>
      <c r="AC277" s="371"/>
      <c r="AD277" s="226" t="str">
        <f t="shared" si="217"/>
        <v/>
      </c>
      <c r="AE277" s="368">
        <f t="shared" si="232"/>
        <v>0</v>
      </c>
      <c r="AF277" s="339"/>
      <c r="AG277" s="338"/>
      <c r="AH277" s="336"/>
      <c r="AI277" s="161">
        <f t="shared" si="233"/>
        <v>0</v>
      </c>
      <c r="AJ277" s="162">
        <f t="shared" si="218"/>
        <v>0</v>
      </c>
      <c r="AK277" s="163">
        <f t="shared" si="234"/>
        <v>0</v>
      </c>
      <c r="AL277" s="164">
        <f t="shared" si="235"/>
        <v>0</v>
      </c>
      <c r="AM277" s="164">
        <f t="shared" si="236"/>
        <v>0</v>
      </c>
      <c r="AN277" s="164">
        <f t="shared" si="237"/>
        <v>0</v>
      </c>
      <c r="AO277" s="164">
        <f t="shared" si="238"/>
        <v>0</v>
      </c>
      <c r="AP277" s="610" t="str">
        <f t="shared" si="241"/>
        <v xml:space="preserve"> </v>
      </c>
      <c r="AQ277" s="613" t="str">
        <f t="shared" si="239"/>
        <v xml:space="preserve"> </v>
      </c>
      <c r="AR277" s="613" t="str">
        <f t="shared" si="242"/>
        <v xml:space="preserve"> </v>
      </c>
      <c r="AS277" s="613" t="str">
        <f t="shared" si="243"/>
        <v xml:space="preserve"> </v>
      </c>
      <c r="AT277" s="613" t="str">
        <f t="shared" si="244"/>
        <v xml:space="preserve"> </v>
      </c>
      <c r="AU277" s="613" t="str">
        <f t="shared" si="245"/>
        <v xml:space="preserve"> </v>
      </c>
      <c r="AV277" s="614" t="str">
        <f t="shared" si="246"/>
        <v xml:space="preserve"> </v>
      </c>
      <c r="AW277" s="196" t="str">
        <f t="shared" si="219"/>
        <v/>
      </c>
      <c r="AX277" s="165" t="str">
        <f t="shared" si="220"/>
        <v/>
      </c>
      <c r="AY277" s="193" t="str">
        <f t="shared" si="221"/>
        <v/>
      </c>
      <c r="AZ277" s="183" t="str">
        <f t="shared" si="222"/>
        <v/>
      </c>
      <c r="BA277" s="173" t="str">
        <f t="shared" si="223"/>
        <v/>
      </c>
      <c r="BB277" s="174" t="str">
        <f t="shared" si="224"/>
        <v/>
      </c>
      <c r="BC277" s="186" t="str">
        <f t="shared" si="247"/>
        <v/>
      </c>
      <c r="BD277" s="174" t="str">
        <f t="shared" si="225"/>
        <v/>
      </c>
      <c r="BE277" s="201" t="str">
        <f t="shared" si="226"/>
        <v/>
      </c>
      <c r="BF277" s="174" t="str">
        <f t="shared" si="227"/>
        <v/>
      </c>
      <c r="BG277" s="186" t="str">
        <f t="shared" si="228"/>
        <v/>
      </c>
      <c r="BH277" s="175" t="str">
        <f t="shared" si="229"/>
        <v/>
      </c>
      <c r="BI277" s="632"/>
      <c r="BQ277" s="57" t="s">
        <v>2020</v>
      </c>
      <c r="BV277" s="57" t="s">
        <v>2021</v>
      </c>
      <c r="BW277" s="57"/>
      <c r="CC277" s="57" t="s">
        <v>2022</v>
      </c>
    </row>
    <row r="278" spans="1:81" ht="18.350000000000001" x14ac:dyDescent="0.35">
      <c r="A278" s="221"/>
      <c r="B278" s="222"/>
      <c r="C278" s="214">
        <v>268</v>
      </c>
      <c r="D278" s="205"/>
      <c r="E278" s="16"/>
      <c r="F278" s="17"/>
      <c r="G278" s="134"/>
      <c r="H278" s="135"/>
      <c r="I278" s="141"/>
      <c r="J278" s="25"/>
      <c r="K278" s="145"/>
      <c r="L278" s="28"/>
      <c r="M278" s="395"/>
      <c r="N278" s="158" t="str">
        <f t="shared" si="230"/>
        <v/>
      </c>
      <c r="O278" s="27"/>
      <c r="P278" s="27"/>
      <c r="Q278" s="27"/>
      <c r="R278" s="27"/>
      <c r="S278" s="27"/>
      <c r="T278" s="28"/>
      <c r="U278" s="29"/>
      <c r="V278" s="32"/>
      <c r="W278" s="318"/>
      <c r="X278" s="319"/>
      <c r="Y278" s="160">
        <f t="shared" si="216"/>
        <v>0</v>
      </c>
      <c r="Z278" s="159">
        <f t="shared" si="231"/>
        <v>0</v>
      </c>
      <c r="AA278" s="327"/>
      <c r="AB278" s="400">
        <f t="shared" si="240"/>
        <v>0</v>
      </c>
      <c r="AC278" s="371"/>
      <c r="AD278" s="226" t="str">
        <f t="shared" si="217"/>
        <v/>
      </c>
      <c r="AE278" s="368">
        <f t="shared" si="232"/>
        <v>0</v>
      </c>
      <c r="AF278" s="339"/>
      <c r="AG278" s="338"/>
      <c r="AH278" s="336"/>
      <c r="AI278" s="161">
        <f t="shared" si="233"/>
        <v>0</v>
      </c>
      <c r="AJ278" s="162">
        <f t="shared" si="218"/>
        <v>0</v>
      </c>
      <c r="AK278" s="163">
        <f t="shared" si="234"/>
        <v>0</v>
      </c>
      <c r="AL278" s="164">
        <f t="shared" si="235"/>
        <v>0</v>
      </c>
      <c r="AM278" s="164">
        <f t="shared" si="236"/>
        <v>0</v>
      </c>
      <c r="AN278" s="164">
        <f t="shared" si="237"/>
        <v>0</v>
      </c>
      <c r="AO278" s="164">
        <f t="shared" si="238"/>
        <v>0</v>
      </c>
      <c r="AP278" s="610" t="str">
        <f t="shared" si="241"/>
        <v xml:space="preserve"> </v>
      </c>
      <c r="AQ278" s="613" t="str">
        <f t="shared" si="239"/>
        <v xml:space="preserve"> </v>
      </c>
      <c r="AR278" s="613" t="str">
        <f t="shared" si="242"/>
        <v xml:space="preserve"> </v>
      </c>
      <c r="AS278" s="613" t="str">
        <f t="shared" si="243"/>
        <v xml:space="preserve"> </v>
      </c>
      <c r="AT278" s="613" t="str">
        <f t="shared" si="244"/>
        <v xml:space="preserve"> </v>
      </c>
      <c r="AU278" s="613" t="str">
        <f t="shared" si="245"/>
        <v xml:space="preserve"> </v>
      </c>
      <c r="AV278" s="614" t="str">
        <f t="shared" si="246"/>
        <v xml:space="preserve"> </v>
      </c>
      <c r="AW278" s="196" t="str">
        <f t="shared" si="219"/>
        <v/>
      </c>
      <c r="AX278" s="165" t="str">
        <f t="shared" si="220"/>
        <v/>
      </c>
      <c r="AY278" s="193" t="str">
        <f t="shared" si="221"/>
        <v/>
      </c>
      <c r="AZ278" s="183" t="str">
        <f t="shared" si="222"/>
        <v/>
      </c>
      <c r="BA278" s="173" t="str">
        <f t="shared" si="223"/>
        <v/>
      </c>
      <c r="BB278" s="174" t="str">
        <f t="shared" si="224"/>
        <v/>
      </c>
      <c r="BC278" s="186" t="str">
        <f t="shared" si="247"/>
        <v/>
      </c>
      <c r="BD278" s="174" t="str">
        <f t="shared" si="225"/>
        <v/>
      </c>
      <c r="BE278" s="201" t="str">
        <f t="shared" si="226"/>
        <v/>
      </c>
      <c r="BF278" s="174" t="str">
        <f t="shared" si="227"/>
        <v/>
      </c>
      <c r="BG278" s="186" t="str">
        <f t="shared" si="228"/>
        <v/>
      </c>
      <c r="BH278" s="175" t="str">
        <f t="shared" si="229"/>
        <v/>
      </c>
      <c r="BI278" s="632"/>
      <c r="BQ278" s="57" t="s">
        <v>2023</v>
      </c>
      <c r="BV278" s="57" t="s">
        <v>2024</v>
      </c>
      <c r="BW278" s="57"/>
      <c r="CC278" s="57" t="s">
        <v>2025</v>
      </c>
    </row>
    <row r="279" spans="1:81" ht="18.350000000000001" x14ac:dyDescent="0.35">
      <c r="A279" s="221"/>
      <c r="B279" s="222"/>
      <c r="C279" s="213">
        <v>269</v>
      </c>
      <c r="D279" s="205"/>
      <c r="E279" s="16"/>
      <c r="F279" s="17"/>
      <c r="G279" s="134"/>
      <c r="H279" s="135"/>
      <c r="I279" s="141"/>
      <c r="J279" s="25"/>
      <c r="K279" s="145"/>
      <c r="L279" s="28"/>
      <c r="M279" s="395"/>
      <c r="N279" s="158" t="str">
        <f t="shared" si="230"/>
        <v/>
      </c>
      <c r="O279" s="27"/>
      <c r="P279" s="27"/>
      <c r="Q279" s="27"/>
      <c r="R279" s="27"/>
      <c r="S279" s="27"/>
      <c r="T279" s="28"/>
      <c r="U279" s="29"/>
      <c r="V279" s="32"/>
      <c r="W279" s="318"/>
      <c r="X279" s="319"/>
      <c r="Y279" s="160">
        <f t="shared" si="216"/>
        <v>0</v>
      </c>
      <c r="Z279" s="159">
        <f t="shared" si="231"/>
        <v>0</v>
      </c>
      <c r="AA279" s="327"/>
      <c r="AB279" s="400">
        <f t="shared" si="240"/>
        <v>0</v>
      </c>
      <c r="AC279" s="371"/>
      <c r="AD279" s="226" t="str">
        <f t="shared" si="217"/>
        <v/>
      </c>
      <c r="AE279" s="368">
        <f t="shared" si="232"/>
        <v>0</v>
      </c>
      <c r="AF279" s="339"/>
      <c r="AG279" s="338"/>
      <c r="AH279" s="336"/>
      <c r="AI279" s="161">
        <f t="shared" si="233"/>
        <v>0</v>
      </c>
      <c r="AJ279" s="162">
        <f t="shared" si="218"/>
        <v>0</v>
      </c>
      <c r="AK279" s="163">
        <f t="shared" si="234"/>
        <v>0</v>
      </c>
      <c r="AL279" s="164">
        <f t="shared" si="235"/>
        <v>0</v>
      </c>
      <c r="AM279" s="164">
        <f t="shared" si="236"/>
        <v>0</v>
      </c>
      <c r="AN279" s="164">
        <f t="shared" si="237"/>
        <v>0</v>
      </c>
      <c r="AO279" s="164">
        <f t="shared" si="238"/>
        <v>0</v>
      </c>
      <c r="AP279" s="610" t="str">
        <f t="shared" si="241"/>
        <v xml:space="preserve"> </v>
      </c>
      <c r="AQ279" s="613" t="str">
        <f t="shared" si="239"/>
        <v xml:space="preserve"> </v>
      </c>
      <c r="AR279" s="613" t="str">
        <f t="shared" si="242"/>
        <v xml:space="preserve"> </v>
      </c>
      <c r="AS279" s="613" t="str">
        <f t="shared" si="243"/>
        <v xml:space="preserve"> </v>
      </c>
      <c r="AT279" s="613" t="str">
        <f t="shared" si="244"/>
        <v xml:space="preserve"> </v>
      </c>
      <c r="AU279" s="613" t="str">
        <f t="shared" si="245"/>
        <v xml:space="preserve"> </v>
      </c>
      <c r="AV279" s="614" t="str">
        <f t="shared" si="246"/>
        <v xml:space="preserve"> </v>
      </c>
      <c r="AW279" s="196" t="str">
        <f t="shared" si="219"/>
        <v/>
      </c>
      <c r="AX279" s="165" t="str">
        <f t="shared" si="220"/>
        <v/>
      </c>
      <c r="AY279" s="193" t="str">
        <f t="shared" si="221"/>
        <v/>
      </c>
      <c r="AZ279" s="183" t="str">
        <f t="shared" si="222"/>
        <v/>
      </c>
      <c r="BA279" s="173" t="str">
        <f t="shared" si="223"/>
        <v/>
      </c>
      <c r="BB279" s="174" t="str">
        <f t="shared" si="224"/>
        <v/>
      </c>
      <c r="BC279" s="186" t="str">
        <f t="shared" si="247"/>
        <v/>
      </c>
      <c r="BD279" s="174" t="str">
        <f t="shared" si="225"/>
        <v/>
      </c>
      <c r="BE279" s="201" t="str">
        <f t="shared" si="226"/>
        <v/>
      </c>
      <c r="BF279" s="174" t="str">
        <f t="shared" si="227"/>
        <v/>
      </c>
      <c r="BG279" s="186" t="str">
        <f t="shared" si="228"/>
        <v/>
      </c>
      <c r="BH279" s="175" t="str">
        <f t="shared" si="229"/>
        <v/>
      </c>
      <c r="BI279" s="632"/>
      <c r="BQ279" s="57" t="s">
        <v>2026</v>
      </c>
      <c r="BV279" s="57" t="s">
        <v>2027</v>
      </c>
      <c r="BW279" s="57"/>
      <c r="CC279" s="57" t="s">
        <v>2028</v>
      </c>
    </row>
    <row r="280" spans="1:81" ht="18.350000000000001" x14ac:dyDescent="0.35">
      <c r="A280" s="221"/>
      <c r="B280" s="222"/>
      <c r="C280" s="214">
        <v>270</v>
      </c>
      <c r="D280" s="207"/>
      <c r="E280" s="18"/>
      <c r="F280" s="17"/>
      <c r="G280" s="134"/>
      <c r="H280" s="135"/>
      <c r="I280" s="141"/>
      <c r="J280" s="25"/>
      <c r="K280" s="145"/>
      <c r="L280" s="28"/>
      <c r="M280" s="395"/>
      <c r="N280" s="158" t="str">
        <f t="shared" si="230"/>
        <v/>
      </c>
      <c r="O280" s="27"/>
      <c r="P280" s="27"/>
      <c r="Q280" s="27"/>
      <c r="R280" s="27"/>
      <c r="S280" s="27"/>
      <c r="T280" s="28"/>
      <c r="U280" s="29"/>
      <c r="V280" s="32"/>
      <c r="W280" s="318"/>
      <c r="X280" s="319"/>
      <c r="Y280" s="160">
        <f t="shared" si="216"/>
        <v>0</v>
      </c>
      <c r="Z280" s="159">
        <f t="shared" si="231"/>
        <v>0</v>
      </c>
      <c r="AA280" s="327"/>
      <c r="AB280" s="400">
        <f t="shared" si="240"/>
        <v>0</v>
      </c>
      <c r="AC280" s="371"/>
      <c r="AD280" s="226" t="str">
        <f t="shared" si="217"/>
        <v/>
      </c>
      <c r="AE280" s="368">
        <f t="shared" si="232"/>
        <v>0</v>
      </c>
      <c r="AF280" s="339"/>
      <c r="AG280" s="338"/>
      <c r="AH280" s="336"/>
      <c r="AI280" s="161">
        <f t="shared" si="233"/>
        <v>0</v>
      </c>
      <c r="AJ280" s="162">
        <f t="shared" si="218"/>
        <v>0</v>
      </c>
      <c r="AK280" s="163">
        <f t="shared" si="234"/>
        <v>0</v>
      </c>
      <c r="AL280" s="164">
        <f t="shared" si="235"/>
        <v>0</v>
      </c>
      <c r="AM280" s="164">
        <f t="shared" si="236"/>
        <v>0</v>
      </c>
      <c r="AN280" s="164">
        <f t="shared" si="237"/>
        <v>0</v>
      </c>
      <c r="AO280" s="164">
        <f t="shared" si="238"/>
        <v>0</v>
      </c>
      <c r="AP280" s="610" t="str">
        <f t="shared" si="241"/>
        <v xml:space="preserve"> </v>
      </c>
      <c r="AQ280" s="613" t="str">
        <f t="shared" si="239"/>
        <v xml:space="preserve"> </v>
      </c>
      <c r="AR280" s="613" t="str">
        <f t="shared" si="242"/>
        <v xml:space="preserve"> </v>
      </c>
      <c r="AS280" s="613" t="str">
        <f t="shared" si="243"/>
        <v xml:space="preserve"> </v>
      </c>
      <c r="AT280" s="613" t="str">
        <f t="shared" si="244"/>
        <v xml:space="preserve"> </v>
      </c>
      <c r="AU280" s="613" t="str">
        <f t="shared" si="245"/>
        <v xml:space="preserve"> </v>
      </c>
      <c r="AV280" s="614" t="str">
        <f t="shared" si="246"/>
        <v xml:space="preserve"> </v>
      </c>
      <c r="AW280" s="196" t="str">
        <f t="shared" si="219"/>
        <v/>
      </c>
      <c r="AX280" s="165" t="str">
        <f t="shared" si="220"/>
        <v/>
      </c>
      <c r="AY280" s="193" t="str">
        <f t="shared" si="221"/>
        <v/>
      </c>
      <c r="AZ280" s="183" t="str">
        <f t="shared" si="222"/>
        <v/>
      </c>
      <c r="BA280" s="173" t="str">
        <f t="shared" si="223"/>
        <v/>
      </c>
      <c r="BB280" s="174" t="str">
        <f t="shared" si="224"/>
        <v/>
      </c>
      <c r="BC280" s="186" t="str">
        <f t="shared" si="247"/>
        <v/>
      </c>
      <c r="BD280" s="174" t="str">
        <f t="shared" si="225"/>
        <v/>
      </c>
      <c r="BE280" s="201" t="str">
        <f t="shared" si="226"/>
        <v/>
      </c>
      <c r="BF280" s="174" t="str">
        <f t="shared" si="227"/>
        <v/>
      </c>
      <c r="BG280" s="186" t="str">
        <f t="shared" si="228"/>
        <v/>
      </c>
      <c r="BH280" s="175" t="str">
        <f t="shared" si="229"/>
        <v/>
      </c>
      <c r="BI280" s="632"/>
      <c r="BQ280" s="57" t="s">
        <v>2029</v>
      </c>
      <c r="BV280" s="57" t="s">
        <v>2030</v>
      </c>
      <c r="BW280" s="57"/>
      <c r="CC280" s="57" t="s">
        <v>2031</v>
      </c>
    </row>
    <row r="281" spans="1:81" ht="18.350000000000001" x14ac:dyDescent="0.35">
      <c r="A281" s="221"/>
      <c r="B281" s="222"/>
      <c r="C281" s="213">
        <v>271</v>
      </c>
      <c r="D281" s="205"/>
      <c r="E281" s="16"/>
      <c r="F281" s="17"/>
      <c r="G281" s="134"/>
      <c r="H281" s="135"/>
      <c r="I281" s="141"/>
      <c r="J281" s="25"/>
      <c r="K281" s="145"/>
      <c r="L281" s="28"/>
      <c r="M281" s="395"/>
      <c r="N281" s="158" t="str">
        <f t="shared" si="230"/>
        <v/>
      </c>
      <c r="O281" s="27"/>
      <c r="P281" s="27"/>
      <c r="Q281" s="27"/>
      <c r="R281" s="27"/>
      <c r="S281" s="27"/>
      <c r="T281" s="28"/>
      <c r="U281" s="29"/>
      <c r="V281" s="32"/>
      <c r="W281" s="318"/>
      <c r="X281" s="319"/>
      <c r="Y281" s="160">
        <f t="shared" si="216"/>
        <v>0</v>
      </c>
      <c r="Z281" s="159">
        <f t="shared" si="231"/>
        <v>0</v>
      </c>
      <c r="AA281" s="327"/>
      <c r="AB281" s="400">
        <f t="shared" si="240"/>
        <v>0</v>
      </c>
      <c r="AC281" s="371"/>
      <c r="AD281" s="226" t="str">
        <f t="shared" si="217"/>
        <v/>
      </c>
      <c r="AE281" s="368">
        <f t="shared" si="232"/>
        <v>0</v>
      </c>
      <c r="AF281" s="339"/>
      <c r="AG281" s="338"/>
      <c r="AH281" s="336"/>
      <c r="AI281" s="161">
        <f t="shared" si="233"/>
        <v>0</v>
      </c>
      <c r="AJ281" s="162">
        <f t="shared" si="218"/>
        <v>0</v>
      </c>
      <c r="AK281" s="163">
        <f t="shared" si="234"/>
        <v>0</v>
      </c>
      <c r="AL281" s="164">
        <f t="shared" si="235"/>
        <v>0</v>
      </c>
      <c r="AM281" s="164">
        <f t="shared" si="236"/>
        <v>0</v>
      </c>
      <c r="AN281" s="164">
        <f t="shared" si="237"/>
        <v>0</v>
      </c>
      <c r="AO281" s="164">
        <f t="shared" si="238"/>
        <v>0</v>
      </c>
      <c r="AP281" s="610" t="str">
        <f t="shared" si="241"/>
        <v xml:space="preserve"> </v>
      </c>
      <c r="AQ281" s="613" t="str">
        <f t="shared" si="239"/>
        <v xml:space="preserve"> </v>
      </c>
      <c r="AR281" s="613" t="str">
        <f t="shared" si="242"/>
        <v xml:space="preserve"> </v>
      </c>
      <c r="AS281" s="613" t="str">
        <f t="shared" si="243"/>
        <v xml:space="preserve"> </v>
      </c>
      <c r="AT281" s="613" t="str">
        <f t="shared" si="244"/>
        <v xml:space="preserve"> </v>
      </c>
      <c r="AU281" s="613" t="str">
        <f t="shared" si="245"/>
        <v xml:space="preserve"> </v>
      </c>
      <c r="AV281" s="614" t="str">
        <f t="shared" si="246"/>
        <v xml:space="preserve"> </v>
      </c>
      <c r="AW281" s="196" t="str">
        <f t="shared" si="219"/>
        <v/>
      </c>
      <c r="AX281" s="165" t="str">
        <f t="shared" si="220"/>
        <v/>
      </c>
      <c r="AY281" s="193" t="str">
        <f t="shared" si="221"/>
        <v/>
      </c>
      <c r="AZ281" s="183" t="str">
        <f t="shared" si="222"/>
        <v/>
      </c>
      <c r="BA281" s="173" t="str">
        <f t="shared" si="223"/>
        <v/>
      </c>
      <c r="BB281" s="174" t="str">
        <f t="shared" si="224"/>
        <v/>
      </c>
      <c r="BC281" s="186" t="str">
        <f t="shared" si="247"/>
        <v/>
      </c>
      <c r="BD281" s="174" t="str">
        <f t="shared" si="225"/>
        <v/>
      </c>
      <c r="BE281" s="201" t="str">
        <f t="shared" si="226"/>
        <v/>
      </c>
      <c r="BF281" s="174" t="str">
        <f t="shared" si="227"/>
        <v/>
      </c>
      <c r="BG281" s="186" t="str">
        <f t="shared" si="228"/>
        <v/>
      </c>
      <c r="BH281" s="175" t="str">
        <f t="shared" si="229"/>
        <v/>
      </c>
      <c r="BI281" s="632"/>
      <c r="BQ281" s="57" t="s">
        <v>2032</v>
      </c>
      <c r="BV281" s="57" t="s">
        <v>2033</v>
      </c>
      <c r="BW281" s="57"/>
      <c r="CC281" s="57" t="s">
        <v>2034</v>
      </c>
    </row>
    <row r="282" spans="1:81" ht="18.350000000000001" x14ac:dyDescent="0.35">
      <c r="A282" s="221"/>
      <c r="B282" s="222"/>
      <c r="C282" s="214">
        <v>272</v>
      </c>
      <c r="D282" s="205"/>
      <c r="E282" s="16"/>
      <c r="F282" s="17"/>
      <c r="G282" s="134"/>
      <c r="H282" s="135"/>
      <c r="I282" s="141"/>
      <c r="J282" s="25"/>
      <c r="K282" s="145"/>
      <c r="L282" s="28"/>
      <c r="M282" s="395"/>
      <c r="N282" s="158" t="str">
        <f t="shared" si="230"/>
        <v/>
      </c>
      <c r="O282" s="27"/>
      <c r="P282" s="27"/>
      <c r="Q282" s="27"/>
      <c r="R282" s="27"/>
      <c r="S282" s="27"/>
      <c r="T282" s="28"/>
      <c r="U282" s="29"/>
      <c r="V282" s="32"/>
      <c r="W282" s="318"/>
      <c r="X282" s="319"/>
      <c r="Y282" s="160">
        <f t="shared" si="216"/>
        <v>0</v>
      </c>
      <c r="Z282" s="159">
        <f t="shared" si="231"/>
        <v>0</v>
      </c>
      <c r="AA282" s="327"/>
      <c r="AB282" s="400">
        <f t="shared" si="240"/>
        <v>0</v>
      </c>
      <c r="AC282" s="371"/>
      <c r="AD282" s="226" t="str">
        <f t="shared" si="217"/>
        <v/>
      </c>
      <c r="AE282" s="368">
        <f t="shared" si="232"/>
        <v>0</v>
      </c>
      <c r="AF282" s="339"/>
      <c r="AG282" s="338"/>
      <c r="AH282" s="336"/>
      <c r="AI282" s="161">
        <f t="shared" si="233"/>
        <v>0</v>
      </c>
      <c r="AJ282" s="162">
        <f t="shared" si="218"/>
        <v>0</v>
      </c>
      <c r="AK282" s="163">
        <f t="shared" si="234"/>
        <v>0</v>
      </c>
      <c r="AL282" s="164">
        <f t="shared" si="235"/>
        <v>0</v>
      </c>
      <c r="AM282" s="164">
        <f t="shared" si="236"/>
        <v>0</v>
      </c>
      <c r="AN282" s="164">
        <f t="shared" si="237"/>
        <v>0</v>
      </c>
      <c r="AO282" s="164">
        <f t="shared" si="238"/>
        <v>0</v>
      </c>
      <c r="AP282" s="610" t="str">
        <f t="shared" si="241"/>
        <v xml:space="preserve"> </v>
      </c>
      <c r="AQ282" s="613" t="str">
        <f t="shared" si="239"/>
        <v xml:space="preserve"> </v>
      </c>
      <c r="AR282" s="613" t="str">
        <f t="shared" si="242"/>
        <v xml:space="preserve"> </v>
      </c>
      <c r="AS282" s="613" t="str">
        <f t="shared" si="243"/>
        <v xml:space="preserve"> </v>
      </c>
      <c r="AT282" s="613" t="str">
        <f t="shared" si="244"/>
        <v xml:space="preserve"> </v>
      </c>
      <c r="AU282" s="613" t="str">
        <f t="shared" si="245"/>
        <v xml:space="preserve"> </v>
      </c>
      <c r="AV282" s="614" t="str">
        <f t="shared" si="246"/>
        <v xml:space="preserve"> </v>
      </c>
      <c r="AW282" s="196" t="str">
        <f t="shared" si="219"/>
        <v/>
      </c>
      <c r="AX282" s="165" t="str">
        <f t="shared" si="220"/>
        <v/>
      </c>
      <c r="AY282" s="193" t="str">
        <f t="shared" si="221"/>
        <v/>
      </c>
      <c r="AZ282" s="183" t="str">
        <f t="shared" si="222"/>
        <v/>
      </c>
      <c r="BA282" s="173" t="str">
        <f t="shared" si="223"/>
        <v/>
      </c>
      <c r="BB282" s="174" t="str">
        <f t="shared" si="224"/>
        <v/>
      </c>
      <c r="BC282" s="186" t="str">
        <f t="shared" si="247"/>
        <v/>
      </c>
      <c r="BD282" s="174" t="str">
        <f t="shared" si="225"/>
        <v/>
      </c>
      <c r="BE282" s="201" t="str">
        <f t="shared" si="226"/>
        <v/>
      </c>
      <c r="BF282" s="174" t="str">
        <f t="shared" si="227"/>
        <v/>
      </c>
      <c r="BG282" s="186" t="str">
        <f t="shared" si="228"/>
        <v/>
      </c>
      <c r="BH282" s="175" t="str">
        <f t="shared" si="229"/>
        <v/>
      </c>
      <c r="BI282" s="632"/>
      <c r="BQ282" s="57" t="s">
        <v>2035</v>
      </c>
      <c r="BV282" s="57" t="s">
        <v>2036</v>
      </c>
      <c r="BW282" s="57"/>
      <c r="CC282" s="57" t="s">
        <v>2037</v>
      </c>
    </row>
    <row r="283" spans="1:81" ht="18.350000000000001" x14ac:dyDescent="0.35">
      <c r="A283" s="221"/>
      <c r="B283" s="222"/>
      <c r="C283" s="214">
        <v>273</v>
      </c>
      <c r="D283" s="205"/>
      <c r="E283" s="16"/>
      <c r="F283" s="17"/>
      <c r="G283" s="134"/>
      <c r="H283" s="135"/>
      <c r="I283" s="141"/>
      <c r="J283" s="25"/>
      <c r="K283" s="145"/>
      <c r="L283" s="28"/>
      <c r="M283" s="395"/>
      <c r="N283" s="158" t="str">
        <f t="shared" si="230"/>
        <v/>
      </c>
      <c r="O283" s="27"/>
      <c r="P283" s="27"/>
      <c r="Q283" s="27"/>
      <c r="R283" s="27"/>
      <c r="S283" s="27"/>
      <c r="T283" s="28"/>
      <c r="U283" s="29"/>
      <c r="V283" s="32"/>
      <c r="W283" s="318"/>
      <c r="X283" s="319"/>
      <c r="Y283" s="160">
        <f t="shared" si="216"/>
        <v>0</v>
      </c>
      <c r="Z283" s="159">
        <f t="shared" si="231"/>
        <v>0</v>
      </c>
      <c r="AA283" s="327"/>
      <c r="AB283" s="400">
        <f t="shared" si="240"/>
        <v>0</v>
      </c>
      <c r="AC283" s="371"/>
      <c r="AD283" s="226" t="str">
        <f t="shared" si="217"/>
        <v/>
      </c>
      <c r="AE283" s="368">
        <f t="shared" si="232"/>
        <v>0</v>
      </c>
      <c r="AF283" s="339"/>
      <c r="AG283" s="338"/>
      <c r="AH283" s="336"/>
      <c r="AI283" s="161">
        <f t="shared" si="233"/>
        <v>0</v>
      </c>
      <c r="AJ283" s="162">
        <f t="shared" si="218"/>
        <v>0</v>
      </c>
      <c r="AK283" s="163">
        <f t="shared" si="234"/>
        <v>0</v>
      </c>
      <c r="AL283" s="164">
        <f t="shared" si="235"/>
        <v>0</v>
      </c>
      <c r="AM283" s="164">
        <f t="shared" si="236"/>
        <v>0</v>
      </c>
      <c r="AN283" s="164">
        <f t="shared" si="237"/>
        <v>0</v>
      </c>
      <c r="AO283" s="164">
        <f t="shared" si="238"/>
        <v>0</v>
      </c>
      <c r="AP283" s="610" t="str">
        <f t="shared" si="241"/>
        <v xml:space="preserve"> </v>
      </c>
      <c r="AQ283" s="613" t="str">
        <f t="shared" si="239"/>
        <v xml:space="preserve"> </v>
      </c>
      <c r="AR283" s="613" t="str">
        <f t="shared" si="242"/>
        <v xml:space="preserve"> </v>
      </c>
      <c r="AS283" s="613" t="str">
        <f t="shared" si="243"/>
        <v xml:space="preserve"> </v>
      </c>
      <c r="AT283" s="613" t="str">
        <f t="shared" si="244"/>
        <v xml:space="preserve"> </v>
      </c>
      <c r="AU283" s="613" t="str">
        <f t="shared" si="245"/>
        <v xml:space="preserve"> </v>
      </c>
      <c r="AV283" s="614" t="str">
        <f t="shared" si="246"/>
        <v xml:space="preserve"> </v>
      </c>
      <c r="AW283" s="196" t="str">
        <f t="shared" si="219"/>
        <v/>
      </c>
      <c r="AX283" s="165" t="str">
        <f t="shared" si="220"/>
        <v/>
      </c>
      <c r="AY283" s="193" t="str">
        <f t="shared" si="221"/>
        <v/>
      </c>
      <c r="AZ283" s="183" t="str">
        <f t="shared" si="222"/>
        <v/>
      </c>
      <c r="BA283" s="173" t="str">
        <f t="shared" si="223"/>
        <v/>
      </c>
      <c r="BB283" s="174" t="str">
        <f t="shared" si="224"/>
        <v/>
      </c>
      <c r="BC283" s="186" t="str">
        <f t="shared" si="247"/>
        <v/>
      </c>
      <c r="BD283" s="174" t="str">
        <f t="shared" si="225"/>
        <v/>
      </c>
      <c r="BE283" s="201" t="str">
        <f t="shared" si="226"/>
        <v/>
      </c>
      <c r="BF283" s="174" t="str">
        <f t="shared" si="227"/>
        <v/>
      </c>
      <c r="BG283" s="186" t="str">
        <f t="shared" si="228"/>
        <v/>
      </c>
      <c r="BH283" s="175" t="str">
        <f t="shared" si="229"/>
        <v/>
      </c>
      <c r="BI283" s="632"/>
      <c r="BQ283" s="57" t="s">
        <v>2038</v>
      </c>
      <c r="BV283" s="57" t="s">
        <v>2039</v>
      </c>
      <c r="BW283" s="57"/>
      <c r="CC283" s="57" t="s">
        <v>2040</v>
      </c>
    </row>
    <row r="284" spans="1:81" ht="18.350000000000001" x14ac:dyDescent="0.35">
      <c r="A284" s="221"/>
      <c r="B284" s="222"/>
      <c r="C284" s="213">
        <v>274</v>
      </c>
      <c r="D284" s="207"/>
      <c r="E284" s="18"/>
      <c r="F284" s="17"/>
      <c r="G284" s="134"/>
      <c r="H284" s="135"/>
      <c r="I284" s="141"/>
      <c r="J284" s="25"/>
      <c r="K284" s="145"/>
      <c r="L284" s="28"/>
      <c r="M284" s="395"/>
      <c r="N284" s="158" t="str">
        <f t="shared" si="230"/>
        <v/>
      </c>
      <c r="O284" s="27"/>
      <c r="P284" s="27"/>
      <c r="Q284" s="27"/>
      <c r="R284" s="27"/>
      <c r="S284" s="27"/>
      <c r="T284" s="28"/>
      <c r="U284" s="29"/>
      <c r="V284" s="32"/>
      <c r="W284" s="318"/>
      <c r="X284" s="319"/>
      <c r="Y284" s="160">
        <f t="shared" si="216"/>
        <v>0</v>
      </c>
      <c r="Z284" s="159">
        <f t="shared" si="231"/>
        <v>0</v>
      </c>
      <c r="AA284" s="327"/>
      <c r="AB284" s="400">
        <f t="shared" si="240"/>
        <v>0</v>
      </c>
      <c r="AC284" s="371"/>
      <c r="AD284" s="226" t="str">
        <f t="shared" si="217"/>
        <v/>
      </c>
      <c r="AE284" s="368">
        <f t="shared" si="232"/>
        <v>0</v>
      </c>
      <c r="AF284" s="339"/>
      <c r="AG284" s="338"/>
      <c r="AH284" s="336"/>
      <c r="AI284" s="161">
        <f t="shared" si="233"/>
        <v>0</v>
      </c>
      <c r="AJ284" s="162">
        <f t="shared" si="218"/>
        <v>0</v>
      </c>
      <c r="AK284" s="163">
        <f t="shared" si="234"/>
        <v>0</v>
      </c>
      <c r="AL284" s="164">
        <f t="shared" si="235"/>
        <v>0</v>
      </c>
      <c r="AM284" s="164">
        <f t="shared" si="236"/>
        <v>0</v>
      </c>
      <c r="AN284" s="164">
        <f t="shared" si="237"/>
        <v>0</v>
      </c>
      <c r="AO284" s="164">
        <f t="shared" si="238"/>
        <v>0</v>
      </c>
      <c r="AP284" s="610" t="str">
        <f t="shared" si="241"/>
        <v xml:space="preserve"> </v>
      </c>
      <c r="AQ284" s="613" t="str">
        <f t="shared" si="239"/>
        <v xml:space="preserve"> </v>
      </c>
      <c r="AR284" s="613" t="str">
        <f t="shared" si="242"/>
        <v xml:space="preserve"> </v>
      </c>
      <c r="AS284" s="613" t="str">
        <f t="shared" si="243"/>
        <v xml:space="preserve"> </v>
      </c>
      <c r="AT284" s="613" t="str">
        <f t="shared" si="244"/>
        <v xml:space="preserve"> </v>
      </c>
      <c r="AU284" s="613" t="str">
        <f t="shared" si="245"/>
        <v xml:space="preserve"> </v>
      </c>
      <c r="AV284" s="614" t="str">
        <f t="shared" si="246"/>
        <v xml:space="preserve"> </v>
      </c>
      <c r="AW284" s="196" t="str">
        <f t="shared" si="219"/>
        <v/>
      </c>
      <c r="AX284" s="165" t="str">
        <f t="shared" si="220"/>
        <v/>
      </c>
      <c r="AY284" s="193" t="str">
        <f t="shared" si="221"/>
        <v/>
      </c>
      <c r="AZ284" s="183" t="str">
        <f t="shared" si="222"/>
        <v/>
      </c>
      <c r="BA284" s="173" t="str">
        <f t="shared" si="223"/>
        <v/>
      </c>
      <c r="BB284" s="174" t="str">
        <f t="shared" si="224"/>
        <v/>
      </c>
      <c r="BC284" s="186" t="str">
        <f t="shared" si="247"/>
        <v/>
      </c>
      <c r="BD284" s="174" t="str">
        <f t="shared" si="225"/>
        <v/>
      </c>
      <c r="BE284" s="201" t="str">
        <f t="shared" si="226"/>
        <v/>
      </c>
      <c r="BF284" s="174" t="str">
        <f t="shared" si="227"/>
        <v/>
      </c>
      <c r="BG284" s="186" t="str">
        <f t="shared" si="228"/>
        <v/>
      </c>
      <c r="BH284" s="175" t="str">
        <f t="shared" si="229"/>
        <v/>
      </c>
      <c r="BI284" s="632"/>
      <c r="BQ284" s="57" t="s">
        <v>1484</v>
      </c>
      <c r="BV284" s="57" t="s">
        <v>2041</v>
      </c>
      <c r="BW284" s="57"/>
      <c r="CC284" s="57" t="s">
        <v>2042</v>
      </c>
    </row>
    <row r="285" spans="1:81" ht="18.350000000000001" x14ac:dyDescent="0.35">
      <c r="A285" s="221"/>
      <c r="B285" s="222"/>
      <c r="C285" s="214">
        <v>275</v>
      </c>
      <c r="D285" s="205"/>
      <c r="E285" s="16"/>
      <c r="F285" s="17"/>
      <c r="G285" s="134"/>
      <c r="H285" s="135"/>
      <c r="I285" s="141"/>
      <c r="J285" s="25"/>
      <c r="K285" s="145"/>
      <c r="L285" s="28"/>
      <c r="M285" s="395"/>
      <c r="N285" s="158" t="str">
        <f t="shared" si="230"/>
        <v/>
      </c>
      <c r="O285" s="27"/>
      <c r="P285" s="27"/>
      <c r="Q285" s="27"/>
      <c r="R285" s="27"/>
      <c r="S285" s="27"/>
      <c r="T285" s="28"/>
      <c r="U285" s="29"/>
      <c r="V285" s="32"/>
      <c r="W285" s="318"/>
      <c r="X285" s="319"/>
      <c r="Y285" s="160">
        <f t="shared" si="216"/>
        <v>0</v>
      </c>
      <c r="Z285" s="159">
        <f t="shared" si="231"/>
        <v>0</v>
      </c>
      <c r="AA285" s="327"/>
      <c r="AB285" s="400">
        <f t="shared" si="240"/>
        <v>0</v>
      </c>
      <c r="AC285" s="371"/>
      <c r="AD285" s="226" t="str">
        <f t="shared" si="217"/>
        <v/>
      </c>
      <c r="AE285" s="368">
        <f t="shared" si="232"/>
        <v>0</v>
      </c>
      <c r="AF285" s="339"/>
      <c r="AG285" s="338"/>
      <c r="AH285" s="336"/>
      <c r="AI285" s="161">
        <f t="shared" si="233"/>
        <v>0</v>
      </c>
      <c r="AJ285" s="162">
        <f t="shared" si="218"/>
        <v>0</v>
      </c>
      <c r="AK285" s="163">
        <f t="shared" si="234"/>
        <v>0</v>
      </c>
      <c r="AL285" s="164">
        <f t="shared" si="235"/>
        <v>0</v>
      </c>
      <c r="AM285" s="164">
        <f t="shared" si="236"/>
        <v>0</v>
      </c>
      <c r="AN285" s="164">
        <f t="shared" si="237"/>
        <v>0</v>
      </c>
      <c r="AO285" s="164">
        <f t="shared" si="238"/>
        <v>0</v>
      </c>
      <c r="AP285" s="610" t="str">
        <f t="shared" si="241"/>
        <v xml:space="preserve"> </v>
      </c>
      <c r="AQ285" s="613" t="str">
        <f t="shared" si="239"/>
        <v xml:space="preserve"> </v>
      </c>
      <c r="AR285" s="613" t="str">
        <f t="shared" si="242"/>
        <v xml:space="preserve"> </v>
      </c>
      <c r="AS285" s="613" t="str">
        <f t="shared" si="243"/>
        <v xml:space="preserve"> </v>
      </c>
      <c r="AT285" s="613" t="str">
        <f t="shared" si="244"/>
        <v xml:space="preserve"> </v>
      </c>
      <c r="AU285" s="613" t="str">
        <f t="shared" si="245"/>
        <v xml:space="preserve"> </v>
      </c>
      <c r="AV285" s="614" t="str">
        <f t="shared" si="246"/>
        <v xml:space="preserve"> </v>
      </c>
      <c r="AW285" s="196" t="str">
        <f t="shared" si="219"/>
        <v/>
      </c>
      <c r="AX285" s="165" t="str">
        <f t="shared" si="220"/>
        <v/>
      </c>
      <c r="AY285" s="193" t="str">
        <f t="shared" si="221"/>
        <v/>
      </c>
      <c r="AZ285" s="183" t="str">
        <f t="shared" si="222"/>
        <v/>
      </c>
      <c r="BA285" s="173" t="str">
        <f t="shared" si="223"/>
        <v/>
      </c>
      <c r="BB285" s="174" t="str">
        <f t="shared" si="224"/>
        <v/>
      </c>
      <c r="BC285" s="186" t="str">
        <f t="shared" si="247"/>
        <v/>
      </c>
      <c r="BD285" s="174" t="str">
        <f t="shared" si="225"/>
        <v/>
      </c>
      <c r="BE285" s="201" t="str">
        <f t="shared" si="226"/>
        <v/>
      </c>
      <c r="BF285" s="174" t="str">
        <f t="shared" si="227"/>
        <v/>
      </c>
      <c r="BG285" s="186" t="str">
        <f t="shared" si="228"/>
        <v/>
      </c>
      <c r="BH285" s="175" t="str">
        <f t="shared" si="229"/>
        <v/>
      </c>
      <c r="BI285" s="632"/>
      <c r="BQ285" s="57" t="s">
        <v>2043</v>
      </c>
      <c r="BV285" s="57" t="s">
        <v>2044</v>
      </c>
      <c r="BW285" s="57"/>
      <c r="CC285" s="57" t="s">
        <v>2045</v>
      </c>
    </row>
    <row r="286" spans="1:81" ht="18.350000000000001" x14ac:dyDescent="0.35">
      <c r="A286" s="221"/>
      <c r="B286" s="222"/>
      <c r="C286" s="213">
        <v>276</v>
      </c>
      <c r="D286" s="205"/>
      <c r="E286" s="16"/>
      <c r="F286" s="17"/>
      <c r="G286" s="134"/>
      <c r="H286" s="135"/>
      <c r="I286" s="141"/>
      <c r="J286" s="25"/>
      <c r="K286" s="145"/>
      <c r="L286" s="28"/>
      <c r="M286" s="395"/>
      <c r="N286" s="158" t="str">
        <f t="shared" si="230"/>
        <v/>
      </c>
      <c r="O286" s="27"/>
      <c r="P286" s="27"/>
      <c r="Q286" s="27"/>
      <c r="R286" s="27"/>
      <c r="S286" s="27"/>
      <c r="T286" s="28"/>
      <c r="U286" s="29"/>
      <c r="V286" s="32"/>
      <c r="W286" s="318"/>
      <c r="X286" s="319"/>
      <c r="Y286" s="160">
        <f t="shared" si="216"/>
        <v>0</v>
      </c>
      <c r="Z286" s="159">
        <f t="shared" si="231"/>
        <v>0</v>
      </c>
      <c r="AA286" s="327"/>
      <c r="AB286" s="400">
        <f t="shared" si="240"/>
        <v>0</v>
      </c>
      <c r="AC286" s="371"/>
      <c r="AD286" s="226" t="str">
        <f t="shared" si="217"/>
        <v/>
      </c>
      <c r="AE286" s="368">
        <f t="shared" si="232"/>
        <v>0</v>
      </c>
      <c r="AF286" s="339"/>
      <c r="AG286" s="338"/>
      <c r="AH286" s="336"/>
      <c r="AI286" s="161">
        <f t="shared" si="233"/>
        <v>0</v>
      </c>
      <c r="AJ286" s="162">
        <f t="shared" si="218"/>
        <v>0</v>
      </c>
      <c r="AK286" s="163">
        <f t="shared" si="234"/>
        <v>0</v>
      </c>
      <c r="AL286" s="164">
        <f t="shared" si="235"/>
        <v>0</v>
      </c>
      <c r="AM286" s="164">
        <f t="shared" si="236"/>
        <v>0</v>
      </c>
      <c r="AN286" s="164">
        <f t="shared" si="237"/>
        <v>0</v>
      </c>
      <c r="AO286" s="164">
        <f t="shared" si="238"/>
        <v>0</v>
      </c>
      <c r="AP286" s="610" t="str">
        <f t="shared" si="241"/>
        <v xml:space="preserve"> </v>
      </c>
      <c r="AQ286" s="613" t="str">
        <f t="shared" si="239"/>
        <v xml:space="preserve"> </v>
      </c>
      <c r="AR286" s="613" t="str">
        <f t="shared" si="242"/>
        <v xml:space="preserve"> </v>
      </c>
      <c r="AS286" s="613" t="str">
        <f t="shared" si="243"/>
        <v xml:space="preserve"> </v>
      </c>
      <c r="AT286" s="613" t="str">
        <f t="shared" si="244"/>
        <v xml:space="preserve"> </v>
      </c>
      <c r="AU286" s="613" t="str">
        <f t="shared" si="245"/>
        <v xml:space="preserve"> </v>
      </c>
      <c r="AV286" s="614" t="str">
        <f t="shared" si="246"/>
        <v xml:space="preserve"> </v>
      </c>
      <c r="AW286" s="196" t="str">
        <f t="shared" si="219"/>
        <v/>
      </c>
      <c r="AX286" s="165" t="str">
        <f t="shared" si="220"/>
        <v/>
      </c>
      <c r="AY286" s="193" t="str">
        <f t="shared" si="221"/>
        <v/>
      </c>
      <c r="AZ286" s="183" t="str">
        <f t="shared" si="222"/>
        <v/>
      </c>
      <c r="BA286" s="173" t="str">
        <f t="shared" si="223"/>
        <v/>
      </c>
      <c r="BB286" s="174" t="str">
        <f t="shared" si="224"/>
        <v/>
      </c>
      <c r="BC286" s="186" t="str">
        <f t="shared" si="247"/>
        <v/>
      </c>
      <c r="BD286" s="174" t="str">
        <f t="shared" si="225"/>
        <v/>
      </c>
      <c r="BE286" s="201" t="str">
        <f t="shared" si="226"/>
        <v/>
      </c>
      <c r="BF286" s="174" t="str">
        <f t="shared" si="227"/>
        <v/>
      </c>
      <c r="BG286" s="186" t="str">
        <f t="shared" si="228"/>
        <v/>
      </c>
      <c r="BH286" s="175" t="str">
        <f t="shared" si="229"/>
        <v/>
      </c>
      <c r="BI286" s="632"/>
      <c r="BQ286" s="57" t="s">
        <v>2046</v>
      </c>
      <c r="BV286" s="57" t="s">
        <v>2047</v>
      </c>
      <c r="BW286" s="57"/>
      <c r="CC286" s="57" t="s">
        <v>2048</v>
      </c>
    </row>
    <row r="287" spans="1:81" ht="18.350000000000001" x14ac:dyDescent="0.35">
      <c r="A287" s="221"/>
      <c r="B287" s="222"/>
      <c r="C287" s="214">
        <v>277</v>
      </c>
      <c r="D287" s="205"/>
      <c r="E287" s="16"/>
      <c r="F287" s="17"/>
      <c r="G287" s="134"/>
      <c r="H287" s="135"/>
      <c r="I287" s="141"/>
      <c r="J287" s="25"/>
      <c r="K287" s="145"/>
      <c r="L287" s="28"/>
      <c r="M287" s="395"/>
      <c r="N287" s="158" t="str">
        <f t="shared" si="230"/>
        <v/>
      </c>
      <c r="O287" s="27"/>
      <c r="P287" s="27"/>
      <c r="Q287" s="27"/>
      <c r="R287" s="27"/>
      <c r="S287" s="27"/>
      <c r="T287" s="28"/>
      <c r="U287" s="29"/>
      <c r="V287" s="32"/>
      <c r="W287" s="318"/>
      <c r="X287" s="319"/>
      <c r="Y287" s="160">
        <f t="shared" si="216"/>
        <v>0</v>
      </c>
      <c r="Z287" s="159">
        <f t="shared" si="231"/>
        <v>0</v>
      </c>
      <c r="AA287" s="327"/>
      <c r="AB287" s="400">
        <f t="shared" si="240"/>
        <v>0</v>
      </c>
      <c r="AC287" s="371"/>
      <c r="AD287" s="226" t="str">
        <f t="shared" si="217"/>
        <v/>
      </c>
      <c r="AE287" s="368">
        <f t="shared" si="232"/>
        <v>0</v>
      </c>
      <c r="AF287" s="339"/>
      <c r="AG287" s="338"/>
      <c r="AH287" s="336"/>
      <c r="AI287" s="161">
        <f t="shared" si="233"/>
        <v>0</v>
      </c>
      <c r="AJ287" s="162">
        <f t="shared" si="218"/>
        <v>0</v>
      </c>
      <c r="AK287" s="163">
        <f t="shared" si="234"/>
        <v>0</v>
      </c>
      <c r="AL287" s="164">
        <f t="shared" si="235"/>
        <v>0</v>
      </c>
      <c r="AM287" s="164">
        <f t="shared" si="236"/>
        <v>0</v>
      </c>
      <c r="AN287" s="164">
        <f t="shared" si="237"/>
        <v>0</v>
      </c>
      <c r="AO287" s="164">
        <f t="shared" si="238"/>
        <v>0</v>
      </c>
      <c r="AP287" s="610" t="str">
        <f t="shared" si="241"/>
        <v xml:space="preserve"> </v>
      </c>
      <c r="AQ287" s="613" t="str">
        <f t="shared" si="239"/>
        <v xml:space="preserve"> </v>
      </c>
      <c r="AR287" s="613" t="str">
        <f t="shared" si="242"/>
        <v xml:space="preserve"> </v>
      </c>
      <c r="AS287" s="613" t="str">
        <f t="shared" si="243"/>
        <v xml:space="preserve"> </v>
      </c>
      <c r="AT287" s="613" t="str">
        <f t="shared" si="244"/>
        <v xml:space="preserve"> </v>
      </c>
      <c r="AU287" s="613" t="str">
        <f t="shared" si="245"/>
        <v xml:space="preserve"> </v>
      </c>
      <c r="AV287" s="614" t="str">
        <f t="shared" si="246"/>
        <v xml:space="preserve"> </v>
      </c>
      <c r="AW287" s="196" t="str">
        <f t="shared" si="219"/>
        <v/>
      </c>
      <c r="AX287" s="165" t="str">
        <f t="shared" si="220"/>
        <v/>
      </c>
      <c r="AY287" s="193" t="str">
        <f t="shared" si="221"/>
        <v/>
      </c>
      <c r="AZ287" s="183" t="str">
        <f t="shared" si="222"/>
        <v/>
      </c>
      <c r="BA287" s="173" t="str">
        <f t="shared" si="223"/>
        <v/>
      </c>
      <c r="BB287" s="174" t="str">
        <f t="shared" si="224"/>
        <v/>
      </c>
      <c r="BC287" s="186" t="str">
        <f t="shared" si="247"/>
        <v/>
      </c>
      <c r="BD287" s="174" t="str">
        <f t="shared" si="225"/>
        <v/>
      </c>
      <c r="BE287" s="201" t="str">
        <f t="shared" si="226"/>
        <v/>
      </c>
      <c r="BF287" s="174" t="str">
        <f t="shared" si="227"/>
        <v/>
      </c>
      <c r="BG287" s="186" t="str">
        <f t="shared" si="228"/>
        <v/>
      </c>
      <c r="BH287" s="175" t="str">
        <f t="shared" si="229"/>
        <v/>
      </c>
      <c r="BI287" s="632"/>
      <c r="BQ287" s="57" t="s">
        <v>2049</v>
      </c>
      <c r="BV287" s="57" t="s">
        <v>2050</v>
      </c>
      <c r="BW287" s="57"/>
      <c r="CC287" s="57" t="s">
        <v>2051</v>
      </c>
    </row>
    <row r="288" spans="1:81" ht="18.350000000000001" x14ac:dyDescent="0.35">
      <c r="A288" s="221"/>
      <c r="B288" s="222"/>
      <c r="C288" s="214">
        <v>278</v>
      </c>
      <c r="D288" s="207"/>
      <c r="E288" s="18"/>
      <c r="F288" s="17"/>
      <c r="G288" s="134"/>
      <c r="H288" s="135"/>
      <c r="I288" s="141"/>
      <c r="J288" s="25"/>
      <c r="K288" s="145"/>
      <c r="L288" s="28"/>
      <c r="M288" s="395"/>
      <c r="N288" s="158" t="str">
        <f t="shared" si="230"/>
        <v/>
      </c>
      <c r="O288" s="27"/>
      <c r="P288" s="27"/>
      <c r="Q288" s="27"/>
      <c r="R288" s="27"/>
      <c r="S288" s="27"/>
      <c r="T288" s="28"/>
      <c r="U288" s="29"/>
      <c r="V288" s="32"/>
      <c r="W288" s="318"/>
      <c r="X288" s="319"/>
      <c r="Y288" s="160">
        <f t="shared" si="216"/>
        <v>0</v>
      </c>
      <c r="Z288" s="159">
        <f t="shared" si="231"/>
        <v>0</v>
      </c>
      <c r="AA288" s="327"/>
      <c r="AB288" s="400">
        <f t="shared" si="240"/>
        <v>0</v>
      </c>
      <c r="AC288" s="371"/>
      <c r="AD288" s="226" t="str">
        <f t="shared" si="217"/>
        <v/>
      </c>
      <c r="AE288" s="368">
        <f t="shared" si="232"/>
        <v>0</v>
      </c>
      <c r="AF288" s="339"/>
      <c r="AG288" s="338"/>
      <c r="AH288" s="336"/>
      <c r="AI288" s="161">
        <f t="shared" si="233"/>
        <v>0</v>
      </c>
      <c r="AJ288" s="162">
        <f t="shared" si="218"/>
        <v>0</v>
      </c>
      <c r="AK288" s="163">
        <f t="shared" si="234"/>
        <v>0</v>
      </c>
      <c r="AL288" s="164">
        <f t="shared" si="235"/>
        <v>0</v>
      </c>
      <c r="AM288" s="164">
        <f t="shared" si="236"/>
        <v>0</v>
      </c>
      <c r="AN288" s="164">
        <f t="shared" si="237"/>
        <v>0</v>
      </c>
      <c r="AO288" s="164">
        <f t="shared" si="238"/>
        <v>0</v>
      </c>
      <c r="AP288" s="610" t="str">
        <f t="shared" si="241"/>
        <v xml:space="preserve"> </v>
      </c>
      <c r="AQ288" s="613" t="str">
        <f t="shared" si="239"/>
        <v xml:space="preserve"> </v>
      </c>
      <c r="AR288" s="613" t="str">
        <f t="shared" si="242"/>
        <v xml:space="preserve"> </v>
      </c>
      <c r="AS288" s="613" t="str">
        <f t="shared" si="243"/>
        <v xml:space="preserve"> </v>
      </c>
      <c r="AT288" s="613" t="str">
        <f t="shared" si="244"/>
        <v xml:space="preserve"> </v>
      </c>
      <c r="AU288" s="613" t="str">
        <f t="shared" si="245"/>
        <v xml:space="preserve"> </v>
      </c>
      <c r="AV288" s="614" t="str">
        <f t="shared" si="246"/>
        <v xml:space="preserve"> </v>
      </c>
      <c r="AW288" s="196" t="str">
        <f t="shared" si="219"/>
        <v/>
      </c>
      <c r="AX288" s="165" t="str">
        <f t="shared" si="220"/>
        <v/>
      </c>
      <c r="AY288" s="193" t="str">
        <f t="shared" si="221"/>
        <v/>
      </c>
      <c r="AZ288" s="183" t="str">
        <f t="shared" si="222"/>
        <v/>
      </c>
      <c r="BA288" s="173" t="str">
        <f t="shared" si="223"/>
        <v/>
      </c>
      <c r="BB288" s="174" t="str">
        <f t="shared" si="224"/>
        <v/>
      </c>
      <c r="BC288" s="186" t="str">
        <f t="shared" si="247"/>
        <v/>
      </c>
      <c r="BD288" s="174" t="str">
        <f t="shared" si="225"/>
        <v/>
      </c>
      <c r="BE288" s="201" t="str">
        <f t="shared" si="226"/>
        <v/>
      </c>
      <c r="BF288" s="174" t="str">
        <f t="shared" si="227"/>
        <v/>
      </c>
      <c r="BG288" s="186" t="str">
        <f t="shared" si="228"/>
        <v/>
      </c>
      <c r="BH288" s="175" t="str">
        <f t="shared" si="229"/>
        <v/>
      </c>
      <c r="BI288" s="632"/>
      <c r="BQ288" s="57" t="s">
        <v>2052</v>
      </c>
      <c r="BV288" s="57" t="s">
        <v>2053</v>
      </c>
      <c r="BW288" s="57"/>
      <c r="CC288" s="57" t="s">
        <v>2054</v>
      </c>
    </row>
    <row r="289" spans="1:81" ht="18.350000000000001" x14ac:dyDescent="0.35">
      <c r="A289" s="221"/>
      <c r="B289" s="222"/>
      <c r="C289" s="213">
        <v>279</v>
      </c>
      <c r="D289" s="205"/>
      <c r="E289" s="16"/>
      <c r="F289" s="17"/>
      <c r="G289" s="134"/>
      <c r="H289" s="135"/>
      <c r="I289" s="141"/>
      <c r="J289" s="25"/>
      <c r="K289" s="145"/>
      <c r="L289" s="28"/>
      <c r="M289" s="395"/>
      <c r="N289" s="158" t="str">
        <f t="shared" si="230"/>
        <v/>
      </c>
      <c r="O289" s="27"/>
      <c r="P289" s="27"/>
      <c r="Q289" s="27"/>
      <c r="R289" s="27"/>
      <c r="S289" s="27"/>
      <c r="T289" s="28"/>
      <c r="U289" s="29"/>
      <c r="V289" s="32"/>
      <c r="W289" s="318"/>
      <c r="X289" s="319"/>
      <c r="Y289" s="160">
        <f t="shared" si="216"/>
        <v>0</v>
      </c>
      <c r="Z289" s="159">
        <f t="shared" si="231"/>
        <v>0</v>
      </c>
      <c r="AA289" s="327"/>
      <c r="AB289" s="400">
        <f t="shared" si="240"/>
        <v>0</v>
      </c>
      <c r="AC289" s="371"/>
      <c r="AD289" s="226" t="str">
        <f t="shared" si="217"/>
        <v/>
      </c>
      <c r="AE289" s="368">
        <f t="shared" si="232"/>
        <v>0</v>
      </c>
      <c r="AF289" s="339"/>
      <c r="AG289" s="338"/>
      <c r="AH289" s="336"/>
      <c r="AI289" s="161">
        <f t="shared" si="233"/>
        <v>0</v>
      </c>
      <c r="AJ289" s="162">
        <f t="shared" si="218"/>
        <v>0</v>
      </c>
      <c r="AK289" s="163">
        <f t="shared" si="234"/>
        <v>0</v>
      </c>
      <c r="AL289" s="164">
        <f t="shared" si="235"/>
        <v>0</v>
      </c>
      <c r="AM289" s="164">
        <f t="shared" si="236"/>
        <v>0</v>
      </c>
      <c r="AN289" s="164">
        <f t="shared" si="237"/>
        <v>0</v>
      </c>
      <c r="AO289" s="164">
        <f t="shared" si="238"/>
        <v>0</v>
      </c>
      <c r="AP289" s="610" t="str">
        <f t="shared" si="241"/>
        <v xml:space="preserve"> </v>
      </c>
      <c r="AQ289" s="613" t="str">
        <f t="shared" si="239"/>
        <v xml:space="preserve"> </v>
      </c>
      <c r="AR289" s="613" t="str">
        <f t="shared" si="242"/>
        <v xml:space="preserve"> </v>
      </c>
      <c r="AS289" s="613" t="str">
        <f t="shared" si="243"/>
        <v xml:space="preserve"> </v>
      </c>
      <c r="AT289" s="613" t="str">
        <f t="shared" si="244"/>
        <v xml:space="preserve"> </v>
      </c>
      <c r="AU289" s="613" t="str">
        <f t="shared" si="245"/>
        <v xml:space="preserve"> </v>
      </c>
      <c r="AV289" s="614" t="str">
        <f t="shared" si="246"/>
        <v xml:space="preserve"> </v>
      </c>
      <c r="AW289" s="196" t="str">
        <f t="shared" si="219"/>
        <v/>
      </c>
      <c r="AX289" s="165" t="str">
        <f t="shared" si="220"/>
        <v/>
      </c>
      <c r="AY289" s="193" t="str">
        <f t="shared" si="221"/>
        <v/>
      </c>
      <c r="AZ289" s="183" t="str">
        <f t="shared" si="222"/>
        <v/>
      </c>
      <c r="BA289" s="173" t="str">
        <f t="shared" si="223"/>
        <v/>
      </c>
      <c r="BB289" s="174" t="str">
        <f t="shared" si="224"/>
        <v/>
      </c>
      <c r="BC289" s="186" t="str">
        <f t="shared" si="247"/>
        <v/>
      </c>
      <c r="BD289" s="174" t="str">
        <f t="shared" si="225"/>
        <v/>
      </c>
      <c r="BE289" s="201" t="str">
        <f t="shared" si="226"/>
        <v/>
      </c>
      <c r="BF289" s="174" t="str">
        <f t="shared" si="227"/>
        <v/>
      </c>
      <c r="BG289" s="186" t="str">
        <f t="shared" si="228"/>
        <v/>
      </c>
      <c r="BH289" s="175" t="str">
        <f t="shared" si="229"/>
        <v/>
      </c>
      <c r="BI289" s="632"/>
      <c r="BQ289" s="57" t="s">
        <v>2055</v>
      </c>
      <c r="BV289" s="57" t="s">
        <v>2056</v>
      </c>
      <c r="BW289" s="57"/>
      <c r="CC289" s="57" t="s">
        <v>2057</v>
      </c>
    </row>
    <row r="290" spans="1:81" ht="18.350000000000001" x14ac:dyDescent="0.35">
      <c r="A290" s="221"/>
      <c r="B290" s="222"/>
      <c r="C290" s="214">
        <v>280</v>
      </c>
      <c r="D290" s="205"/>
      <c r="E290" s="16"/>
      <c r="F290" s="17"/>
      <c r="G290" s="134"/>
      <c r="H290" s="135"/>
      <c r="I290" s="141"/>
      <c r="J290" s="25"/>
      <c r="K290" s="145"/>
      <c r="L290" s="28"/>
      <c r="M290" s="395"/>
      <c r="N290" s="158" t="str">
        <f t="shared" si="230"/>
        <v/>
      </c>
      <c r="O290" s="27"/>
      <c r="P290" s="27"/>
      <c r="Q290" s="27"/>
      <c r="R290" s="27"/>
      <c r="S290" s="27"/>
      <c r="T290" s="28"/>
      <c r="U290" s="29"/>
      <c r="V290" s="32"/>
      <c r="W290" s="318"/>
      <c r="X290" s="319"/>
      <c r="Y290" s="160">
        <f t="shared" si="216"/>
        <v>0</v>
      </c>
      <c r="Z290" s="159">
        <f t="shared" si="231"/>
        <v>0</v>
      </c>
      <c r="AA290" s="327"/>
      <c r="AB290" s="400">
        <f t="shared" si="240"/>
        <v>0</v>
      </c>
      <c r="AC290" s="371"/>
      <c r="AD290" s="226" t="str">
        <f t="shared" si="217"/>
        <v/>
      </c>
      <c r="AE290" s="368">
        <f t="shared" si="232"/>
        <v>0</v>
      </c>
      <c r="AF290" s="339"/>
      <c r="AG290" s="338"/>
      <c r="AH290" s="336"/>
      <c r="AI290" s="161">
        <f t="shared" si="233"/>
        <v>0</v>
      </c>
      <c r="AJ290" s="162">
        <f t="shared" si="218"/>
        <v>0</v>
      </c>
      <c r="AK290" s="163">
        <f t="shared" si="234"/>
        <v>0</v>
      </c>
      <c r="AL290" s="164">
        <f t="shared" si="235"/>
        <v>0</v>
      </c>
      <c r="AM290" s="164">
        <f t="shared" si="236"/>
        <v>0</v>
      </c>
      <c r="AN290" s="164">
        <f t="shared" si="237"/>
        <v>0</v>
      </c>
      <c r="AO290" s="164">
        <f t="shared" si="238"/>
        <v>0</v>
      </c>
      <c r="AP290" s="610" t="str">
        <f t="shared" si="241"/>
        <v xml:space="preserve"> </v>
      </c>
      <c r="AQ290" s="613" t="str">
        <f t="shared" si="239"/>
        <v xml:space="preserve"> </v>
      </c>
      <c r="AR290" s="613" t="str">
        <f t="shared" si="242"/>
        <v xml:space="preserve"> </v>
      </c>
      <c r="AS290" s="613" t="str">
        <f t="shared" si="243"/>
        <v xml:space="preserve"> </v>
      </c>
      <c r="AT290" s="613" t="str">
        <f t="shared" si="244"/>
        <v xml:space="preserve"> </v>
      </c>
      <c r="AU290" s="613" t="str">
        <f t="shared" si="245"/>
        <v xml:space="preserve"> </v>
      </c>
      <c r="AV290" s="614" t="str">
        <f t="shared" si="246"/>
        <v xml:space="preserve"> </v>
      </c>
      <c r="AW290" s="196" t="str">
        <f t="shared" si="219"/>
        <v/>
      </c>
      <c r="AX290" s="165" t="str">
        <f t="shared" si="220"/>
        <v/>
      </c>
      <c r="AY290" s="193" t="str">
        <f t="shared" si="221"/>
        <v/>
      </c>
      <c r="AZ290" s="183" t="str">
        <f t="shared" si="222"/>
        <v/>
      </c>
      <c r="BA290" s="173" t="str">
        <f t="shared" si="223"/>
        <v/>
      </c>
      <c r="BB290" s="174" t="str">
        <f t="shared" si="224"/>
        <v/>
      </c>
      <c r="BC290" s="186" t="str">
        <f t="shared" si="247"/>
        <v/>
      </c>
      <c r="BD290" s="174" t="str">
        <f t="shared" si="225"/>
        <v/>
      </c>
      <c r="BE290" s="201" t="str">
        <f t="shared" si="226"/>
        <v/>
      </c>
      <c r="BF290" s="174" t="str">
        <f t="shared" si="227"/>
        <v/>
      </c>
      <c r="BG290" s="186" t="str">
        <f t="shared" si="228"/>
        <v/>
      </c>
      <c r="BH290" s="175" t="str">
        <f t="shared" si="229"/>
        <v/>
      </c>
      <c r="BI290" s="632"/>
      <c r="BQ290" s="57" t="s">
        <v>2058</v>
      </c>
      <c r="BV290" s="57" t="s">
        <v>2059</v>
      </c>
      <c r="BW290" s="57"/>
      <c r="CC290" s="57" t="s">
        <v>2060</v>
      </c>
    </row>
    <row r="291" spans="1:81" ht="18.350000000000001" x14ac:dyDescent="0.35">
      <c r="A291" s="221"/>
      <c r="B291" s="222"/>
      <c r="C291" s="213">
        <v>281</v>
      </c>
      <c r="D291" s="205"/>
      <c r="E291" s="16"/>
      <c r="F291" s="17"/>
      <c r="G291" s="134"/>
      <c r="H291" s="135"/>
      <c r="I291" s="141"/>
      <c r="J291" s="25"/>
      <c r="K291" s="145"/>
      <c r="L291" s="28"/>
      <c r="M291" s="395"/>
      <c r="N291" s="158" t="str">
        <f t="shared" si="230"/>
        <v/>
      </c>
      <c r="O291" s="27"/>
      <c r="P291" s="27"/>
      <c r="Q291" s="27"/>
      <c r="R291" s="27"/>
      <c r="S291" s="27"/>
      <c r="T291" s="28"/>
      <c r="U291" s="29"/>
      <c r="V291" s="32"/>
      <c r="W291" s="318"/>
      <c r="X291" s="319"/>
      <c r="Y291" s="160">
        <f t="shared" si="216"/>
        <v>0</v>
      </c>
      <c r="Z291" s="159">
        <f t="shared" si="231"/>
        <v>0</v>
      </c>
      <c r="AA291" s="327"/>
      <c r="AB291" s="400">
        <f t="shared" si="240"/>
        <v>0</v>
      </c>
      <c r="AC291" s="371"/>
      <c r="AD291" s="226" t="str">
        <f t="shared" si="217"/>
        <v/>
      </c>
      <c r="AE291" s="368">
        <f t="shared" si="232"/>
        <v>0</v>
      </c>
      <c r="AF291" s="339"/>
      <c r="AG291" s="338"/>
      <c r="AH291" s="336"/>
      <c r="AI291" s="161">
        <f t="shared" si="233"/>
        <v>0</v>
      </c>
      <c r="AJ291" s="162">
        <f t="shared" si="218"/>
        <v>0</v>
      </c>
      <c r="AK291" s="163">
        <f t="shared" si="234"/>
        <v>0</v>
      </c>
      <c r="AL291" s="164">
        <f t="shared" si="235"/>
        <v>0</v>
      </c>
      <c r="AM291" s="164">
        <f t="shared" si="236"/>
        <v>0</v>
      </c>
      <c r="AN291" s="164">
        <f t="shared" si="237"/>
        <v>0</v>
      </c>
      <c r="AO291" s="164">
        <f t="shared" si="238"/>
        <v>0</v>
      </c>
      <c r="AP291" s="610" t="str">
        <f t="shared" si="241"/>
        <v xml:space="preserve"> </v>
      </c>
      <c r="AQ291" s="613" t="str">
        <f t="shared" si="239"/>
        <v xml:space="preserve"> </v>
      </c>
      <c r="AR291" s="613" t="str">
        <f t="shared" si="242"/>
        <v xml:space="preserve"> </v>
      </c>
      <c r="AS291" s="613" t="str">
        <f t="shared" si="243"/>
        <v xml:space="preserve"> </v>
      </c>
      <c r="AT291" s="613" t="str">
        <f t="shared" si="244"/>
        <v xml:space="preserve"> </v>
      </c>
      <c r="AU291" s="613" t="str">
        <f t="shared" si="245"/>
        <v xml:space="preserve"> </v>
      </c>
      <c r="AV291" s="614" t="str">
        <f t="shared" si="246"/>
        <v xml:space="preserve"> </v>
      </c>
      <c r="AW291" s="196" t="str">
        <f t="shared" si="219"/>
        <v/>
      </c>
      <c r="AX291" s="165" t="str">
        <f t="shared" si="220"/>
        <v/>
      </c>
      <c r="AY291" s="193" t="str">
        <f t="shared" si="221"/>
        <v/>
      </c>
      <c r="AZ291" s="183" t="str">
        <f t="shared" si="222"/>
        <v/>
      </c>
      <c r="BA291" s="173" t="str">
        <f t="shared" si="223"/>
        <v/>
      </c>
      <c r="BB291" s="174" t="str">
        <f t="shared" si="224"/>
        <v/>
      </c>
      <c r="BC291" s="186" t="str">
        <f t="shared" si="247"/>
        <v/>
      </c>
      <c r="BD291" s="174" t="str">
        <f t="shared" si="225"/>
        <v/>
      </c>
      <c r="BE291" s="201" t="str">
        <f t="shared" si="226"/>
        <v/>
      </c>
      <c r="BF291" s="174" t="str">
        <f t="shared" si="227"/>
        <v/>
      </c>
      <c r="BG291" s="186" t="str">
        <f t="shared" si="228"/>
        <v/>
      </c>
      <c r="BH291" s="175" t="str">
        <f t="shared" si="229"/>
        <v/>
      </c>
      <c r="BI291" s="632"/>
      <c r="BQ291" s="57" t="s">
        <v>2061</v>
      </c>
      <c r="BV291" s="57" t="s">
        <v>2062</v>
      </c>
      <c r="BW291" s="57"/>
      <c r="CC291" s="57" t="s">
        <v>2063</v>
      </c>
    </row>
    <row r="292" spans="1:81" ht="18.350000000000001" x14ac:dyDescent="0.35">
      <c r="A292" s="221"/>
      <c r="B292" s="222"/>
      <c r="C292" s="214">
        <v>282</v>
      </c>
      <c r="D292" s="207"/>
      <c r="E292" s="18"/>
      <c r="F292" s="17"/>
      <c r="G292" s="134"/>
      <c r="H292" s="135"/>
      <c r="I292" s="141"/>
      <c r="J292" s="25"/>
      <c r="K292" s="145"/>
      <c r="L292" s="28"/>
      <c r="M292" s="395"/>
      <c r="N292" s="158" t="str">
        <f t="shared" si="230"/>
        <v/>
      </c>
      <c r="O292" s="27"/>
      <c r="P292" s="27"/>
      <c r="Q292" s="27"/>
      <c r="R292" s="27"/>
      <c r="S292" s="27"/>
      <c r="T292" s="28"/>
      <c r="U292" s="29"/>
      <c r="V292" s="32"/>
      <c r="W292" s="318"/>
      <c r="X292" s="319"/>
      <c r="Y292" s="160">
        <f t="shared" si="216"/>
        <v>0</v>
      </c>
      <c r="Z292" s="159">
        <f t="shared" si="231"/>
        <v>0</v>
      </c>
      <c r="AA292" s="327"/>
      <c r="AB292" s="400">
        <f t="shared" si="240"/>
        <v>0</v>
      </c>
      <c r="AC292" s="371"/>
      <c r="AD292" s="226" t="str">
        <f t="shared" si="217"/>
        <v/>
      </c>
      <c r="AE292" s="368">
        <f t="shared" si="232"/>
        <v>0</v>
      </c>
      <c r="AF292" s="339"/>
      <c r="AG292" s="338"/>
      <c r="AH292" s="336"/>
      <c r="AI292" s="161">
        <f t="shared" si="233"/>
        <v>0</v>
      </c>
      <c r="AJ292" s="162">
        <f t="shared" si="218"/>
        <v>0</v>
      </c>
      <c r="AK292" s="163">
        <f t="shared" si="234"/>
        <v>0</v>
      </c>
      <c r="AL292" s="164">
        <f t="shared" si="235"/>
        <v>0</v>
      </c>
      <c r="AM292" s="164">
        <f t="shared" si="236"/>
        <v>0</v>
      </c>
      <c r="AN292" s="164">
        <f t="shared" si="237"/>
        <v>0</v>
      </c>
      <c r="AO292" s="164">
        <f t="shared" si="238"/>
        <v>0</v>
      </c>
      <c r="AP292" s="610" t="str">
        <f t="shared" si="241"/>
        <v xml:space="preserve"> </v>
      </c>
      <c r="AQ292" s="613" t="str">
        <f t="shared" si="239"/>
        <v xml:space="preserve"> </v>
      </c>
      <c r="AR292" s="613" t="str">
        <f t="shared" si="242"/>
        <v xml:space="preserve"> </v>
      </c>
      <c r="AS292" s="613" t="str">
        <f t="shared" si="243"/>
        <v xml:space="preserve"> </v>
      </c>
      <c r="AT292" s="613" t="str">
        <f t="shared" si="244"/>
        <v xml:space="preserve"> </v>
      </c>
      <c r="AU292" s="613" t="str">
        <f t="shared" si="245"/>
        <v xml:space="preserve"> </v>
      </c>
      <c r="AV292" s="614" t="str">
        <f t="shared" si="246"/>
        <v xml:space="preserve"> </v>
      </c>
      <c r="AW292" s="196" t="str">
        <f t="shared" si="219"/>
        <v/>
      </c>
      <c r="AX292" s="165" t="str">
        <f t="shared" si="220"/>
        <v/>
      </c>
      <c r="AY292" s="193" t="str">
        <f t="shared" si="221"/>
        <v/>
      </c>
      <c r="AZ292" s="183" t="str">
        <f t="shared" si="222"/>
        <v/>
      </c>
      <c r="BA292" s="173" t="str">
        <f t="shared" si="223"/>
        <v/>
      </c>
      <c r="BB292" s="174" t="str">
        <f t="shared" si="224"/>
        <v/>
      </c>
      <c r="BC292" s="186" t="str">
        <f t="shared" si="247"/>
        <v/>
      </c>
      <c r="BD292" s="174" t="str">
        <f t="shared" si="225"/>
        <v/>
      </c>
      <c r="BE292" s="201" t="str">
        <f t="shared" si="226"/>
        <v/>
      </c>
      <c r="BF292" s="174" t="str">
        <f t="shared" si="227"/>
        <v/>
      </c>
      <c r="BG292" s="186" t="str">
        <f t="shared" si="228"/>
        <v/>
      </c>
      <c r="BH292" s="175" t="str">
        <f t="shared" si="229"/>
        <v/>
      </c>
      <c r="BI292" s="632"/>
      <c r="BQ292" s="57" t="s">
        <v>2064</v>
      </c>
      <c r="BV292" s="57" t="s">
        <v>2065</v>
      </c>
      <c r="BW292" s="57"/>
      <c r="CC292" s="57" t="s">
        <v>2066</v>
      </c>
    </row>
    <row r="293" spans="1:81" ht="18.350000000000001" x14ac:dyDescent="0.35">
      <c r="A293" s="221"/>
      <c r="B293" s="222"/>
      <c r="C293" s="214">
        <v>283</v>
      </c>
      <c r="D293" s="205"/>
      <c r="E293" s="16"/>
      <c r="F293" s="17"/>
      <c r="G293" s="134"/>
      <c r="H293" s="135"/>
      <c r="I293" s="141"/>
      <c r="J293" s="25"/>
      <c r="K293" s="145"/>
      <c r="L293" s="28"/>
      <c r="M293" s="395"/>
      <c r="N293" s="158" t="str">
        <f t="shared" si="230"/>
        <v/>
      </c>
      <c r="O293" s="27"/>
      <c r="P293" s="27"/>
      <c r="Q293" s="27"/>
      <c r="R293" s="27"/>
      <c r="S293" s="27"/>
      <c r="T293" s="28"/>
      <c r="U293" s="29"/>
      <c r="V293" s="32"/>
      <c r="W293" s="318"/>
      <c r="X293" s="319"/>
      <c r="Y293" s="160">
        <f t="shared" si="216"/>
        <v>0</v>
      </c>
      <c r="Z293" s="159">
        <f t="shared" si="231"/>
        <v>0</v>
      </c>
      <c r="AA293" s="327"/>
      <c r="AB293" s="400">
        <f t="shared" si="240"/>
        <v>0</v>
      </c>
      <c r="AC293" s="371"/>
      <c r="AD293" s="226" t="str">
        <f t="shared" si="217"/>
        <v/>
      </c>
      <c r="AE293" s="368">
        <f t="shared" si="232"/>
        <v>0</v>
      </c>
      <c r="AF293" s="339"/>
      <c r="AG293" s="338"/>
      <c r="AH293" s="336"/>
      <c r="AI293" s="161">
        <f t="shared" si="233"/>
        <v>0</v>
      </c>
      <c r="AJ293" s="162">
        <f t="shared" si="218"/>
        <v>0</v>
      </c>
      <c r="AK293" s="163">
        <f t="shared" si="234"/>
        <v>0</v>
      </c>
      <c r="AL293" s="164">
        <f t="shared" si="235"/>
        <v>0</v>
      </c>
      <c r="AM293" s="164">
        <f t="shared" si="236"/>
        <v>0</v>
      </c>
      <c r="AN293" s="164">
        <f t="shared" si="237"/>
        <v>0</v>
      </c>
      <c r="AO293" s="164">
        <f t="shared" si="238"/>
        <v>0</v>
      </c>
      <c r="AP293" s="610" t="str">
        <f t="shared" si="241"/>
        <v xml:space="preserve"> </v>
      </c>
      <c r="AQ293" s="613" t="str">
        <f t="shared" si="239"/>
        <v xml:space="preserve"> </v>
      </c>
      <c r="AR293" s="613" t="str">
        <f t="shared" si="242"/>
        <v xml:space="preserve"> </v>
      </c>
      <c r="AS293" s="613" t="str">
        <f t="shared" si="243"/>
        <v xml:space="preserve"> </v>
      </c>
      <c r="AT293" s="613" t="str">
        <f t="shared" si="244"/>
        <v xml:space="preserve"> </v>
      </c>
      <c r="AU293" s="613" t="str">
        <f t="shared" si="245"/>
        <v xml:space="preserve"> </v>
      </c>
      <c r="AV293" s="614" t="str">
        <f t="shared" si="246"/>
        <v xml:space="preserve"> </v>
      </c>
      <c r="AW293" s="196" t="str">
        <f t="shared" si="219"/>
        <v/>
      </c>
      <c r="AX293" s="165" t="str">
        <f t="shared" si="220"/>
        <v/>
      </c>
      <c r="AY293" s="193" t="str">
        <f t="shared" si="221"/>
        <v/>
      </c>
      <c r="AZ293" s="183" t="str">
        <f t="shared" si="222"/>
        <v/>
      </c>
      <c r="BA293" s="173" t="str">
        <f t="shared" si="223"/>
        <v/>
      </c>
      <c r="BB293" s="174" t="str">
        <f t="shared" si="224"/>
        <v/>
      </c>
      <c r="BC293" s="186" t="str">
        <f t="shared" si="247"/>
        <v/>
      </c>
      <c r="BD293" s="174" t="str">
        <f t="shared" si="225"/>
        <v/>
      </c>
      <c r="BE293" s="201" t="str">
        <f t="shared" si="226"/>
        <v/>
      </c>
      <c r="BF293" s="174" t="str">
        <f t="shared" si="227"/>
        <v/>
      </c>
      <c r="BG293" s="186" t="str">
        <f t="shared" si="228"/>
        <v/>
      </c>
      <c r="BH293" s="175" t="str">
        <f t="shared" si="229"/>
        <v/>
      </c>
      <c r="BI293" s="632"/>
      <c r="BQ293" s="57" t="s">
        <v>2067</v>
      </c>
      <c r="BV293" s="57" t="s">
        <v>2068</v>
      </c>
      <c r="BW293" s="57"/>
      <c r="CC293" s="57" t="s">
        <v>2069</v>
      </c>
    </row>
    <row r="294" spans="1:81" ht="18.350000000000001" x14ac:dyDescent="0.35">
      <c r="A294" s="221"/>
      <c r="B294" s="222"/>
      <c r="C294" s="213">
        <v>284</v>
      </c>
      <c r="D294" s="205"/>
      <c r="E294" s="16"/>
      <c r="F294" s="17"/>
      <c r="G294" s="134"/>
      <c r="H294" s="135"/>
      <c r="I294" s="141"/>
      <c r="J294" s="25"/>
      <c r="K294" s="145"/>
      <c r="L294" s="28"/>
      <c r="M294" s="395"/>
      <c r="N294" s="158" t="str">
        <f t="shared" si="230"/>
        <v/>
      </c>
      <c r="O294" s="27"/>
      <c r="P294" s="27"/>
      <c r="Q294" s="27"/>
      <c r="R294" s="27"/>
      <c r="S294" s="27"/>
      <c r="T294" s="28"/>
      <c r="U294" s="29"/>
      <c r="V294" s="32"/>
      <c r="W294" s="318"/>
      <c r="X294" s="319"/>
      <c r="Y294" s="160">
        <f t="shared" si="216"/>
        <v>0</v>
      </c>
      <c r="Z294" s="159">
        <f t="shared" si="231"/>
        <v>0</v>
      </c>
      <c r="AA294" s="327"/>
      <c r="AB294" s="400">
        <f t="shared" si="240"/>
        <v>0</v>
      </c>
      <c r="AC294" s="371"/>
      <c r="AD294" s="226" t="str">
        <f t="shared" si="217"/>
        <v/>
      </c>
      <c r="AE294" s="368">
        <f t="shared" si="232"/>
        <v>0</v>
      </c>
      <c r="AF294" s="339"/>
      <c r="AG294" s="338"/>
      <c r="AH294" s="336"/>
      <c r="AI294" s="161">
        <f t="shared" si="233"/>
        <v>0</v>
      </c>
      <c r="AJ294" s="162">
        <f t="shared" si="218"/>
        <v>0</v>
      </c>
      <c r="AK294" s="163">
        <f t="shared" si="234"/>
        <v>0</v>
      </c>
      <c r="AL294" s="164">
        <f t="shared" si="235"/>
        <v>0</v>
      </c>
      <c r="AM294" s="164">
        <f t="shared" si="236"/>
        <v>0</v>
      </c>
      <c r="AN294" s="164">
        <f t="shared" si="237"/>
        <v>0</v>
      </c>
      <c r="AO294" s="164">
        <f t="shared" si="238"/>
        <v>0</v>
      </c>
      <c r="AP294" s="610" t="str">
        <f t="shared" si="241"/>
        <v xml:space="preserve"> </v>
      </c>
      <c r="AQ294" s="613" t="str">
        <f t="shared" si="239"/>
        <v xml:space="preserve"> </v>
      </c>
      <c r="AR294" s="613" t="str">
        <f t="shared" si="242"/>
        <v xml:space="preserve"> </v>
      </c>
      <c r="AS294" s="613" t="str">
        <f t="shared" si="243"/>
        <v xml:space="preserve"> </v>
      </c>
      <c r="AT294" s="613" t="str">
        <f t="shared" si="244"/>
        <v xml:space="preserve"> </v>
      </c>
      <c r="AU294" s="613" t="str">
        <f t="shared" si="245"/>
        <v xml:space="preserve"> </v>
      </c>
      <c r="AV294" s="614" t="str">
        <f t="shared" si="246"/>
        <v xml:space="preserve"> </v>
      </c>
      <c r="AW294" s="196" t="str">
        <f t="shared" si="219"/>
        <v/>
      </c>
      <c r="AX294" s="165" t="str">
        <f t="shared" si="220"/>
        <v/>
      </c>
      <c r="AY294" s="193" t="str">
        <f t="shared" si="221"/>
        <v/>
      </c>
      <c r="AZ294" s="183" t="str">
        <f t="shared" si="222"/>
        <v/>
      </c>
      <c r="BA294" s="173" t="str">
        <f t="shared" si="223"/>
        <v/>
      </c>
      <c r="BB294" s="174" t="str">
        <f t="shared" si="224"/>
        <v/>
      </c>
      <c r="BC294" s="186" t="str">
        <f t="shared" si="247"/>
        <v/>
      </c>
      <c r="BD294" s="174" t="str">
        <f t="shared" si="225"/>
        <v/>
      </c>
      <c r="BE294" s="201" t="str">
        <f t="shared" si="226"/>
        <v/>
      </c>
      <c r="BF294" s="174" t="str">
        <f t="shared" si="227"/>
        <v/>
      </c>
      <c r="BG294" s="186" t="str">
        <f t="shared" si="228"/>
        <v/>
      </c>
      <c r="BH294" s="175" t="str">
        <f t="shared" si="229"/>
        <v/>
      </c>
      <c r="BI294" s="632"/>
      <c r="BQ294" s="57" t="s">
        <v>2070</v>
      </c>
      <c r="BV294" s="57" t="s">
        <v>2071</v>
      </c>
      <c r="BW294" s="57"/>
      <c r="CC294" s="57" t="s">
        <v>2072</v>
      </c>
    </row>
    <row r="295" spans="1:81" ht="18.350000000000001" x14ac:dyDescent="0.35">
      <c r="A295" s="221"/>
      <c r="B295" s="222"/>
      <c r="C295" s="214">
        <v>285</v>
      </c>
      <c r="D295" s="205"/>
      <c r="E295" s="16"/>
      <c r="F295" s="17"/>
      <c r="G295" s="134"/>
      <c r="H295" s="135"/>
      <c r="I295" s="141"/>
      <c r="J295" s="25"/>
      <c r="K295" s="145"/>
      <c r="L295" s="28"/>
      <c r="M295" s="395"/>
      <c r="N295" s="158" t="str">
        <f t="shared" si="230"/>
        <v/>
      </c>
      <c r="O295" s="27"/>
      <c r="P295" s="27"/>
      <c r="Q295" s="27"/>
      <c r="R295" s="27"/>
      <c r="S295" s="27"/>
      <c r="T295" s="28"/>
      <c r="U295" s="29"/>
      <c r="V295" s="32"/>
      <c r="W295" s="318"/>
      <c r="X295" s="319"/>
      <c r="Y295" s="160">
        <f t="shared" si="216"/>
        <v>0</v>
      </c>
      <c r="Z295" s="159">
        <f t="shared" si="231"/>
        <v>0</v>
      </c>
      <c r="AA295" s="327"/>
      <c r="AB295" s="400">
        <f t="shared" si="240"/>
        <v>0</v>
      </c>
      <c r="AC295" s="371"/>
      <c r="AD295" s="226" t="str">
        <f t="shared" si="217"/>
        <v/>
      </c>
      <c r="AE295" s="368">
        <f t="shared" si="232"/>
        <v>0</v>
      </c>
      <c r="AF295" s="339"/>
      <c r="AG295" s="338"/>
      <c r="AH295" s="336"/>
      <c r="AI295" s="161">
        <f t="shared" si="233"/>
        <v>0</v>
      </c>
      <c r="AJ295" s="162">
        <f t="shared" si="218"/>
        <v>0</v>
      </c>
      <c r="AK295" s="163">
        <f t="shared" si="234"/>
        <v>0</v>
      </c>
      <c r="AL295" s="164">
        <f t="shared" si="235"/>
        <v>0</v>
      </c>
      <c r="AM295" s="164">
        <f t="shared" si="236"/>
        <v>0</v>
      </c>
      <c r="AN295" s="164">
        <f t="shared" si="237"/>
        <v>0</v>
      </c>
      <c r="AO295" s="164">
        <f t="shared" si="238"/>
        <v>0</v>
      </c>
      <c r="AP295" s="610" t="str">
        <f t="shared" si="241"/>
        <v xml:space="preserve"> </v>
      </c>
      <c r="AQ295" s="613" t="str">
        <f t="shared" si="239"/>
        <v xml:space="preserve"> </v>
      </c>
      <c r="AR295" s="613" t="str">
        <f t="shared" si="242"/>
        <v xml:space="preserve"> </v>
      </c>
      <c r="AS295" s="613" t="str">
        <f t="shared" si="243"/>
        <v xml:space="preserve"> </v>
      </c>
      <c r="AT295" s="613" t="str">
        <f t="shared" si="244"/>
        <v xml:space="preserve"> </v>
      </c>
      <c r="AU295" s="613" t="str">
        <f t="shared" si="245"/>
        <v xml:space="preserve"> </v>
      </c>
      <c r="AV295" s="614" t="str">
        <f t="shared" si="246"/>
        <v xml:space="preserve"> </v>
      </c>
      <c r="AW295" s="196" t="str">
        <f t="shared" si="219"/>
        <v/>
      </c>
      <c r="AX295" s="165" t="str">
        <f t="shared" si="220"/>
        <v/>
      </c>
      <c r="AY295" s="193" t="str">
        <f t="shared" si="221"/>
        <v/>
      </c>
      <c r="AZ295" s="183" t="str">
        <f t="shared" si="222"/>
        <v/>
      </c>
      <c r="BA295" s="173" t="str">
        <f t="shared" si="223"/>
        <v/>
      </c>
      <c r="BB295" s="174" t="str">
        <f t="shared" si="224"/>
        <v/>
      </c>
      <c r="BC295" s="186" t="str">
        <f t="shared" si="247"/>
        <v/>
      </c>
      <c r="BD295" s="174" t="str">
        <f t="shared" si="225"/>
        <v/>
      </c>
      <c r="BE295" s="201" t="str">
        <f t="shared" si="226"/>
        <v/>
      </c>
      <c r="BF295" s="174" t="str">
        <f t="shared" si="227"/>
        <v/>
      </c>
      <c r="BG295" s="186" t="str">
        <f t="shared" si="228"/>
        <v/>
      </c>
      <c r="BH295" s="175" t="str">
        <f t="shared" si="229"/>
        <v/>
      </c>
      <c r="BI295" s="632"/>
      <c r="BQ295" s="57" t="s">
        <v>2073</v>
      </c>
      <c r="BV295" s="57" t="s">
        <v>2074</v>
      </c>
      <c r="BW295" s="57"/>
      <c r="CC295" s="57" t="s">
        <v>2075</v>
      </c>
    </row>
    <row r="296" spans="1:81" ht="18.350000000000001" x14ac:dyDescent="0.35">
      <c r="A296" s="221"/>
      <c r="B296" s="222"/>
      <c r="C296" s="213">
        <v>286</v>
      </c>
      <c r="D296" s="207"/>
      <c r="E296" s="18"/>
      <c r="F296" s="17"/>
      <c r="G296" s="134"/>
      <c r="H296" s="135"/>
      <c r="I296" s="141"/>
      <c r="J296" s="25"/>
      <c r="K296" s="145"/>
      <c r="L296" s="28"/>
      <c r="M296" s="395"/>
      <c r="N296" s="158" t="str">
        <f t="shared" si="230"/>
        <v/>
      </c>
      <c r="O296" s="27"/>
      <c r="P296" s="27"/>
      <c r="Q296" s="27"/>
      <c r="R296" s="27"/>
      <c r="S296" s="27"/>
      <c r="T296" s="28"/>
      <c r="U296" s="29"/>
      <c r="V296" s="32"/>
      <c r="W296" s="318"/>
      <c r="X296" s="319"/>
      <c r="Y296" s="160">
        <f t="shared" si="216"/>
        <v>0</v>
      </c>
      <c r="Z296" s="159">
        <f t="shared" si="231"/>
        <v>0</v>
      </c>
      <c r="AA296" s="327"/>
      <c r="AB296" s="400">
        <f t="shared" si="240"/>
        <v>0</v>
      </c>
      <c r="AC296" s="371"/>
      <c r="AD296" s="226" t="str">
        <f t="shared" si="217"/>
        <v/>
      </c>
      <c r="AE296" s="368">
        <f t="shared" si="232"/>
        <v>0</v>
      </c>
      <c r="AF296" s="339"/>
      <c r="AG296" s="338"/>
      <c r="AH296" s="336"/>
      <c r="AI296" s="161">
        <f t="shared" si="233"/>
        <v>0</v>
      </c>
      <c r="AJ296" s="162">
        <f t="shared" si="218"/>
        <v>0</v>
      </c>
      <c r="AK296" s="163">
        <f t="shared" si="234"/>
        <v>0</v>
      </c>
      <c r="AL296" s="164">
        <f t="shared" si="235"/>
        <v>0</v>
      </c>
      <c r="AM296" s="164">
        <f t="shared" si="236"/>
        <v>0</v>
      </c>
      <c r="AN296" s="164">
        <f t="shared" si="237"/>
        <v>0</v>
      </c>
      <c r="AO296" s="164">
        <f t="shared" si="238"/>
        <v>0</v>
      </c>
      <c r="AP296" s="610" t="str">
        <f t="shared" si="241"/>
        <v xml:space="preserve"> </v>
      </c>
      <c r="AQ296" s="613" t="str">
        <f t="shared" si="239"/>
        <v xml:space="preserve"> </v>
      </c>
      <c r="AR296" s="613" t="str">
        <f t="shared" si="242"/>
        <v xml:space="preserve"> </v>
      </c>
      <c r="AS296" s="613" t="str">
        <f t="shared" si="243"/>
        <v xml:space="preserve"> </v>
      </c>
      <c r="AT296" s="613" t="str">
        <f t="shared" si="244"/>
        <v xml:space="preserve"> </v>
      </c>
      <c r="AU296" s="613" t="str">
        <f t="shared" si="245"/>
        <v xml:space="preserve"> </v>
      </c>
      <c r="AV296" s="614" t="str">
        <f t="shared" si="246"/>
        <v xml:space="preserve"> </v>
      </c>
      <c r="AW296" s="196" t="str">
        <f t="shared" si="219"/>
        <v/>
      </c>
      <c r="AX296" s="165" t="str">
        <f t="shared" si="220"/>
        <v/>
      </c>
      <c r="AY296" s="193" t="str">
        <f t="shared" si="221"/>
        <v/>
      </c>
      <c r="AZ296" s="183" t="str">
        <f t="shared" si="222"/>
        <v/>
      </c>
      <c r="BA296" s="173" t="str">
        <f t="shared" si="223"/>
        <v/>
      </c>
      <c r="BB296" s="174" t="str">
        <f t="shared" si="224"/>
        <v/>
      </c>
      <c r="BC296" s="186" t="str">
        <f t="shared" si="247"/>
        <v/>
      </c>
      <c r="BD296" s="174" t="str">
        <f t="shared" si="225"/>
        <v/>
      </c>
      <c r="BE296" s="201" t="str">
        <f t="shared" si="226"/>
        <v/>
      </c>
      <c r="BF296" s="174" t="str">
        <f t="shared" si="227"/>
        <v/>
      </c>
      <c r="BG296" s="186" t="str">
        <f t="shared" si="228"/>
        <v/>
      </c>
      <c r="BH296" s="175" t="str">
        <f t="shared" si="229"/>
        <v/>
      </c>
      <c r="BI296" s="632"/>
      <c r="BQ296" s="57" t="s">
        <v>2076</v>
      </c>
      <c r="BV296" s="57" t="s">
        <v>2077</v>
      </c>
      <c r="BW296" s="57"/>
      <c r="CC296" s="57" t="s">
        <v>2078</v>
      </c>
    </row>
    <row r="297" spans="1:81" ht="18.350000000000001" x14ac:dyDescent="0.35">
      <c r="A297" s="221"/>
      <c r="B297" s="222"/>
      <c r="C297" s="214">
        <v>287</v>
      </c>
      <c r="D297" s="205"/>
      <c r="E297" s="16"/>
      <c r="F297" s="17"/>
      <c r="G297" s="134"/>
      <c r="H297" s="137"/>
      <c r="I297" s="143"/>
      <c r="J297" s="80"/>
      <c r="K297" s="147"/>
      <c r="L297" s="30"/>
      <c r="M297" s="395"/>
      <c r="N297" s="158" t="str">
        <f t="shared" si="230"/>
        <v/>
      </c>
      <c r="O297" s="27"/>
      <c r="P297" s="27"/>
      <c r="Q297" s="27"/>
      <c r="R297" s="27"/>
      <c r="S297" s="27"/>
      <c r="T297" s="28"/>
      <c r="U297" s="29"/>
      <c r="V297" s="32"/>
      <c r="W297" s="318"/>
      <c r="X297" s="319"/>
      <c r="Y297" s="160">
        <f t="shared" si="216"/>
        <v>0</v>
      </c>
      <c r="Z297" s="159">
        <f t="shared" si="231"/>
        <v>0</v>
      </c>
      <c r="AA297" s="327"/>
      <c r="AB297" s="400">
        <f t="shared" si="240"/>
        <v>0</v>
      </c>
      <c r="AC297" s="371"/>
      <c r="AD297" s="226" t="str">
        <f t="shared" si="217"/>
        <v/>
      </c>
      <c r="AE297" s="368">
        <f t="shared" si="232"/>
        <v>0</v>
      </c>
      <c r="AF297" s="339"/>
      <c r="AG297" s="338"/>
      <c r="AH297" s="336"/>
      <c r="AI297" s="161">
        <f t="shared" si="233"/>
        <v>0</v>
      </c>
      <c r="AJ297" s="162">
        <f t="shared" si="218"/>
        <v>0</v>
      </c>
      <c r="AK297" s="163">
        <f t="shared" si="234"/>
        <v>0</v>
      </c>
      <c r="AL297" s="164">
        <f t="shared" si="235"/>
        <v>0</v>
      </c>
      <c r="AM297" s="164">
        <f t="shared" si="236"/>
        <v>0</v>
      </c>
      <c r="AN297" s="164">
        <f t="shared" si="237"/>
        <v>0</v>
      </c>
      <c r="AO297" s="164">
        <f t="shared" si="238"/>
        <v>0</v>
      </c>
      <c r="AP297" s="610" t="str">
        <f t="shared" si="241"/>
        <v xml:space="preserve"> </v>
      </c>
      <c r="AQ297" s="613" t="str">
        <f t="shared" si="239"/>
        <v xml:space="preserve"> </v>
      </c>
      <c r="AR297" s="613" t="str">
        <f t="shared" si="242"/>
        <v xml:space="preserve"> </v>
      </c>
      <c r="AS297" s="613" t="str">
        <f t="shared" si="243"/>
        <v xml:space="preserve"> </v>
      </c>
      <c r="AT297" s="613" t="str">
        <f t="shared" si="244"/>
        <v xml:space="preserve"> </v>
      </c>
      <c r="AU297" s="613" t="str">
        <f t="shared" si="245"/>
        <v xml:space="preserve"> </v>
      </c>
      <c r="AV297" s="614" t="str">
        <f t="shared" si="246"/>
        <v xml:space="preserve"> </v>
      </c>
      <c r="AW297" s="196" t="str">
        <f t="shared" si="219"/>
        <v/>
      </c>
      <c r="AX297" s="165" t="str">
        <f t="shared" si="220"/>
        <v/>
      </c>
      <c r="AY297" s="193" t="str">
        <f t="shared" si="221"/>
        <v/>
      </c>
      <c r="AZ297" s="183" t="str">
        <f t="shared" si="222"/>
        <v/>
      </c>
      <c r="BA297" s="173" t="str">
        <f t="shared" si="223"/>
        <v/>
      </c>
      <c r="BB297" s="174" t="str">
        <f t="shared" si="224"/>
        <v/>
      </c>
      <c r="BC297" s="186" t="str">
        <f t="shared" si="247"/>
        <v/>
      </c>
      <c r="BD297" s="174" t="str">
        <f t="shared" si="225"/>
        <v/>
      </c>
      <c r="BE297" s="201" t="str">
        <f t="shared" si="226"/>
        <v/>
      </c>
      <c r="BF297" s="174" t="str">
        <f t="shared" si="227"/>
        <v/>
      </c>
      <c r="BG297" s="186" t="str">
        <f t="shared" si="228"/>
        <v/>
      </c>
      <c r="BH297" s="175" t="str">
        <f t="shared" si="229"/>
        <v/>
      </c>
      <c r="BI297" s="632"/>
      <c r="BQ297" s="57" t="s">
        <v>2079</v>
      </c>
      <c r="BV297" s="57" t="s">
        <v>2080</v>
      </c>
      <c r="BW297" s="57"/>
      <c r="CC297" s="57" t="s">
        <v>2081</v>
      </c>
    </row>
    <row r="298" spans="1:81" ht="18.350000000000001" x14ac:dyDescent="0.35">
      <c r="A298" s="221"/>
      <c r="B298" s="222"/>
      <c r="C298" s="214">
        <v>288</v>
      </c>
      <c r="D298" s="205"/>
      <c r="E298" s="16"/>
      <c r="F298" s="17"/>
      <c r="G298" s="134"/>
      <c r="H298" s="135"/>
      <c r="I298" s="141"/>
      <c r="J298" s="25"/>
      <c r="K298" s="145"/>
      <c r="L298" s="28"/>
      <c r="M298" s="395"/>
      <c r="N298" s="158" t="str">
        <f t="shared" si="230"/>
        <v/>
      </c>
      <c r="O298" s="27"/>
      <c r="P298" s="27"/>
      <c r="Q298" s="27"/>
      <c r="R298" s="27"/>
      <c r="S298" s="27"/>
      <c r="T298" s="28"/>
      <c r="U298" s="29"/>
      <c r="V298" s="32"/>
      <c r="W298" s="318"/>
      <c r="X298" s="319"/>
      <c r="Y298" s="160">
        <f t="shared" si="216"/>
        <v>0</v>
      </c>
      <c r="Z298" s="159">
        <f t="shared" si="231"/>
        <v>0</v>
      </c>
      <c r="AA298" s="327"/>
      <c r="AB298" s="400">
        <f t="shared" si="240"/>
        <v>0</v>
      </c>
      <c r="AC298" s="371"/>
      <c r="AD298" s="226" t="str">
        <f t="shared" si="217"/>
        <v/>
      </c>
      <c r="AE298" s="368">
        <f t="shared" si="232"/>
        <v>0</v>
      </c>
      <c r="AF298" s="339"/>
      <c r="AG298" s="338"/>
      <c r="AH298" s="336"/>
      <c r="AI298" s="161">
        <f t="shared" si="233"/>
        <v>0</v>
      </c>
      <c r="AJ298" s="162">
        <f t="shared" si="218"/>
        <v>0</v>
      </c>
      <c r="AK298" s="163">
        <f t="shared" si="234"/>
        <v>0</v>
      </c>
      <c r="AL298" s="164">
        <f t="shared" si="235"/>
        <v>0</v>
      </c>
      <c r="AM298" s="164">
        <f t="shared" si="236"/>
        <v>0</v>
      </c>
      <c r="AN298" s="164">
        <f t="shared" si="237"/>
        <v>0</v>
      </c>
      <c r="AO298" s="164">
        <f t="shared" si="238"/>
        <v>0</v>
      </c>
      <c r="AP298" s="610" t="str">
        <f t="shared" si="241"/>
        <v xml:space="preserve"> </v>
      </c>
      <c r="AQ298" s="613" t="str">
        <f t="shared" si="239"/>
        <v xml:space="preserve"> </v>
      </c>
      <c r="AR298" s="613" t="str">
        <f t="shared" si="242"/>
        <v xml:space="preserve"> </v>
      </c>
      <c r="AS298" s="613" t="str">
        <f t="shared" si="243"/>
        <v xml:space="preserve"> </v>
      </c>
      <c r="AT298" s="613" t="str">
        <f t="shared" si="244"/>
        <v xml:space="preserve"> </v>
      </c>
      <c r="AU298" s="613" t="str">
        <f t="shared" si="245"/>
        <v xml:space="preserve"> </v>
      </c>
      <c r="AV298" s="614" t="str">
        <f t="shared" si="246"/>
        <v xml:space="preserve"> </v>
      </c>
      <c r="AW298" s="196" t="str">
        <f t="shared" si="219"/>
        <v/>
      </c>
      <c r="AX298" s="165" t="str">
        <f t="shared" si="220"/>
        <v/>
      </c>
      <c r="AY298" s="193" t="str">
        <f t="shared" si="221"/>
        <v/>
      </c>
      <c r="AZ298" s="183" t="str">
        <f t="shared" si="222"/>
        <v/>
      </c>
      <c r="BA298" s="173" t="str">
        <f t="shared" si="223"/>
        <v/>
      </c>
      <c r="BB298" s="174" t="str">
        <f t="shared" si="224"/>
        <v/>
      </c>
      <c r="BC298" s="186" t="str">
        <f t="shared" si="247"/>
        <v/>
      </c>
      <c r="BD298" s="174" t="str">
        <f t="shared" si="225"/>
        <v/>
      </c>
      <c r="BE298" s="201" t="str">
        <f t="shared" si="226"/>
        <v/>
      </c>
      <c r="BF298" s="174" t="str">
        <f t="shared" si="227"/>
        <v/>
      </c>
      <c r="BG298" s="186" t="str">
        <f t="shared" si="228"/>
        <v/>
      </c>
      <c r="BH298" s="175" t="str">
        <f t="shared" si="229"/>
        <v/>
      </c>
      <c r="BI298" s="632"/>
      <c r="BQ298" s="57" t="s">
        <v>2082</v>
      </c>
      <c r="BV298" s="57" t="s">
        <v>2083</v>
      </c>
      <c r="BW298" s="57"/>
      <c r="CC298" s="57" t="s">
        <v>2072</v>
      </c>
    </row>
    <row r="299" spans="1:81" ht="18.350000000000001" x14ac:dyDescent="0.35">
      <c r="A299" s="221"/>
      <c r="B299" s="222"/>
      <c r="C299" s="213">
        <v>289</v>
      </c>
      <c r="D299" s="205"/>
      <c r="E299" s="16"/>
      <c r="F299" s="17"/>
      <c r="G299" s="134"/>
      <c r="H299" s="135"/>
      <c r="I299" s="141"/>
      <c r="J299" s="25"/>
      <c r="K299" s="145"/>
      <c r="L299" s="28"/>
      <c r="M299" s="395"/>
      <c r="N299" s="158" t="str">
        <f t="shared" si="230"/>
        <v/>
      </c>
      <c r="O299" s="27"/>
      <c r="P299" s="27"/>
      <c r="Q299" s="27"/>
      <c r="R299" s="27"/>
      <c r="S299" s="27"/>
      <c r="T299" s="28"/>
      <c r="U299" s="29"/>
      <c r="V299" s="32"/>
      <c r="W299" s="318"/>
      <c r="X299" s="319"/>
      <c r="Y299" s="160">
        <f t="shared" si="216"/>
        <v>0</v>
      </c>
      <c r="Z299" s="159">
        <f t="shared" si="231"/>
        <v>0</v>
      </c>
      <c r="AA299" s="327"/>
      <c r="AB299" s="400">
        <f t="shared" si="240"/>
        <v>0</v>
      </c>
      <c r="AC299" s="371"/>
      <c r="AD299" s="226" t="str">
        <f t="shared" si="217"/>
        <v/>
      </c>
      <c r="AE299" s="368">
        <f t="shared" si="232"/>
        <v>0</v>
      </c>
      <c r="AF299" s="339"/>
      <c r="AG299" s="338"/>
      <c r="AH299" s="336"/>
      <c r="AI299" s="161">
        <f t="shared" si="233"/>
        <v>0</v>
      </c>
      <c r="AJ299" s="162">
        <f t="shared" si="218"/>
        <v>0</v>
      </c>
      <c r="AK299" s="163">
        <f t="shared" si="234"/>
        <v>0</v>
      </c>
      <c r="AL299" s="164">
        <f t="shared" si="235"/>
        <v>0</v>
      </c>
      <c r="AM299" s="164">
        <f t="shared" si="236"/>
        <v>0</v>
      </c>
      <c r="AN299" s="164">
        <f t="shared" si="237"/>
        <v>0</v>
      </c>
      <c r="AO299" s="164">
        <f t="shared" si="238"/>
        <v>0</v>
      </c>
      <c r="AP299" s="610" t="str">
        <f t="shared" si="241"/>
        <v xml:space="preserve"> </v>
      </c>
      <c r="AQ299" s="613" t="str">
        <f t="shared" si="239"/>
        <v xml:space="preserve"> </v>
      </c>
      <c r="AR299" s="613" t="str">
        <f t="shared" si="242"/>
        <v xml:space="preserve"> </v>
      </c>
      <c r="AS299" s="613" t="str">
        <f t="shared" si="243"/>
        <v xml:space="preserve"> </v>
      </c>
      <c r="AT299" s="613" t="str">
        <f t="shared" si="244"/>
        <v xml:space="preserve"> </v>
      </c>
      <c r="AU299" s="613" t="str">
        <f t="shared" si="245"/>
        <v xml:space="preserve"> </v>
      </c>
      <c r="AV299" s="614" t="str">
        <f t="shared" si="246"/>
        <v xml:space="preserve"> </v>
      </c>
      <c r="AW299" s="196" t="str">
        <f t="shared" si="219"/>
        <v/>
      </c>
      <c r="AX299" s="165" t="str">
        <f t="shared" si="220"/>
        <v/>
      </c>
      <c r="AY299" s="193" t="str">
        <f t="shared" si="221"/>
        <v/>
      </c>
      <c r="AZ299" s="183" t="str">
        <f t="shared" si="222"/>
        <v/>
      </c>
      <c r="BA299" s="173" t="str">
        <f t="shared" si="223"/>
        <v/>
      </c>
      <c r="BB299" s="174" t="str">
        <f t="shared" si="224"/>
        <v/>
      </c>
      <c r="BC299" s="186" t="str">
        <f t="shared" si="247"/>
        <v/>
      </c>
      <c r="BD299" s="174" t="str">
        <f t="shared" si="225"/>
        <v/>
      </c>
      <c r="BE299" s="201" t="str">
        <f t="shared" si="226"/>
        <v/>
      </c>
      <c r="BF299" s="174" t="str">
        <f t="shared" si="227"/>
        <v/>
      </c>
      <c r="BG299" s="186" t="str">
        <f t="shared" si="228"/>
        <v/>
      </c>
      <c r="BH299" s="175" t="str">
        <f t="shared" si="229"/>
        <v/>
      </c>
      <c r="BI299" s="632"/>
      <c r="BQ299" s="57" t="s">
        <v>2084</v>
      </c>
      <c r="BV299" s="57" t="s">
        <v>2085</v>
      </c>
      <c r="BW299" s="57"/>
      <c r="CC299" s="57" t="s">
        <v>2086</v>
      </c>
    </row>
    <row r="300" spans="1:81" ht="18.350000000000001" x14ac:dyDescent="0.35">
      <c r="A300" s="221"/>
      <c r="B300" s="222"/>
      <c r="C300" s="214">
        <v>290</v>
      </c>
      <c r="D300" s="207"/>
      <c r="E300" s="18"/>
      <c r="F300" s="17"/>
      <c r="G300" s="134"/>
      <c r="H300" s="135"/>
      <c r="I300" s="141"/>
      <c r="J300" s="25"/>
      <c r="K300" s="145"/>
      <c r="L300" s="28"/>
      <c r="M300" s="395"/>
      <c r="N300" s="158" t="str">
        <f t="shared" si="230"/>
        <v/>
      </c>
      <c r="O300" s="27"/>
      <c r="P300" s="27"/>
      <c r="Q300" s="27"/>
      <c r="R300" s="27"/>
      <c r="S300" s="27"/>
      <c r="T300" s="28"/>
      <c r="U300" s="29"/>
      <c r="V300" s="32"/>
      <c r="W300" s="318"/>
      <c r="X300" s="319"/>
      <c r="Y300" s="160">
        <f t="shared" si="216"/>
        <v>0</v>
      </c>
      <c r="Z300" s="159">
        <f t="shared" si="231"/>
        <v>0</v>
      </c>
      <c r="AA300" s="327"/>
      <c r="AB300" s="400">
        <f t="shared" si="240"/>
        <v>0</v>
      </c>
      <c r="AC300" s="371"/>
      <c r="AD300" s="226" t="str">
        <f t="shared" si="217"/>
        <v/>
      </c>
      <c r="AE300" s="368">
        <f t="shared" si="232"/>
        <v>0</v>
      </c>
      <c r="AF300" s="339"/>
      <c r="AG300" s="338"/>
      <c r="AH300" s="336"/>
      <c r="AI300" s="161">
        <f t="shared" si="233"/>
        <v>0</v>
      </c>
      <c r="AJ300" s="162">
        <f t="shared" si="218"/>
        <v>0</v>
      </c>
      <c r="AK300" s="163">
        <f t="shared" si="234"/>
        <v>0</v>
      </c>
      <c r="AL300" s="164">
        <f t="shared" si="235"/>
        <v>0</v>
      </c>
      <c r="AM300" s="164">
        <f t="shared" si="236"/>
        <v>0</v>
      </c>
      <c r="AN300" s="164">
        <f t="shared" si="237"/>
        <v>0</v>
      </c>
      <c r="AO300" s="164">
        <f t="shared" si="238"/>
        <v>0</v>
      </c>
      <c r="AP300" s="610" t="str">
        <f t="shared" si="241"/>
        <v xml:space="preserve"> </v>
      </c>
      <c r="AQ300" s="613" t="str">
        <f t="shared" si="239"/>
        <v xml:space="preserve"> </v>
      </c>
      <c r="AR300" s="613" t="str">
        <f t="shared" si="242"/>
        <v xml:space="preserve"> </v>
      </c>
      <c r="AS300" s="613" t="str">
        <f t="shared" si="243"/>
        <v xml:space="preserve"> </v>
      </c>
      <c r="AT300" s="613" t="str">
        <f t="shared" si="244"/>
        <v xml:space="preserve"> </v>
      </c>
      <c r="AU300" s="613" t="str">
        <f t="shared" si="245"/>
        <v xml:space="preserve"> </v>
      </c>
      <c r="AV300" s="614" t="str">
        <f t="shared" si="246"/>
        <v xml:space="preserve"> </v>
      </c>
      <c r="AW300" s="196" t="str">
        <f t="shared" si="219"/>
        <v/>
      </c>
      <c r="AX300" s="165" t="str">
        <f t="shared" si="220"/>
        <v/>
      </c>
      <c r="AY300" s="193" t="str">
        <f t="shared" si="221"/>
        <v/>
      </c>
      <c r="AZ300" s="183" t="str">
        <f t="shared" si="222"/>
        <v/>
      </c>
      <c r="BA300" s="173" t="str">
        <f t="shared" si="223"/>
        <v/>
      </c>
      <c r="BB300" s="174" t="str">
        <f t="shared" si="224"/>
        <v/>
      </c>
      <c r="BC300" s="186" t="str">
        <f t="shared" si="247"/>
        <v/>
      </c>
      <c r="BD300" s="174" t="str">
        <f t="shared" si="225"/>
        <v/>
      </c>
      <c r="BE300" s="201" t="str">
        <f t="shared" si="226"/>
        <v/>
      </c>
      <c r="BF300" s="174" t="str">
        <f t="shared" si="227"/>
        <v/>
      </c>
      <c r="BG300" s="186" t="str">
        <f t="shared" si="228"/>
        <v/>
      </c>
      <c r="BH300" s="175" t="str">
        <f t="shared" si="229"/>
        <v/>
      </c>
      <c r="BI300" s="632"/>
      <c r="BQ300" s="57" t="s">
        <v>2087</v>
      </c>
      <c r="BV300" s="57" t="s">
        <v>2088</v>
      </c>
      <c r="BW300" s="57"/>
      <c r="CC300" s="57" t="s">
        <v>2089</v>
      </c>
    </row>
    <row r="301" spans="1:81" ht="18.350000000000001" x14ac:dyDescent="0.35">
      <c r="A301" s="221"/>
      <c r="B301" s="222"/>
      <c r="C301" s="213">
        <v>291</v>
      </c>
      <c r="D301" s="205"/>
      <c r="E301" s="16"/>
      <c r="F301" s="17"/>
      <c r="G301" s="134"/>
      <c r="H301" s="135"/>
      <c r="I301" s="141"/>
      <c r="J301" s="25"/>
      <c r="K301" s="145"/>
      <c r="L301" s="28"/>
      <c r="M301" s="395"/>
      <c r="N301" s="158" t="str">
        <f t="shared" si="230"/>
        <v/>
      </c>
      <c r="O301" s="27"/>
      <c r="P301" s="27"/>
      <c r="Q301" s="27"/>
      <c r="R301" s="27"/>
      <c r="S301" s="27"/>
      <c r="T301" s="28"/>
      <c r="U301" s="29"/>
      <c r="V301" s="32"/>
      <c r="W301" s="318"/>
      <c r="X301" s="319"/>
      <c r="Y301" s="160">
        <f t="shared" si="216"/>
        <v>0</v>
      </c>
      <c r="Z301" s="159">
        <f t="shared" si="231"/>
        <v>0</v>
      </c>
      <c r="AA301" s="327"/>
      <c r="AB301" s="400">
        <f t="shared" si="240"/>
        <v>0</v>
      </c>
      <c r="AC301" s="371"/>
      <c r="AD301" s="226" t="str">
        <f t="shared" si="217"/>
        <v/>
      </c>
      <c r="AE301" s="368">
        <f t="shared" si="232"/>
        <v>0</v>
      </c>
      <c r="AF301" s="339"/>
      <c r="AG301" s="338"/>
      <c r="AH301" s="336"/>
      <c r="AI301" s="161">
        <f t="shared" si="233"/>
        <v>0</v>
      </c>
      <c r="AJ301" s="162">
        <f t="shared" si="218"/>
        <v>0</v>
      </c>
      <c r="AK301" s="163">
        <f t="shared" si="234"/>
        <v>0</v>
      </c>
      <c r="AL301" s="164">
        <f t="shared" si="235"/>
        <v>0</v>
      </c>
      <c r="AM301" s="164">
        <f t="shared" si="236"/>
        <v>0</v>
      </c>
      <c r="AN301" s="164">
        <f t="shared" si="237"/>
        <v>0</v>
      </c>
      <c r="AO301" s="164">
        <f t="shared" si="238"/>
        <v>0</v>
      </c>
      <c r="AP301" s="610" t="str">
        <f t="shared" si="241"/>
        <v xml:space="preserve"> </v>
      </c>
      <c r="AQ301" s="613" t="str">
        <f t="shared" si="239"/>
        <v xml:space="preserve"> </v>
      </c>
      <c r="AR301" s="613" t="str">
        <f t="shared" si="242"/>
        <v xml:space="preserve"> </v>
      </c>
      <c r="AS301" s="613" t="str">
        <f t="shared" si="243"/>
        <v xml:space="preserve"> </v>
      </c>
      <c r="AT301" s="613" t="str">
        <f t="shared" si="244"/>
        <v xml:space="preserve"> </v>
      </c>
      <c r="AU301" s="613" t="str">
        <f t="shared" si="245"/>
        <v xml:space="preserve"> </v>
      </c>
      <c r="AV301" s="614" t="str">
        <f t="shared" si="246"/>
        <v xml:space="preserve"> </v>
      </c>
      <c r="AW301" s="196" t="str">
        <f t="shared" si="219"/>
        <v/>
      </c>
      <c r="AX301" s="165" t="str">
        <f t="shared" si="220"/>
        <v/>
      </c>
      <c r="AY301" s="193" t="str">
        <f t="shared" si="221"/>
        <v/>
      </c>
      <c r="AZ301" s="183" t="str">
        <f t="shared" si="222"/>
        <v/>
      </c>
      <c r="BA301" s="173" t="str">
        <f t="shared" si="223"/>
        <v/>
      </c>
      <c r="BB301" s="174" t="str">
        <f t="shared" si="224"/>
        <v/>
      </c>
      <c r="BC301" s="186" t="str">
        <f t="shared" si="247"/>
        <v/>
      </c>
      <c r="BD301" s="174" t="str">
        <f t="shared" si="225"/>
        <v/>
      </c>
      <c r="BE301" s="201" t="str">
        <f t="shared" si="226"/>
        <v/>
      </c>
      <c r="BF301" s="174" t="str">
        <f t="shared" si="227"/>
        <v/>
      </c>
      <c r="BG301" s="186" t="str">
        <f t="shared" si="228"/>
        <v/>
      </c>
      <c r="BH301" s="175" t="str">
        <f t="shared" si="229"/>
        <v/>
      </c>
      <c r="BI301" s="632"/>
      <c r="BQ301" s="57" t="s">
        <v>2090</v>
      </c>
      <c r="BV301" s="57" t="s">
        <v>2091</v>
      </c>
      <c r="BW301" s="57"/>
      <c r="CC301" s="57" t="s">
        <v>2072</v>
      </c>
    </row>
    <row r="302" spans="1:81" ht="18.350000000000001" x14ac:dyDescent="0.35">
      <c r="A302" s="221"/>
      <c r="B302" s="222"/>
      <c r="C302" s="214">
        <v>292</v>
      </c>
      <c r="D302" s="205"/>
      <c r="E302" s="16"/>
      <c r="F302" s="17"/>
      <c r="G302" s="134"/>
      <c r="H302" s="135"/>
      <c r="I302" s="141"/>
      <c r="J302" s="25"/>
      <c r="K302" s="145"/>
      <c r="L302" s="28"/>
      <c r="M302" s="395"/>
      <c r="N302" s="158" t="str">
        <f t="shared" si="230"/>
        <v/>
      </c>
      <c r="O302" s="27"/>
      <c r="P302" s="27"/>
      <c r="Q302" s="27"/>
      <c r="R302" s="27"/>
      <c r="S302" s="27"/>
      <c r="T302" s="28"/>
      <c r="U302" s="29"/>
      <c r="V302" s="32"/>
      <c r="W302" s="318"/>
      <c r="X302" s="319"/>
      <c r="Y302" s="160">
        <f t="shared" si="216"/>
        <v>0</v>
      </c>
      <c r="Z302" s="159">
        <f t="shared" si="231"/>
        <v>0</v>
      </c>
      <c r="AA302" s="327"/>
      <c r="AB302" s="400">
        <f t="shared" si="240"/>
        <v>0</v>
      </c>
      <c r="AC302" s="371"/>
      <c r="AD302" s="226" t="str">
        <f t="shared" si="217"/>
        <v/>
      </c>
      <c r="AE302" s="368">
        <f t="shared" si="232"/>
        <v>0</v>
      </c>
      <c r="AF302" s="339"/>
      <c r="AG302" s="338"/>
      <c r="AH302" s="336"/>
      <c r="AI302" s="161">
        <f t="shared" si="233"/>
        <v>0</v>
      </c>
      <c r="AJ302" s="162">
        <f t="shared" si="218"/>
        <v>0</v>
      </c>
      <c r="AK302" s="163">
        <f t="shared" si="234"/>
        <v>0</v>
      </c>
      <c r="AL302" s="164">
        <f t="shared" si="235"/>
        <v>0</v>
      </c>
      <c r="AM302" s="164">
        <f t="shared" si="236"/>
        <v>0</v>
      </c>
      <c r="AN302" s="164">
        <f t="shared" si="237"/>
        <v>0</v>
      </c>
      <c r="AO302" s="164">
        <f t="shared" si="238"/>
        <v>0</v>
      </c>
      <c r="AP302" s="610" t="str">
        <f t="shared" si="241"/>
        <v xml:space="preserve"> </v>
      </c>
      <c r="AQ302" s="613" t="str">
        <f t="shared" si="239"/>
        <v xml:space="preserve"> </v>
      </c>
      <c r="AR302" s="613" t="str">
        <f t="shared" si="242"/>
        <v xml:space="preserve"> </v>
      </c>
      <c r="AS302" s="613" t="str">
        <f t="shared" si="243"/>
        <v xml:space="preserve"> </v>
      </c>
      <c r="AT302" s="613" t="str">
        <f t="shared" si="244"/>
        <v xml:space="preserve"> </v>
      </c>
      <c r="AU302" s="613" t="str">
        <f t="shared" si="245"/>
        <v xml:space="preserve"> </v>
      </c>
      <c r="AV302" s="614" t="str">
        <f t="shared" si="246"/>
        <v xml:space="preserve"> </v>
      </c>
      <c r="AW302" s="196" t="str">
        <f t="shared" si="219"/>
        <v/>
      </c>
      <c r="AX302" s="165" t="str">
        <f t="shared" si="220"/>
        <v/>
      </c>
      <c r="AY302" s="193" t="str">
        <f t="shared" si="221"/>
        <v/>
      </c>
      <c r="AZ302" s="183" t="str">
        <f t="shared" si="222"/>
        <v/>
      </c>
      <c r="BA302" s="173" t="str">
        <f t="shared" si="223"/>
        <v/>
      </c>
      <c r="BB302" s="174" t="str">
        <f t="shared" si="224"/>
        <v/>
      </c>
      <c r="BC302" s="186" t="str">
        <f t="shared" si="247"/>
        <v/>
      </c>
      <c r="BD302" s="174" t="str">
        <f t="shared" si="225"/>
        <v/>
      </c>
      <c r="BE302" s="201" t="str">
        <f t="shared" si="226"/>
        <v/>
      </c>
      <c r="BF302" s="174" t="str">
        <f t="shared" si="227"/>
        <v/>
      </c>
      <c r="BG302" s="186" t="str">
        <f t="shared" si="228"/>
        <v/>
      </c>
      <c r="BH302" s="175" t="str">
        <f t="shared" si="229"/>
        <v/>
      </c>
      <c r="BI302" s="632"/>
      <c r="BQ302" s="57" t="s">
        <v>2092</v>
      </c>
      <c r="BV302" s="57" t="s">
        <v>2093</v>
      </c>
      <c r="BW302" s="57"/>
      <c r="CC302" s="57" t="s">
        <v>2094</v>
      </c>
    </row>
    <row r="303" spans="1:81" ht="18.350000000000001" x14ac:dyDescent="0.35">
      <c r="A303" s="221"/>
      <c r="B303" s="222"/>
      <c r="C303" s="214">
        <v>293</v>
      </c>
      <c r="D303" s="205"/>
      <c r="E303" s="16"/>
      <c r="F303" s="17"/>
      <c r="G303" s="134"/>
      <c r="H303" s="135"/>
      <c r="I303" s="141"/>
      <c r="J303" s="25"/>
      <c r="K303" s="145"/>
      <c r="L303" s="28"/>
      <c r="M303" s="395"/>
      <c r="N303" s="158" t="str">
        <f t="shared" si="230"/>
        <v/>
      </c>
      <c r="O303" s="27"/>
      <c r="P303" s="27"/>
      <c r="Q303" s="27"/>
      <c r="R303" s="27"/>
      <c r="S303" s="27"/>
      <c r="T303" s="28"/>
      <c r="U303" s="29"/>
      <c r="V303" s="32"/>
      <c r="W303" s="318"/>
      <c r="X303" s="319"/>
      <c r="Y303" s="160">
        <f t="shared" si="216"/>
        <v>0</v>
      </c>
      <c r="Z303" s="159">
        <f t="shared" si="231"/>
        <v>0</v>
      </c>
      <c r="AA303" s="327"/>
      <c r="AB303" s="400">
        <f t="shared" si="240"/>
        <v>0</v>
      </c>
      <c r="AC303" s="371"/>
      <c r="AD303" s="226" t="str">
        <f t="shared" si="217"/>
        <v/>
      </c>
      <c r="AE303" s="368">
        <f t="shared" si="232"/>
        <v>0</v>
      </c>
      <c r="AF303" s="339"/>
      <c r="AG303" s="338"/>
      <c r="AH303" s="336"/>
      <c r="AI303" s="161">
        <f t="shared" si="233"/>
        <v>0</v>
      </c>
      <c r="AJ303" s="162">
        <f t="shared" si="218"/>
        <v>0</v>
      </c>
      <c r="AK303" s="163">
        <f t="shared" si="234"/>
        <v>0</v>
      </c>
      <c r="AL303" s="164">
        <f t="shared" si="235"/>
        <v>0</v>
      </c>
      <c r="AM303" s="164">
        <f t="shared" si="236"/>
        <v>0</v>
      </c>
      <c r="AN303" s="164">
        <f t="shared" si="237"/>
        <v>0</v>
      </c>
      <c r="AO303" s="164">
        <f t="shared" si="238"/>
        <v>0</v>
      </c>
      <c r="AP303" s="610" t="str">
        <f t="shared" si="241"/>
        <v xml:space="preserve"> </v>
      </c>
      <c r="AQ303" s="613" t="str">
        <f t="shared" si="239"/>
        <v xml:space="preserve"> </v>
      </c>
      <c r="AR303" s="613" t="str">
        <f t="shared" si="242"/>
        <v xml:space="preserve"> </v>
      </c>
      <c r="AS303" s="613" t="str">
        <f t="shared" si="243"/>
        <v xml:space="preserve"> </v>
      </c>
      <c r="AT303" s="613" t="str">
        <f t="shared" si="244"/>
        <v xml:space="preserve"> </v>
      </c>
      <c r="AU303" s="613" t="str">
        <f t="shared" si="245"/>
        <v xml:space="preserve"> </v>
      </c>
      <c r="AV303" s="614" t="str">
        <f t="shared" si="246"/>
        <v xml:space="preserve"> </v>
      </c>
      <c r="AW303" s="196" t="str">
        <f t="shared" si="219"/>
        <v/>
      </c>
      <c r="AX303" s="165" t="str">
        <f t="shared" si="220"/>
        <v/>
      </c>
      <c r="AY303" s="193" t="str">
        <f t="shared" si="221"/>
        <v/>
      </c>
      <c r="AZ303" s="183" t="str">
        <f t="shared" si="222"/>
        <v/>
      </c>
      <c r="BA303" s="173" t="str">
        <f t="shared" si="223"/>
        <v/>
      </c>
      <c r="BB303" s="174" t="str">
        <f t="shared" si="224"/>
        <v/>
      </c>
      <c r="BC303" s="186" t="str">
        <f t="shared" si="247"/>
        <v/>
      </c>
      <c r="BD303" s="174" t="str">
        <f t="shared" si="225"/>
        <v/>
      </c>
      <c r="BE303" s="201" t="str">
        <f t="shared" si="226"/>
        <v/>
      </c>
      <c r="BF303" s="174" t="str">
        <f t="shared" si="227"/>
        <v/>
      </c>
      <c r="BG303" s="186" t="str">
        <f t="shared" si="228"/>
        <v/>
      </c>
      <c r="BH303" s="175" t="str">
        <f t="shared" si="229"/>
        <v/>
      </c>
      <c r="BI303" s="632"/>
      <c r="BQ303" s="57" t="s">
        <v>2095</v>
      </c>
      <c r="BV303" s="57" t="s">
        <v>2096</v>
      </c>
      <c r="BW303" s="57"/>
      <c r="CC303" s="57" t="s">
        <v>2097</v>
      </c>
    </row>
    <row r="304" spans="1:81" ht="18.350000000000001" x14ac:dyDescent="0.35">
      <c r="A304" s="221"/>
      <c r="B304" s="222"/>
      <c r="C304" s="213">
        <v>294</v>
      </c>
      <c r="D304" s="207"/>
      <c r="E304" s="18"/>
      <c r="F304" s="17"/>
      <c r="G304" s="134"/>
      <c r="H304" s="135"/>
      <c r="I304" s="141"/>
      <c r="J304" s="25"/>
      <c r="K304" s="145"/>
      <c r="L304" s="28"/>
      <c r="M304" s="395"/>
      <c r="N304" s="158" t="str">
        <f t="shared" si="230"/>
        <v/>
      </c>
      <c r="O304" s="27"/>
      <c r="P304" s="27"/>
      <c r="Q304" s="27"/>
      <c r="R304" s="27"/>
      <c r="S304" s="27"/>
      <c r="T304" s="28"/>
      <c r="U304" s="29"/>
      <c r="V304" s="32"/>
      <c r="W304" s="318"/>
      <c r="X304" s="319"/>
      <c r="Y304" s="160">
        <f t="shared" si="216"/>
        <v>0</v>
      </c>
      <c r="Z304" s="159">
        <f t="shared" si="231"/>
        <v>0</v>
      </c>
      <c r="AA304" s="327"/>
      <c r="AB304" s="400">
        <f t="shared" si="240"/>
        <v>0</v>
      </c>
      <c r="AC304" s="371"/>
      <c r="AD304" s="226" t="str">
        <f t="shared" si="217"/>
        <v/>
      </c>
      <c r="AE304" s="368">
        <f t="shared" si="232"/>
        <v>0</v>
      </c>
      <c r="AF304" s="339"/>
      <c r="AG304" s="338"/>
      <c r="AH304" s="336"/>
      <c r="AI304" s="161">
        <f t="shared" si="233"/>
        <v>0</v>
      </c>
      <c r="AJ304" s="162">
        <f t="shared" si="218"/>
        <v>0</v>
      </c>
      <c r="AK304" s="163">
        <f t="shared" si="234"/>
        <v>0</v>
      </c>
      <c r="AL304" s="164">
        <f t="shared" si="235"/>
        <v>0</v>
      </c>
      <c r="AM304" s="164">
        <f t="shared" si="236"/>
        <v>0</v>
      </c>
      <c r="AN304" s="164">
        <f t="shared" si="237"/>
        <v>0</v>
      </c>
      <c r="AO304" s="164">
        <f t="shared" si="238"/>
        <v>0</v>
      </c>
      <c r="AP304" s="610" t="str">
        <f t="shared" si="241"/>
        <v xml:space="preserve"> </v>
      </c>
      <c r="AQ304" s="613" t="str">
        <f t="shared" si="239"/>
        <v xml:space="preserve"> </v>
      </c>
      <c r="AR304" s="613" t="str">
        <f t="shared" si="242"/>
        <v xml:space="preserve"> </v>
      </c>
      <c r="AS304" s="613" t="str">
        <f t="shared" si="243"/>
        <v xml:space="preserve"> </v>
      </c>
      <c r="AT304" s="613" t="str">
        <f t="shared" si="244"/>
        <v xml:space="preserve"> </v>
      </c>
      <c r="AU304" s="613" t="str">
        <f t="shared" si="245"/>
        <v xml:space="preserve"> </v>
      </c>
      <c r="AV304" s="614" t="str">
        <f t="shared" si="246"/>
        <v xml:space="preserve"> </v>
      </c>
      <c r="AW304" s="196" t="str">
        <f t="shared" si="219"/>
        <v/>
      </c>
      <c r="AX304" s="165" t="str">
        <f t="shared" si="220"/>
        <v/>
      </c>
      <c r="AY304" s="193" t="str">
        <f t="shared" si="221"/>
        <v/>
      </c>
      <c r="AZ304" s="183" t="str">
        <f t="shared" si="222"/>
        <v/>
      </c>
      <c r="BA304" s="173" t="str">
        <f t="shared" si="223"/>
        <v/>
      </c>
      <c r="BB304" s="174" t="str">
        <f t="shared" si="224"/>
        <v/>
      </c>
      <c r="BC304" s="186" t="str">
        <f t="shared" si="247"/>
        <v/>
      </c>
      <c r="BD304" s="174" t="str">
        <f t="shared" si="225"/>
        <v/>
      </c>
      <c r="BE304" s="201" t="str">
        <f t="shared" si="226"/>
        <v/>
      </c>
      <c r="BF304" s="174" t="str">
        <f t="shared" si="227"/>
        <v/>
      </c>
      <c r="BG304" s="186" t="str">
        <f t="shared" si="228"/>
        <v/>
      </c>
      <c r="BH304" s="175" t="str">
        <f t="shared" si="229"/>
        <v/>
      </c>
      <c r="BI304" s="632"/>
      <c r="BQ304" s="57" t="s">
        <v>2098</v>
      </c>
      <c r="BV304" s="57" t="s">
        <v>2099</v>
      </c>
      <c r="BW304" s="57"/>
      <c r="CC304" s="57" t="s">
        <v>2072</v>
      </c>
    </row>
    <row r="305" spans="1:140" ht="18.350000000000001" x14ac:dyDescent="0.35">
      <c r="A305" s="221"/>
      <c r="B305" s="222"/>
      <c r="C305" s="214">
        <v>295</v>
      </c>
      <c r="D305" s="205"/>
      <c r="E305" s="16"/>
      <c r="F305" s="17"/>
      <c r="G305" s="134"/>
      <c r="H305" s="135"/>
      <c r="I305" s="141"/>
      <c r="J305" s="25"/>
      <c r="K305" s="145"/>
      <c r="L305" s="28"/>
      <c r="M305" s="395"/>
      <c r="N305" s="158" t="str">
        <f t="shared" si="230"/>
        <v/>
      </c>
      <c r="O305" s="27"/>
      <c r="P305" s="27"/>
      <c r="Q305" s="27"/>
      <c r="R305" s="27"/>
      <c r="S305" s="27"/>
      <c r="T305" s="28"/>
      <c r="U305" s="29"/>
      <c r="V305" s="32"/>
      <c r="W305" s="318"/>
      <c r="X305" s="319"/>
      <c r="Y305" s="160">
        <f t="shared" si="216"/>
        <v>0</v>
      </c>
      <c r="Z305" s="159">
        <f t="shared" si="231"/>
        <v>0</v>
      </c>
      <c r="AA305" s="327"/>
      <c r="AB305" s="400">
        <f t="shared" si="240"/>
        <v>0</v>
      </c>
      <c r="AC305" s="371"/>
      <c r="AD305" s="226" t="str">
        <f t="shared" si="217"/>
        <v/>
      </c>
      <c r="AE305" s="368">
        <f t="shared" si="232"/>
        <v>0</v>
      </c>
      <c r="AF305" s="339"/>
      <c r="AG305" s="338"/>
      <c r="AH305" s="336"/>
      <c r="AI305" s="161">
        <f t="shared" si="233"/>
        <v>0</v>
      </c>
      <c r="AJ305" s="162">
        <f t="shared" si="218"/>
        <v>0</v>
      </c>
      <c r="AK305" s="163">
        <f t="shared" si="234"/>
        <v>0</v>
      </c>
      <c r="AL305" s="164">
        <f t="shared" si="235"/>
        <v>0</v>
      </c>
      <c r="AM305" s="164">
        <f t="shared" si="236"/>
        <v>0</v>
      </c>
      <c r="AN305" s="164">
        <f t="shared" si="237"/>
        <v>0</v>
      </c>
      <c r="AO305" s="164">
        <f t="shared" si="238"/>
        <v>0</v>
      </c>
      <c r="AP305" s="610" t="str">
        <f t="shared" si="241"/>
        <v xml:space="preserve"> </v>
      </c>
      <c r="AQ305" s="613" t="str">
        <f t="shared" si="239"/>
        <v xml:space="preserve"> </v>
      </c>
      <c r="AR305" s="613" t="str">
        <f t="shared" si="242"/>
        <v xml:space="preserve"> </v>
      </c>
      <c r="AS305" s="613" t="str">
        <f t="shared" si="243"/>
        <v xml:space="preserve"> </v>
      </c>
      <c r="AT305" s="613" t="str">
        <f t="shared" si="244"/>
        <v xml:space="preserve"> </v>
      </c>
      <c r="AU305" s="613" t="str">
        <f t="shared" si="245"/>
        <v xml:space="preserve"> </v>
      </c>
      <c r="AV305" s="614" t="str">
        <f t="shared" si="246"/>
        <v xml:space="preserve"> </v>
      </c>
      <c r="AW305" s="196" t="str">
        <f t="shared" si="219"/>
        <v/>
      </c>
      <c r="AX305" s="165" t="str">
        <f t="shared" si="220"/>
        <v/>
      </c>
      <c r="AY305" s="193" t="str">
        <f t="shared" si="221"/>
        <v/>
      </c>
      <c r="AZ305" s="183" t="str">
        <f t="shared" si="222"/>
        <v/>
      </c>
      <c r="BA305" s="173" t="str">
        <f t="shared" si="223"/>
        <v/>
      </c>
      <c r="BB305" s="174" t="str">
        <f t="shared" si="224"/>
        <v/>
      </c>
      <c r="BC305" s="186" t="str">
        <f t="shared" si="247"/>
        <v/>
      </c>
      <c r="BD305" s="174" t="str">
        <f t="shared" si="225"/>
        <v/>
      </c>
      <c r="BE305" s="201" t="str">
        <f t="shared" si="226"/>
        <v/>
      </c>
      <c r="BF305" s="174" t="str">
        <f t="shared" si="227"/>
        <v/>
      </c>
      <c r="BG305" s="186" t="str">
        <f t="shared" si="228"/>
        <v/>
      </c>
      <c r="BH305" s="175" t="str">
        <f t="shared" si="229"/>
        <v/>
      </c>
      <c r="BI305" s="632"/>
      <c r="BQ305" s="57" t="s">
        <v>2100</v>
      </c>
      <c r="BV305" s="57" t="s">
        <v>2101</v>
      </c>
      <c r="BW305" s="57"/>
      <c r="CC305" s="57" t="s">
        <v>2102</v>
      </c>
    </row>
    <row r="306" spans="1:140" ht="18.350000000000001" x14ac:dyDescent="0.35">
      <c r="A306" s="221"/>
      <c r="B306" s="222"/>
      <c r="C306" s="213">
        <v>296</v>
      </c>
      <c r="D306" s="205"/>
      <c r="E306" s="22"/>
      <c r="F306" s="17"/>
      <c r="G306" s="134"/>
      <c r="H306" s="135"/>
      <c r="I306" s="141"/>
      <c r="J306" s="25"/>
      <c r="K306" s="145"/>
      <c r="L306" s="28"/>
      <c r="M306" s="395"/>
      <c r="N306" s="158" t="str">
        <f t="shared" si="230"/>
        <v/>
      </c>
      <c r="O306" s="27"/>
      <c r="P306" s="27"/>
      <c r="Q306" s="27"/>
      <c r="R306" s="27"/>
      <c r="S306" s="27"/>
      <c r="T306" s="28"/>
      <c r="U306" s="29"/>
      <c r="V306" s="32"/>
      <c r="W306" s="318"/>
      <c r="X306" s="319"/>
      <c r="Y306" s="160">
        <f t="shared" si="216"/>
        <v>0</v>
      </c>
      <c r="Z306" s="159">
        <f t="shared" si="231"/>
        <v>0</v>
      </c>
      <c r="AA306" s="327"/>
      <c r="AB306" s="400">
        <f t="shared" si="240"/>
        <v>0</v>
      </c>
      <c r="AC306" s="371"/>
      <c r="AD306" s="226" t="str">
        <f t="shared" si="217"/>
        <v/>
      </c>
      <c r="AE306" s="368">
        <f t="shared" si="232"/>
        <v>0</v>
      </c>
      <c r="AF306" s="339"/>
      <c r="AG306" s="338"/>
      <c r="AH306" s="336"/>
      <c r="AI306" s="161">
        <f t="shared" si="233"/>
        <v>0</v>
      </c>
      <c r="AJ306" s="162">
        <f t="shared" si="218"/>
        <v>0</v>
      </c>
      <c r="AK306" s="163">
        <f t="shared" si="234"/>
        <v>0</v>
      </c>
      <c r="AL306" s="164">
        <f t="shared" si="235"/>
        <v>0</v>
      </c>
      <c r="AM306" s="164">
        <f t="shared" si="236"/>
        <v>0</v>
      </c>
      <c r="AN306" s="164">
        <f t="shared" si="237"/>
        <v>0</v>
      </c>
      <c r="AO306" s="164">
        <f t="shared" si="238"/>
        <v>0</v>
      </c>
      <c r="AP306" s="610" t="str">
        <f t="shared" si="241"/>
        <v xml:space="preserve"> </v>
      </c>
      <c r="AQ306" s="613" t="str">
        <f t="shared" si="239"/>
        <v xml:space="preserve"> </v>
      </c>
      <c r="AR306" s="613" t="str">
        <f t="shared" si="242"/>
        <v xml:space="preserve"> </v>
      </c>
      <c r="AS306" s="613" t="str">
        <f t="shared" si="243"/>
        <v xml:space="preserve"> </v>
      </c>
      <c r="AT306" s="613" t="str">
        <f t="shared" si="244"/>
        <v xml:space="preserve"> </v>
      </c>
      <c r="AU306" s="613" t="str">
        <f t="shared" si="245"/>
        <v xml:space="preserve"> </v>
      </c>
      <c r="AV306" s="614" t="str">
        <f t="shared" si="246"/>
        <v xml:space="preserve"> </v>
      </c>
      <c r="AW306" s="196" t="str">
        <f t="shared" si="219"/>
        <v/>
      </c>
      <c r="AX306" s="165" t="str">
        <f t="shared" si="220"/>
        <v/>
      </c>
      <c r="AY306" s="193" t="str">
        <f t="shared" si="221"/>
        <v/>
      </c>
      <c r="AZ306" s="183" t="str">
        <f t="shared" si="222"/>
        <v/>
      </c>
      <c r="BA306" s="173" t="str">
        <f t="shared" si="223"/>
        <v/>
      </c>
      <c r="BB306" s="174" t="str">
        <f t="shared" si="224"/>
        <v/>
      </c>
      <c r="BC306" s="186" t="str">
        <f t="shared" si="247"/>
        <v/>
      </c>
      <c r="BD306" s="174" t="str">
        <f t="shared" si="225"/>
        <v/>
      </c>
      <c r="BE306" s="201" t="str">
        <f t="shared" si="226"/>
        <v/>
      </c>
      <c r="BF306" s="174" t="str">
        <f t="shared" si="227"/>
        <v/>
      </c>
      <c r="BG306" s="186" t="str">
        <f t="shared" si="228"/>
        <v/>
      </c>
      <c r="BH306" s="175" t="str">
        <f t="shared" si="229"/>
        <v/>
      </c>
      <c r="BI306" s="632"/>
      <c r="BQ306" s="57" t="s">
        <v>2103</v>
      </c>
      <c r="BV306" s="57" t="s">
        <v>2104</v>
      </c>
      <c r="BW306" s="57"/>
      <c r="CC306" s="57" t="s">
        <v>2105</v>
      </c>
    </row>
    <row r="307" spans="1:140" ht="18.350000000000001" x14ac:dyDescent="0.35">
      <c r="A307" s="221"/>
      <c r="B307" s="222"/>
      <c r="C307" s="214">
        <v>297</v>
      </c>
      <c r="D307" s="205"/>
      <c r="E307" s="16"/>
      <c r="F307" s="17"/>
      <c r="G307" s="134"/>
      <c r="H307" s="135"/>
      <c r="I307" s="141"/>
      <c r="J307" s="25"/>
      <c r="K307" s="145"/>
      <c r="L307" s="28"/>
      <c r="M307" s="395"/>
      <c r="N307" s="158" t="str">
        <f t="shared" si="230"/>
        <v/>
      </c>
      <c r="O307" s="27"/>
      <c r="P307" s="27"/>
      <c r="Q307" s="27"/>
      <c r="R307" s="27"/>
      <c r="S307" s="27"/>
      <c r="T307" s="28"/>
      <c r="U307" s="29"/>
      <c r="V307" s="32"/>
      <c r="W307" s="318"/>
      <c r="X307" s="319"/>
      <c r="Y307" s="160">
        <f t="shared" si="216"/>
        <v>0</v>
      </c>
      <c r="Z307" s="159">
        <f t="shared" si="231"/>
        <v>0</v>
      </c>
      <c r="AA307" s="327"/>
      <c r="AB307" s="400">
        <f t="shared" si="240"/>
        <v>0</v>
      </c>
      <c r="AC307" s="371"/>
      <c r="AD307" s="226" t="str">
        <f t="shared" si="217"/>
        <v/>
      </c>
      <c r="AE307" s="368">
        <f t="shared" si="232"/>
        <v>0</v>
      </c>
      <c r="AF307" s="339"/>
      <c r="AG307" s="338"/>
      <c r="AH307" s="336"/>
      <c r="AI307" s="161">
        <f t="shared" si="233"/>
        <v>0</v>
      </c>
      <c r="AJ307" s="162">
        <f t="shared" si="218"/>
        <v>0</v>
      </c>
      <c r="AK307" s="163">
        <f t="shared" si="234"/>
        <v>0</v>
      </c>
      <c r="AL307" s="164">
        <f t="shared" si="235"/>
        <v>0</v>
      </c>
      <c r="AM307" s="164">
        <f t="shared" si="236"/>
        <v>0</v>
      </c>
      <c r="AN307" s="164">
        <f t="shared" si="237"/>
        <v>0</v>
      </c>
      <c r="AO307" s="164">
        <f t="shared" si="238"/>
        <v>0</v>
      </c>
      <c r="AP307" s="610" t="str">
        <f t="shared" si="241"/>
        <v xml:space="preserve"> </v>
      </c>
      <c r="AQ307" s="613" t="str">
        <f t="shared" si="239"/>
        <v xml:space="preserve"> </v>
      </c>
      <c r="AR307" s="613" t="str">
        <f t="shared" si="242"/>
        <v xml:space="preserve"> </v>
      </c>
      <c r="AS307" s="613" t="str">
        <f t="shared" si="243"/>
        <v xml:space="preserve"> </v>
      </c>
      <c r="AT307" s="613" t="str">
        <f t="shared" si="244"/>
        <v xml:space="preserve"> </v>
      </c>
      <c r="AU307" s="613" t="str">
        <f t="shared" si="245"/>
        <v xml:space="preserve"> </v>
      </c>
      <c r="AV307" s="614" t="str">
        <f t="shared" si="246"/>
        <v xml:space="preserve"> </v>
      </c>
      <c r="AW307" s="196" t="str">
        <f t="shared" si="219"/>
        <v/>
      </c>
      <c r="AX307" s="165" t="str">
        <f t="shared" si="220"/>
        <v/>
      </c>
      <c r="AY307" s="193" t="str">
        <f t="shared" si="221"/>
        <v/>
      </c>
      <c r="AZ307" s="183" t="str">
        <f t="shared" si="222"/>
        <v/>
      </c>
      <c r="BA307" s="173" t="str">
        <f t="shared" si="223"/>
        <v/>
      </c>
      <c r="BB307" s="174" t="str">
        <f t="shared" si="224"/>
        <v/>
      </c>
      <c r="BC307" s="186" t="str">
        <f t="shared" si="247"/>
        <v/>
      </c>
      <c r="BD307" s="174" t="str">
        <f t="shared" si="225"/>
        <v/>
      </c>
      <c r="BE307" s="201" t="str">
        <f t="shared" si="226"/>
        <v/>
      </c>
      <c r="BF307" s="174" t="str">
        <f t="shared" si="227"/>
        <v/>
      </c>
      <c r="BG307" s="186" t="str">
        <f t="shared" si="228"/>
        <v/>
      </c>
      <c r="BH307" s="175" t="str">
        <f t="shared" si="229"/>
        <v/>
      </c>
      <c r="BI307" s="632"/>
      <c r="BQ307" s="57" t="s">
        <v>2106</v>
      </c>
      <c r="BV307" s="57" t="s">
        <v>2107</v>
      </c>
      <c r="BW307" s="57"/>
      <c r="CC307" s="57" t="s">
        <v>2108</v>
      </c>
    </row>
    <row r="308" spans="1:140" ht="18.350000000000001" x14ac:dyDescent="0.35">
      <c r="A308" s="221"/>
      <c r="B308" s="222"/>
      <c r="C308" s="214">
        <v>298</v>
      </c>
      <c r="D308" s="205"/>
      <c r="E308" s="16"/>
      <c r="F308" s="17"/>
      <c r="G308" s="134"/>
      <c r="H308" s="135"/>
      <c r="I308" s="141"/>
      <c r="J308" s="25"/>
      <c r="K308" s="145"/>
      <c r="L308" s="28"/>
      <c r="M308" s="395"/>
      <c r="N308" s="158" t="str">
        <f t="shared" si="230"/>
        <v/>
      </c>
      <c r="O308" s="27"/>
      <c r="P308" s="27"/>
      <c r="Q308" s="27"/>
      <c r="R308" s="27"/>
      <c r="S308" s="27"/>
      <c r="T308" s="28"/>
      <c r="U308" s="29"/>
      <c r="V308" s="32"/>
      <c r="W308" s="318"/>
      <c r="X308" s="319"/>
      <c r="Y308" s="160">
        <f t="shared" si="216"/>
        <v>0</v>
      </c>
      <c r="Z308" s="159">
        <f t="shared" si="231"/>
        <v>0</v>
      </c>
      <c r="AA308" s="327"/>
      <c r="AB308" s="400">
        <f t="shared" si="240"/>
        <v>0</v>
      </c>
      <c r="AC308" s="371"/>
      <c r="AD308" s="226" t="str">
        <f t="shared" si="217"/>
        <v/>
      </c>
      <c r="AE308" s="368">
        <f t="shared" si="232"/>
        <v>0</v>
      </c>
      <c r="AF308" s="339"/>
      <c r="AG308" s="338"/>
      <c r="AH308" s="336"/>
      <c r="AI308" s="161">
        <f t="shared" si="233"/>
        <v>0</v>
      </c>
      <c r="AJ308" s="162">
        <f t="shared" si="218"/>
        <v>0</v>
      </c>
      <c r="AK308" s="163">
        <f t="shared" si="234"/>
        <v>0</v>
      </c>
      <c r="AL308" s="164">
        <f t="shared" si="235"/>
        <v>0</v>
      </c>
      <c r="AM308" s="164">
        <f t="shared" si="236"/>
        <v>0</v>
      </c>
      <c r="AN308" s="164">
        <f t="shared" si="237"/>
        <v>0</v>
      </c>
      <c r="AO308" s="164">
        <f t="shared" si="238"/>
        <v>0</v>
      </c>
      <c r="AP308" s="610" t="str">
        <f t="shared" si="241"/>
        <v xml:space="preserve"> </v>
      </c>
      <c r="AQ308" s="613" t="str">
        <f t="shared" si="239"/>
        <v xml:space="preserve"> </v>
      </c>
      <c r="AR308" s="613" t="str">
        <f t="shared" si="242"/>
        <v xml:space="preserve"> </v>
      </c>
      <c r="AS308" s="613" t="str">
        <f t="shared" si="243"/>
        <v xml:space="preserve"> </v>
      </c>
      <c r="AT308" s="613" t="str">
        <f t="shared" si="244"/>
        <v xml:space="preserve"> </v>
      </c>
      <c r="AU308" s="613" t="str">
        <f t="shared" si="245"/>
        <v xml:space="preserve"> </v>
      </c>
      <c r="AV308" s="614" t="str">
        <f t="shared" si="246"/>
        <v xml:space="preserve"> </v>
      </c>
      <c r="AW308" s="196" t="str">
        <f t="shared" si="219"/>
        <v/>
      </c>
      <c r="AX308" s="165" t="str">
        <f t="shared" si="220"/>
        <v/>
      </c>
      <c r="AY308" s="193" t="str">
        <f t="shared" si="221"/>
        <v/>
      </c>
      <c r="AZ308" s="183" t="str">
        <f t="shared" si="222"/>
        <v/>
      </c>
      <c r="BA308" s="173" t="str">
        <f t="shared" si="223"/>
        <v/>
      </c>
      <c r="BB308" s="174" t="str">
        <f t="shared" si="224"/>
        <v/>
      </c>
      <c r="BC308" s="186" t="str">
        <f t="shared" si="247"/>
        <v/>
      </c>
      <c r="BD308" s="174" t="str">
        <f t="shared" si="225"/>
        <v/>
      </c>
      <c r="BE308" s="201" t="str">
        <f t="shared" si="226"/>
        <v/>
      </c>
      <c r="BF308" s="174" t="str">
        <f t="shared" si="227"/>
        <v/>
      </c>
      <c r="BG308" s="186" t="str">
        <f t="shared" si="228"/>
        <v/>
      </c>
      <c r="BH308" s="175" t="str">
        <f t="shared" si="229"/>
        <v/>
      </c>
      <c r="BI308" s="632"/>
      <c r="BQ308" s="57" t="s">
        <v>2109</v>
      </c>
      <c r="BV308" s="57" t="s">
        <v>2110</v>
      </c>
      <c r="BW308" s="57"/>
      <c r="CC308" s="57" t="s">
        <v>2111</v>
      </c>
    </row>
    <row r="309" spans="1:140" ht="18.350000000000001" x14ac:dyDescent="0.35">
      <c r="A309" s="221"/>
      <c r="B309" s="222"/>
      <c r="C309" s="213">
        <v>299</v>
      </c>
      <c r="D309" s="209"/>
      <c r="E309" s="19"/>
      <c r="F309" s="17"/>
      <c r="G309" s="138"/>
      <c r="H309" s="137"/>
      <c r="I309" s="143"/>
      <c r="J309" s="80"/>
      <c r="K309" s="147"/>
      <c r="L309" s="30"/>
      <c r="M309" s="396"/>
      <c r="N309" s="158" t="str">
        <f t="shared" si="230"/>
        <v/>
      </c>
      <c r="O309" s="27"/>
      <c r="P309" s="27"/>
      <c r="Q309" s="27"/>
      <c r="R309" s="27"/>
      <c r="S309" s="27"/>
      <c r="T309" s="30"/>
      <c r="U309" s="31"/>
      <c r="V309" s="32"/>
      <c r="W309" s="320"/>
      <c r="X309" s="318"/>
      <c r="Y309" s="160">
        <f t="shared" si="216"/>
        <v>0</v>
      </c>
      <c r="Z309" s="159">
        <f t="shared" si="231"/>
        <v>0</v>
      </c>
      <c r="AA309" s="328"/>
      <c r="AB309" s="400">
        <f t="shared" si="240"/>
        <v>0</v>
      </c>
      <c r="AC309" s="371"/>
      <c r="AD309" s="226" t="str">
        <f t="shared" si="217"/>
        <v/>
      </c>
      <c r="AE309" s="368">
        <f t="shared" si="232"/>
        <v>0</v>
      </c>
      <c r="AF309" s="340"/>
      <c r="AG309" s="341"/>
      <c r="AH309" s="339"/>
      <c r="AI309" s="161">
        <f t="shared" si="233"/>
        <v>0</v>
      </c>
      <c r="AJ309" s="162">
        <f t="shared" si="218"/>
        <v>0</v>
      </c>
      <c r="AK309" s="163">
        <f t="shared" si="234"/>
        <v>0</v>
      </c>
      <c r="AL309" s="164">
        <f t="shared" si="235"/>
        <v>0</v>
      </c>
      <c r="AM309" s="164">
        <f t="shared" si="236"/>
        <v>0</v>
      </c>
      <c r="AN309" s="164">
        <f t="shared" si="237"/>
        <v>0</v>
      </c>
      <c r="AO309" s="164">
        <f t="shared" si="238"/>
        <v>0</v>
      </c>
      <c r="AP309" s="610" t="str">
        <f t="shared" si="241"/>
        <v xml:space="preserve"> </v>
      </c>
      <c r="AQ309" s="613" t="str">
        <f t="shared" si="239"/>
        <v xml:space="preserve"> </v>
      </c>
      <c r="AR309" s="613" t="str">
        <f t="shared" si="242"/>
        <v xml:space="preserve"> </v>
      </c>
      <c r="AS309" s="613" t="str">
        <f t="shared" si="243"/>
        <v xml:space="preserve"> </v>
      </c>
      <c r="AT309" s="613" t="str">
        <f t="shared" si="244"/>
        <v xml:space="preserve"> </v>
      </c>
      <c r="AU309" s="613" t="str">
        <f t="shared" si="245"/>
        <v xml:space="preserve"> </v>
      </c>
      <c r="AV309" s="614" t="str">
        <f t="shared" si="246"/>
        <v xml:space="preserve"> </v>
      </c>
      <c r="AW309" s="196" t="str">
        <f t="shared" si="219"/>
        <v/>
      </c>
      <c r="AX309" s="165" t="str">
        <f t="shared" si="220"/>
        <v/>
      </c>
      <c r="AY309" s="193" t="str">
        <f t="shared" si="221"/>
        <v/>
      </c>
      <c r="AZ309" s="183" t="str">
        <f t="shared" si="222"/>
        <v/>
      </c>
      <c r="BA309" s="173" t="str">
        <f t="shared" si="223"/>
        <v/>
      </c>
      <c r="BB309" s="174" t="str">
        <f t="shared" si="224"/>
        <v/>
      </c>
      <c r="BC309" s="186" t="str">
        <f t="shared" si="247"/>
        <v/>
      </c>
      <c r="BD309" s="174" t="str">
        <f t="shared" si="225"/>
        <v/>
      </c>
      <c r="BE309" s="201" t="str">
        <f t="shared" si="226"/>
        <v/>
      </c>
      <c r="BF309" s="174" t="str">
        <f t="shared" si="227"/>
        <v/>
      </c>
      <c r="BG309" s="186" t="str">
        <f t="shared" si="228"/>
        <v/>
      </c>
      <c r="BH309" s="175" t="str">
        <f t="shared" si="229"/>
        <v/>
      </c>
      <c r="BI309" s="632"/>
      <c r="BQ309" s="57" t="s">
        <v>2112</v>
      </c>
      <c r="BV309" s="57" t="s">
        <v>2113</v>
      </c>
      <c r="BW309" s="57"/>
      <c r="CC309" s="57" t="s">
        <v>2114</v>
      </c>
    </row>
    <row r="310" spans="1:140" s="26" customFormat="1" ht="18.350000000000001" x14ac:dyDescent="0.35">
      <c r="A310" s="221"/>
      <c r="B310" s="222"/>
      <c r="C310" s="213">
        <v>300</v>
      </c>
      <c r="D310" s="205"/>
      <c r="E310" s="24"/>
      <c r="F310" s="17"/>
      <c r="G310" s="134"/>
      <c r="H310" s="139"/>
      <c r="I310" s="141"/>
      <c r="J310" s="25"/>
      <c r="K310" s="145"/>
      <c r="L310" s="28"/>
      <c r="M310" s="395"/>
      <c r="N310" s="158" t="str">
        <f t="shared" si="230"/>
        <v/>
      </c>
      <c r="O310" s="27"/>
      <c r="P310" s="27"/>
      <c r="Q310" s="27"/>
      <c r="R310" s="27"/>
      <c r="S310" s="27"/>
      <c r="T310" s="27"/>
      <c r="U310" s="28"/>
      <c r="V310" s="32"/>
      <c r="W310" s="318"/>
      <c r="X310" s="318"/>
      <c r="Y310" s="160">
        <f t="shared" si="216"/>
        <v>0</v>
      </c>
      <c r="Z310" s="159">
        <f t="shared" si="231"/>
        <v>0</v>
      </c>
      <c r="AA310" s="327"/>
      <c r="AB310" s="400">
        <f t="shared" si="240"/>
        <v>0</v>
      </c>
      <c r="AC310" s="371"/>
      <c r="AD310" s="226" t="str">
        <f t="shared" si="217"/>
        <v/>
      </c>
      <c r="AE310" s="368">
        <f t="shared" si="232"/>
        <v>0</v>
      </c>
      <c r="AF310" s="339"/>
      <c r="AG310" s="342"/>
      <c r="AH310" s="339"/>
      <c r="AI310" s="161">
        <f t="shared" si="233"/>
        <v>0</v>
      </c>
      <c r="AJ310" s="162">
        <f t="shared" si="218"/>
        <v>0</v>
      </c>
      <c r="AK310" s="163">
        <f t="shared" si="234"/>
        <v>0</v>
      </c>
      <c r="AL310" s="164">
        <f t="shared" si="235"/>
        <v>0</v>
      </c>
      <c r="AM310" s="164">
        <f t="shared" si="236"/>
        <v>0</v>
      </c>
      <c r="AN310" s="164">
        <f t="shared" si="237"/>
        <v>0</v>
      </c>
      <c r="AO310" s="164">
        <f t="shared" si="238"/>
        <v>0</v>
      </c>
      <c r="AP310" s="610" t="str">
        <f t="shared" si="241"/>
        <v xml:space="preserve"> </v>
      </c>
      <c r="AQ310" s="613" t="str">
        <f t="shared" si="239"/>
        <v xml:space="preserve"> </v>
      </c>
      <c r="AR310" s="613" t="str">
        <f t="shared" si="242"/>
        <v xml:space="preserve"> </v>
      </c>
      <c r="AS310" s="613" t="str">
        <f t="shared" si="243"/>
        <v xml:space="preserve"> </v>
      </c>
      <c r="AT310" s="613" t="str">
        <f t="shared" si="244"/>
        <v xml:space="preserve"> </v>
      </c>
      <c r="AU310" s="613" t="str">
        <f t="shared" si="245"/>
        <v xml:space="preserve"> </v>
      </c>
      <c r="AV310" s="614" t="str">
        <f t="shared" si="246"/>
        <v xml:space="preserve"> </v>
      </c>
      <c r="AW310" s="196" t="str">
        <f t="shared" si="219"/>
        <v/>
      </c>
      <c r="AX310" s="165" t="str">
        <f t="shared" si="220"/>
        <v/>
      </c>
      <c r="AY310" s="193" t="str">
        <f t="shared" si="221"/>
        <v/>
      </c>
      <c r="AZ310" s="183" t="str">
        <f t="shared" si="222"/>
        <v/>
      </c>
      <c r="BA310" s="173" t="str">
        <f t="shared" si="223"/>
        <v/>
      </c>
      <c r="BB310" s="174" t="str">
        <f t="shared" si="224"/>
        <v/>
      </c>
      <c r="BC310" s="186" t="str">
        <f t="shared" si="247"/>
        <v/>
      </c>
      <c r="BD310" s="174" t="str">
        <f t="shared" si="225"/>
        <v/>
      </c>
      <c r="BE310" s="201" t="str">
        <f t="shared" si="226"/>
        <v/>
      </c>
      <c r="BF310" s="174" t="str">
        <f t="shared" si="227"/>
        <v/>
      </c>
      <c r="BG310" s="186" t="str">
        <f t="shared" si="228"/>
        <v/>
      </c>
      <c r="BH310" s="175" t="str">
        <f t="shared" si="229"/>
        <v/>
      </c>
      <c r="BI310" s="632"/>
      <c r="BJ310" s="59"/>
      <c r="BK310" s="59"/>
      <c r="BL310" s="59"/>
      <c r="BM310" s="59"/>
      <c r="BN310" s="59"/>
      <c r="BO310" s="59"/>
      <c r="BP310" s="59"/>
      <c r="BQ310" s="57" t="s">
        <v>2115</v>
      </c>
      <c r="BR310" s="59"/>
      <c r="BS310" s="59"/>
      <c r="BT310" s="59"/>
      <c r="BU310" s="59"/>
      <c r="BV310" s="57" t="s">
        <v>2116</v>
      </c>
      <c r="BW310" s="57"/>
      <c r="BX310" s="59"/>
      <c r="BY310" s="59"/>
      <c r="BZ310" s="59"/>
      <c r="CA310" s="59"/>
      <c r="CB310" s="59"/>
      <c r="CC310" s="57" t="s">
        <v>2117</v>
      </c>
      <c r="CD310" s="37"/>
      <c r="CE310" s="37"/>
      <c r="CF310" s="68"/>
      <c r="CG310" s="68"/>
      <c r="CH310" s="68"/>
      <c r="CI310" s="69"/>
      <c r="CJ310" s="69"/>
      <c r="CK310" s="69"/>
      <c r="CL310" s="69"/>
      <c r="CM310" s="69"/>
      <c r="CN310" s="69"/>
      <c r="CO310" s="69"/>
      <c r="CP310" s="69"/>
      <c r="CQ310" s="69"/>
      <c r="CR310" s="69"/>
      <c r="CS310" s="69"/>
      <c r="CT310" s="69"/>
      <c r="CU310" s="69"/>
      <c r="CV310" s="69"/>
      <c r="CW310" s="69"/>
      <c r="CX310" s="69"/>
      <c r="CY310" s="69"/>
      <c r="CZ310" s="69"/>
      <c r="DA310" s="69"/>
      <c r="DB310" s="69"/>
      <c r="DC310" s="69"/>
      <c r="DD310" s="69"/>
      <c r="DE310" s="69"/>
      <c r="DF310" s="69"/>
      <c r="DG310" s="69"/>
      <c r="DH310" s="69"/>
      <c r="DI310" s="69"/>
      <c r="DJ310" s="69"/>
      <c r="DK310" s="69"/>
      <c r="DL310" s="69"/>
      <c r="DM310" s="69"/>
      <c r="DN310" s="69"/>
      <c r="DO310" s="69"/>
      <c r="DP310" s="69"/>
      <c r="DQ310" s="69"/>
      <c r="DR310" s="69"/>
      <c r="DS310" s="69"/>
      <c r="DT310" s="69"/>
      <c r="DU310" s="69"/>
      <c r="DV310" s="69"/>
      <c r="DW310" s="69"/>
      <c r="DX310" s="69"/>
      <c r="DY310" s="69"/>
      <c r="DZ310" s="69"/>
      <c r="EA310" s="69"/>
      <c r="EB310" s="69"/>
      <c r="EC310" s="69"/>
      <c r="ED310" s="69"/>
      <c r="EE310" s="69"/>
      <c r="EF310" s="69"/>
      <c r="EG310" s="69"/>
      <c r="EH310" s="69"/>
      <c r="EI310" s="69"/>
      <c r="EJ310" s="69"/>
    </row>
    <row r="311" spans="1:140" ht="18.350000000000001" x14ac:dyDescent="0.35">
      <c r="A311" s="219"/>
      <c r="B311" s="220"/>
      <c r="C311" s="213">
        <v>301</v>
      </c>
      <c r="D311" s="204"/>
      <c r="E311" s="35"/>
      <c r="F311" s="34"/>
      <c r="G311" s="131"/>
      <c r="H311" s="136"/>
      <c r="I311" s="140"/>
      <c r="J311" s="78"/>
      <c r="K311" s="144"/>
      <c r="L311" s="119"/>
      <c r="M311" s="394"/>
      <c r="N311" s="158" t="str">
        <f t="shared" si="230"/>
        <v/>
      </c>
      <c r="O311" s="311"/>
      <c r="P311" s="315"/>
      <c r="Q311" s="315"/>
      <c r="R311" s="315"/>
      <c r="S311" s="315"/>
      <c r="T311" s="315"/>
      <c r="U311" s="316"/>
      <c r="V311" s="167"/>
      <c r="W311" s="313"/>
      <c r="X311" s="313"/>
      <c r="Y311" s="160">
        <f t="shared" si="216"/>
        <v>0</v>
      </c>
      <c r="Z311" s="159">
        <f t="shared" si="231"/>
        <v>0</v>
      </c>
      <c r="AA311" s="329"/>
      <c r="AB311" s="400">
        <f t="shared" si="240"/>
        <v>0</v>
      </c>
      <c r="AC311" s="371"/>
      <c r="AD311" s="226" t="str">
        <f t="shared" si="217"/>
        <v/>
      </c>
      <c r="AE311" s="368">
        <f t="shared" si="232"/>
        <v>0</v>
      </c>
      <c r="AF311" s="343"/>
      <c r="AG311" s="338"/>
      <c r="AH311" s="336"/>
      <c r="AI311" s="161">
        <f t="shared" si="233"/>
        <v>0</v>
      </c>
      <c r="AJ311" s="162">
        <f t="shared" si="218"/>
        <v>0</v>
      </c>
      <c r="AK311" s="163">
        <f t="shared" si="234"/>
        <v>0</v>
      </c>
      <c r="AL311" s="164">
        <f t="shared" si="235"/>
        <v>0</v>
      </c>
      <c r="AM311" s="164">
        <f t="shared" si="236"/>
        <v>0</v>
      </c>
      <c r="AN311" s="164">
        <f t="shared" si="237"/>
        <v>0</v>
      </c>
      <c r="AO311" s="164">
        <f t="shared" si="238"/>
        <v>0</v>
      </c>
      <c r="AP311" s="610" t="str">
        <f t="shared" si="241"/>
        <v xml:space="preserve"> </v>
      </c>
      <c r="AQ311" s="613" t="str">
        <f t="shared" si="239"/>
        <v xml:space="preserve"> </v>
      </c>
      <c r="AR311" s="613" t="str">
        <f t="shared" si="242"/>
        <v xml:space="preserve"> </v>
      </c>
      <c r="AS311" s="613" t="str">
        <f t="shared" si="243"/>
        <v xml:space="preserve"> </v>
      </c>
      <c r="AT311" s="613" t="str">
        <f t="shared" si="244"/>
        <v xml:space="preserve"> </v>
      </c>
      <c r="AU311" s="613" t="str">
        <f t="shared" si="245"/>
        <v xml:space="preserve"> </v>
      </c>
      <c r="AV311" s="614" t="str">
        <f t="shared" si="246"/>
        <v xml:space="preserve"> </v>
      </c>
      <c r="AW311" s="196" t="str">
        <f t="shared" si="219"/>
        <v/>
      </c>
      <c r="AX311" s="165" t="str">
        <f t="shared" si="220"/>
        <v/>
      </c>
      <c r="AY311" s="193" t="str">
        <f t="shared" si="221"/>
        <v/>
      </c>
      <c r="AZ311" s="183" t="str">
        <f t="shared" si="222"/>
        <v/>
      </c>
      <c r="BA311" s="173" t="str">
        <f t="shared" si="223"/>
        <v/>
      </c>
      <c r="BB311" s="174" t="str">
        <f t="shared" si="224"/>
        <v/>
      </c>
      <c r="BC311" s="186" t="str">
        <f t="shared" si="247"/>
        <v/>
      </c>
      <c r="BD311" s="174" t="str">
        <f t="shared" si="225"/>
        <v/>
      </c>
      <c r="BE311" s="201" t="str">
        <f t="shared" si="226"/>
        <v/>
      </c>
      <c r="BF311" s="174" t="str">
        <f t="shared" si="227"/>
        <v/>
      </c>
      <c r="BG311" s="186" t="str">
        <f t="shared" si="228"/>
        <v/>
      </c>
      <c r="BH311" s="175" t="str">
        <f t="shared" si="229"/>
        <v/>
      </c>
      <c r="BI311" s="632"/>
      <c r="BQ311" s="57" t="s">
        <v>2118</v>
      </c>
      <c r="BV311" s="57" t="s">
        <v>2119</v>
      </c>
      <c r="BW311" s="57"/>
      <c r="CC311" s="57" t="s">
        <v>2120</v>
      </c>
    </row>
    <row r="312" spans="1:140" ht="18.350000000000001" x14ac:dyDescent="0.35">
      <c r="A312" s="219"/>
      <c r="B312" s="220"/>
      <c r="C312" s="213">
        <v>302</v>
      </c>
      <c r="D312" s="204"/>
      <c r="E312" s="33"/>
      <c r="F312" s="34"/>
      <c r="G312" s="131"/>
      <c r="H312" s="133"/>
      <c r="I312" s="140"/>
      <c r="J312" s="78"/>
      <c r="K312" s="144"/>
      <c r="L312" s="119"/>
      <c r="M312" s="394"/>
      <c r="N312" s="158" t="str">
        <f t="shared" si="230"/>
        <v/>
      </c>
      <c r="O312" s="315"/>
      <c r="P312" s="315"/>
      <c r="Q312" s="315"/>
      <c r="R312" s="315"/>
      <c r="S312" s="315"/>
      <c r="T312" s="316"/>
      <c r="U312" s="317"/>
      <c r="V312" s="167"/>
      <c r="W312" s="313"/>
      <c r="X312" s="313"/>
      <c r="Y312" s="160">
        <f t="shared" si="216"/>
        <v>0</v>
      </c>
      <c r="Z312" s="159">
        <f t="shared" si="231"/>
        <v>0</v>
      </c>
      <c r="AA312" s="326"/>
      <c r="AB312" s="400">
        <f t="shared" si="240"/>
        <v>0</v>
      </c>
      <c r="AC312" s="370"/>
      <c r="AD312" s="226" t="str">
        <f t="shared" si="217"/>
        <v/>
      </c>
      <c r="AE312" s="368">
        <f t="shared" si="232"/>
        <v>0</v>
      </c>
      <c r="AF312" s="331"/>
      <c r="AG312" s="333"/>
      <c r="AH312" s="334"/>
      <c r="AI312" s="161">
        <f t="shared" si="233"/>
        <v>0</v>
      </c>
      <c r="AJ312" s="162">
        <f t="shared" si="218"/>
        <v>0</v>
      </c>
      <c r="AK312" s="163">
        <f t="shared" si="234"/>
        <v>0</v>
      </c>
      <c r="AL312" s="164">
        <f t="shared" si="235"/>
        <v>0</v>
      </c>
      <c r="AM312" s="164">
        <f t="shared" si="236"/>
        <v>0</v>
      </c>
      <c r="AN312" s="164">
        <f t="shared" si="237"/>
        <v>0</v>
      </c>
      <c r="AO312" s="164">
        <f t="shared" si="238"/>
        <v>0</v>
      </c>
      <c r="AP312" s="610" t="str">
        <f t="shared" si="241"/>
        <v xml:space="preserve"> </v>
      </c>
      <c r="AQ312" s="613" t="str">
        <f t="shared" si="239"/>
        <v xml:space="preserve"> </v>
      </c>
      <c r="AR312" s="613" t="str">
        <f t="shared" si="242"/>
        <v xml:space="preserve"> </v>
      </c>
      <c r="AS312" s="613" t="str">
        <f t="shared" si="243"/>
        <v xml:space="preserve"> </v>
      </c>
      <c r="AT312" s="613" t="str">
        <f t="shared" si="244"/>
        <v xml:space="preserve"> </v>
      </c>
      <c r="AU312" s="613" t="str">
        <f t="shared" si="245"/>
        <v xml:space="preserve"> </v>
      </c>
      <c r="AV312" s="614" t="str">
        <f t="shared" si="246"/>
        <v xml:space="preserve"> </v>
      </c>
      <c r="AW312" s="196" t="str">
        <f t="shared" si="219"/>
        <v/>
      </c>
      <c r="AX312" s="165" t="str">
        <f t="shared" si="220"/>
        <v/>
      </c>
      <c r="AY312" s="193" t="str">
        <f t="shared" si="221"/>
        <v/>
      </c>
      <c r="AZ312" s="183" t="str">
        <f t="shared" si="222"/>
        <v/>
      </c>
      <c r="BA312" s="173" t="str">
        <f t="shared" si="223"/>
        <v/>
      </c>
      <c r="BB312" s="174" t="str">
        <f t="shared" si="224"/>
        <v/>
      </c>
      <c r="BC312" s="186" t="str">
        <f t="shared" si="247"/>
        <v/>
      </c>
      <c r="BD312" s="174" t="str">
        <f t="shared" si="225"/>
        <v/>
      </c>
      <c r="BE312" s="201" t="str">
        <f t="shared" si="226"/>
        <v/>
      </c>
      <c r="BF312" s="174" t="str">
        <f t="shared" si="227"/>
        <v/>
      </c>
      <c r="BG312" s="186" t="str">
        <f t="shared" si="228"/>
        <v/>
      </c>
      <c r="BH312" s="175" t="str">
        <f t="shared" si="229"/>
        <v/>
      </c>
      <c r="BI312" s="632"/>
      <c r="BQ312" s="57" t="s">
        <v>2121</v>
      </c>
      <c r="BV312" s="57" t="s">
        <v>2122</v>
      </c>
      <c r="BW312" s="57"/>
      <c r="CC312" s="57" t="s">
        <v>2123</v>
      </c>
    </row>
    <row r="313" spans="1:140" ht="18.350000000000001" x14ac:dyDescent="0.35">
      <c r="A313" s="219"/>
      <c r="B313" s="220"/>
      <c r="C313" s="213">
        <v>303</v>
      </c>
      <c r="D313" s="204"/>
      <c r="E313" s="33"/>
      <c r="F313" s="34"/>
      <c r="G313" s="134"/>
      <c r="H313" s="135"/>
      <c r="I313" s="141"/>
      <c r="J313" s="25"/>
      <c r="K313" s="145"/>
      <c r="L313" s="28"/>
      <c r="M313" s="395"/>
      <c r="N313" s="158" t="str">
        <f t="shared" si="230"/>
        <v/>
      </c>
      <c r="O313" s="315"/>
      <c r="P313" s="315"/>
      <c r="Q313" s="315"/>
      <c r="R313" s="315"/>
      <c r="S313" s="315"/>
      <c r="T313" s="316"/>
      <c r="U313" s="317"/>
      <c r="V313" s="167"/>
      <c r="W313" s="313"/>
      <c r="X313" s="313"/>
      <c r="Y313" s="160">
        <f t="shared" si="216"/>
        <v>0</v>
      </c>
      <c r="Z313" s="159">
        <f t="shared" si="231"/>
        <v>0</v>
      </c>
      <c r="AA313" s="326"/>
      <c r="AB313" s="400">
        <f t="shared" si="240"/>
        <v>0</v>
      </c>
      <c r="AC313" s="370"/>
      <c r="AD313" s="226" t="str">
        <f t="shared" si="217"/>
        <v/>
      </c>
      <c r="AE313" s="368">
        <f t="shared" si="232"/>
        <v>0</v>
      </c>
      <c r="AF313" s="331"/>
      <c r="AG313" s="333"/>
      <c r="AH313" s="334"/>
      <c r="AI313" s="161">
        <f t="shared" si="233"/>
        <v>0</v>
      </c>
      <c r="AJ313" s="162">
        <f t="shared" si="218"/>
        <v>0</v>
      </c>
      <c r="AK313" s="163">
        <f t="shared" si="234"/>
        <v>0</v>
      </c>
      <c r="AL313" s="164">
        <f t="shared" si="235"/>
        <v>0</v>
      </c>
      <c r="AM313" s="164">
        <f t="shared" si="236"/>
        <v>0</v>
      </c>
      <c r="AN313" s="164">
        <f t="shared" si="237"/>
        <v>0</v>
      </c>
      <c r="AO313" s="164">
        <f t="shared" si="238"/>
        <v>0</v>
      </c>
      <c r="AP313" s="610" t="str">
        <f t="shared" si="241"/>
        <v xml:space="preserve"> </v>
      </c>
      <c r="AQ313" s="613" t="str">
        <f t="shared" si="239"/>
        <v xml:space="preserve"> </v>
      </c>
      <c r="AR313" s="613" t="str">
        <f t="shared" si="242"/>
        <v xml:space="preserve"> </v>
      </c>
      <c r="AS313" s="613" t="str">
        <f t="shared" si="243"/>
        <v xml:space="preserve"> </v>
      </c>
      <c r="AT313" s="613" t="str">
        <f t="shared" si="244"/>
        <v xml:space="preserve"> </v>
      </c>
      <c r="AU313" s="613" t="str">
        <f t="shared" si="245"/>
        <v xml:space="preserve"> </v>
      </c>
      <c r="AV313" s="614" t="str">
        <f t="shared" si="246"/>
        <v xml:space="preserve"> </v>
      </c>
      <c r="AW313" s="196" t="str">
        <f t="shared" si="219"/>
        <v/>
      </c>
      <c r="AX313" s="165" t="str">
        <f t="shared" si="220"/>
        <v/>
      </c>
      <c r="AY313" s="193" t="str">
        <f t="shared" si="221"/>
        <v/>
      </c>
      <c r="AZ313" s="183" t="str">
        <f t="shared" si="222"/>
        <v/>
      </c>
      <c r="BA313" s="173" t="str">
        <f t="shared" si="223"/>
        <v/>
      </c>
      <c r="BB313" s="174" t="str">
        <f t="shared" si="224"/>
        <v/>
      </c>
      <c r="BC313" s="186" t="str">
        <f t="shared" si="247"/>
        <v/>
      </c>
      <c r="BD313" s="174" t="str">
        <f t="shared" si="225"/>
        <v/>
      </c>
      <c r="BE313" s="201" t="str">
        <f t="shared" si="226"/>
        <v/>
      </c>
      <c r="BF313" s="174" t="str">
        <f t="shared" si="227"/>
        <v/>
      </c>
      <c r="BG313" s="186" t="str">
        <f t="shared" si="228"/>
        <v/>
      </c>
      <c r="BH313" s="175" t="str">
        <f t="shared" si="229"/>
        <v/>
      </c>
      <c r="BI313" s="632"/>
      <c r="BQ313" s="57" t="s">
        <v>2124</v>
      </c>
      <c r="BV313" s="57" t="s">
        <v>2125</v>
      </c>
      <c r="BW313" s="57"/>
      <c r="CC313" s="57" t="s">
        <v>2126</v>
      </c>
    </row>
    <row r="314" spans="1:140" ht="18.350000000000001" x14ac:dyDescent="0.35">
      <c r="A314" s="219"/>
      <c r="B314" s="220"/>
      <c r="C314" s="213">
        <v>304</v>
      </c>
      <c r="D314" s="204"/>
      <c r="E314" s="33"/>
      <c r="F314" s="34"/>
      <c r="G314" s="134"/>
      <c r="H314" s="135"/>
      <c r="I314" s="141"/>
      <c r="J314" s="25"/>
      <c r="K314" s="145"/>
      <c r="L314" s="28"/>
      <c r="M314" s="395"/>
      <c r="N314" s="158" t="str">
        <f t="shared" si="230"/>
        <v/>
      </c>
      <c r="O314" s="315"/>
      <c r="P314" s="315"/>
      <c r="Q314" s="315"/>
      <c r="R314" s="315"/>
      <c r="S314" s="315"/>
      <c r="T314" s="316"/>
      <c r="U314" s="317"/>
      <c r="V314" s="167"/>
      <c r="W314" s="313"/>
      <c r="X314" s="313"/>
      <c r="Y314" s="160">
        <f t="shared" si="216"/>
        <v>0</v>
      </c>
      <c r="Z314" s="159">
        <f t="shared" si="231"/>
        <v>0</v>
      </c>
      <c r="AA314" s="326"/>
      <c r="AB314" s="400">
        <f t="shared" si="240"/>
        <v>0</v>
      </c>
      <c r="AC314" s="370"/>
      <c r="AD314" s="226" t="str">
        <f t="shared" si="217"/>
        <v/>
      </c>
      <c r="AE314" s="368">
        <f t="shared" si="232"/>
        <v>0</v>
      </c>
      <c r="AF314" s="331"/>
      <c r="AG314" s="333"/>
      <c r="AH314" s="334"/>
      <c r="AI314" s="161">
        <f t="shared" si="233"/>
        <v>0</v>
      </c>
      <c r="AJ314" s="162">
        <f t="shared" si="218"/>
        <v>0</v>
      </c>
      <c r="AK314" s="163">
        <f t="shared" si="234"/>
        <v>0</v>
      </c>
      <c r="AL314" s="164">
        <f t="shared" si="235"/>
        <v>0</v>
      </c>
      <c r="AM314" s="164">
        <f t="shared" si="236"/>
        <v>0</v>
      </c>
      <c r="AN314" s="164">
        <f t="shared" si="237"/>
        <v>0</v>
      </c>
      <c r="AO314" s="164">
        <f t="shared" si="238"/>
        <v>0</v>
      </c>
      <c r="AP314" s="610" t="str">
        <f t="shared" si="241"/>
        <v xml:space="preserve"> </v>
      </c>
      <c r="AQ314" s="613" t="str">
        <f t="shared" si="239"/>
        <v xml:space="preserve"> </v>
      </c>
      <c r="AR314" s="613" t="str">
        <f t="shared" si="242"/>
        <v xml:space="preserve"> </v>
      </c>
      <c r="AS314" s="613" t="str">
        <f t="shared" si="243"/>
        <v xml:space="preserve"> </v>
      </c>
      <c r="AT314" s="613" t="str">
        <f t="shared" si="244"/>
        <v xml:space="preserve"> </v>
      </c>
      <c r="AU314" s="613" t="str">
        <f t="shared" si="245"/>
        <v xml:space="preserve"> </v>
      </c>
      <c r="AV314" s="614" t="str">
        <f t="shared" si="246"/>
        <v xml:space="preserve"> </v>
      </c>
      <c r="AW314" s="196" t="str">
        <f t="shared" si="219"/>
        <v/>
      </c>
      <c r="AX314" s="165" t="str">
        <f t="shared" si="220"/>
        <v/>
      </c>
      <c r="AY314" s="193" t="str">
        <f t="shared" si="221"/>
        <v/>
      </c>
      <c r="AZ314" s="183" t="str">
        <f t="shared" si="222"/>
        <v/>
      </c>
      <c r="BA314" s="173" t="str">
        <f t="shared" si="223"/>
        <v/>
      </c>
      <c r="BB314" s="174" t="str">
        <f t="shared" si="224"/>
        <v/>
      </c>
      <c r="BC314" s="186" t="str">
        <f t="shared" si="247"/>
        <v/>
      </c>
      <c r="BD314" s="174" t="str">
        <f t="shared" si="225"/>
        <v/>
      </c>
      <c r="BE314" s="201" t="str">
        <f t="shared" si="226"/>
        <v/>
      </c>
      <c r="BF314" s="174" t="str">
        <f t="shared" si="227"/>
        <v/>
      </c>
      <c r="BG314" s="186" t="str">
        <f t="shared" si="228"/>
        <v/>
      </c>
      <c r="BH314" s="175" t="str">
        <f t="shared" si="229"/>
        <v/>
      </c>
      <c r="BI314" s="632"/>
      <c r="BQ314" s="57" t="s">
        <v>2127</v>
      </c>
      <c r="BV314" s="57" t="s">
        <v>2128</v>
      </c>
      <c r="BW314" s="57"/>
      <c r="CC314" s="57" t="s">
        <v>2129</v>
      </c>
    </row>
    <row r="315" spans="1:140" ht="18.350000000000001" x14ac:dyDescent="0.35">
      <c r="A315" s="221"/>
      <c r="B315" s="222"/>
      <c r="C315" s="214">
        <v>305</v>
      </c>
      <c r="D315" s="205"/>
      <c r="E315" s="16"/>
      <c r="F315" s="17"/>
      <c r="G315" s="134"/>
      <c r="H315" s="135"/>
      <c r="I315" s="141"/>
      <c r="J315" s="25"/>
      <c r="K315" s="145"/>
      <c r="L315" s="28"/>
      <c r="M315" s="395"/>
      <c r="N315" s="158" t="str">
        <f t="shared" si="230"/>
        <v/>
      </c>
      <c r="O315" s="27"/>
      <c r="P315" s="27"/>
      <c r="Q315" s="27"/>
      <c r="R315" s="27"/>
      <c r="S315" s="27"/>
      <c r="T315" s="28"/>
      <c r="U315" s="29"/>
      <c r="V315" s="167"/>
      <c r="W315" s="313"/>
      <c r="X315" s="313"/>
      <c r="Y315" s="160">
        <f t="shared" si="216"/>
        <v>0</v>
      </c>
      <c r="Z315" s="159">
        <f t="shared" si="231"/>
        <v>0</v>
      </c>
      <c r="AA315" s="327"/>
      <c r="AB315" s="400">
        <f t="shared" si="240"/>
        <v>0</v>
      </c>
      <c r="AC315" s="371"/>
      <c r="AD315" s="226" t="str">
        <f t="shared" si="217"/>
        <v/>
      </c>
      <c r="AE315" s="368">
        <f t="shared" si="232"/>
        <v>0</v>
      </c>
      <c r="AF315" s="339"/>
      <c r="AG315" s="338"/>
      <c r="AH315" s="336"/>
      <c r="AI315" s="161">
        <f t="shared" si="233"/>
        <v>0</v>
      </c>
      <c r="AJ315" s="162">
        <f t="shared" si="218"/>
        <v>0</v>
      </c>
      <c r="AK315" s="163">
        <f t="shared" si="234"/>
        <v>0</v>
      </c>
      <c r="AL315" s="164">
        <f t="shared" si="235"/>
        <v>0</v>
      </c>
      <c r="AM315" s="164">
        <f t="shared" si="236"/>
        <v>0</v>
      </c>
      <c r="AN315" s="164">
        <f t="shared" si="237"/>
        <v>0</v>
      </c>
      <c r="AO315" s="164">
        <f t="shared" si="238"/>
        <v>0</v>
      </c>
      <c r="AP315" s="610" t="str">
        <f t="shared" si="241"/>
        <v xml:space="preserve"> </v>
      </c>
      <c r="AQ315" s="613" t="str">
        <f t="shared" si="239"/>
        <v xml:space="preserve"> </v>
      </c>
      <c r="AR315" s="613" t="str">
        <f t="shared" si="242"/>
        <v xml:space="preserve"> </v>
      </c>
      <c r="AS315" s="613" t="str">
        <f t="shared" si="243"/>
        <v xml:space="preserve"> </v>
      </c>
      <c r="AT315" s="613" t="str">
        <f t="shared" si="244"/>
        <v xml:space="preserve"> </v>
      </c>
      <c r="AU315" s="613" t="str">
        <f t="shared" si="245"/>
        <v xml:space="preserve"> </v>
      </c>
      <c r="AV315" s="614" t="str">
        <f t="shared" si="246"/>
        <v xml:space="preserve"> </v>
      </c>
      <c r="AW315" s="196" t="str">
        <f t="shared" si="219"/>
        <v/>
      </c>
      <c r="AX315" s="165" t="str">
        <f t="shared" si="220"/>
        <v/>
      </c>
      <c r="AY315" s="193" t="str">
        <f t="shared" si="221"/>
        <v/>
      </c>
      <c r="AZ315" s="183" t="str">
        <f t="shared" si="222"/>
        <v/>
      </c>
      <c r="BA315" s="173" t="str">
        <f t="shared" si="223"/>
        <v/>
      </c>
      <c r="BB315" s="174" t="str">
        <f t="shared" si="224"/>
        <v/>
      </c>
      <c r="BC315" s="186" t="str">
        <f t="shared" si="247"/>
        <v/>
      </c>
      <c r="BD315" s="174" t="str">
        <f t="shared" si="225"/>
        <v/>
      </c>
      <c r="BE315" s="201" t="str">
        <f t="shared" si="226"/>
        <v/>
      </c>
      <c r="BF315" s="174" t="str">
        <f t="shared" si="227"/>
        <v/>
      </c>
      <c r="BG315" s="186" t="str">
        <f t="shared" si="228"/>
        <v/>
      </c>
      <c r="BH315" s="175" t="str">
        <f t="shared" si="229"/>
        <v/>
      </c>
      <c r="BI315" s="632"/>
      <c r="BQ315" s="57" t="s">
        <v>2130</v>
      </c>
      <c r="BV315" s="57" t="s">
        <v>2131</v>
      </c>
      <c r="BW315" s="57"/>
      <c r="CC315" s="57" t="s">
        <v>2132</v>
      </c>
    </row>
    <row r="316" spans="1:140" ht="18.350000000000001" x14ac:dyDescent="0.35">
      <c r="A316" s="221"/>
      <c r="B316" s="222"/>
      <c r="C316" s="213">
        <v>306</v>
      </c>
      <c r="D316" s="205"/>
      <c r="E316" s="16"/>
      <c r="F316" s="17"/>
      <c r="G316" s="134"/>
      <c r="H316" s="135"/>
      <c r="I316" s="141"/>
      <c r="J316" s="25"/>
      <c r="K316" s="145"/>
      <c r="L316" s="28"/>
      <c r="M316" s="395"/>
      <c r="N316" s="158" t="str">
        <f t="shared" si="230"/>
        <v/>
      </c>
      <c r="O316" s="27"/>
      <c r="P316" s="27"/>
      <c r="Q316" s="27"/>
      <c r="R316" s="27"/>
      <c r="S316" s="27"/>
      <c r="T316" s="28"/>
      <c r="U316" s="29"/>
      <c r="V316" s="32"/>
      <c r="W316" s="318"/>
      <c r="X316" s="319"/>
      <c r="Y316" s="160">
        <f t="shared" si="216"/>
        <v>0</v>
      </c>
      <c r="Z316" s="159">
        <f t="shared" si="231"/>
        <v>0</v>
      </c>
      <c r="AA316" s="327"/>
      <c r="AB316" s="400">
        <f t="shared" si="240"/>
        <v>0</v>
      </c>
      <c r="AC316" s="371"/>
      <c r="AD316" s="226" t="str">
        <f t="shared" si="217"/>
        <v/>
      </c>
      <c r="AE316" s="368">
        <f t="shared" si="232"/>
        <v>0</v>
      </c>
      <c r="AF316" s="339"/>
      <c r="AG316" s="338"/>
      <c r="AH316" s="336"/>
      <c r="AI316" s="161">
        <f t="shared" si="233"/>
        <v>0</v>
      </c>
      <c r="AJ316" s="162">
        <f t="shared" si="218"/>
        <v>0</v>
      </c>
      <c r="AK316" s="163">
        <f t="shared" si="234"/>
        <v>0</v>
      </c>
      <c r="AL316" s="164">
        <f t="shared" si="235"/>
        <v>0</v>
      </c>
      <c r="AM316" s="164">
        <f t="shared" si="236"/>
        <v>0</v>
      </c>
      <c r="AN316" s="164">
        <f t="shared" si="237"/>
        <v>0</v>
      </c>
      <c r="AO316" s="164">
        <f t="shared" si="238"/>
        <v>0</v>
      </c>
      <c r="AP316" s="610" t="str">
        <f t="shared" si="241"/>
        <v xml:space="preserve"> </v>
      </c>
      <c r="AQ316" s="613" t="str">
        <f t="shared" si="239"/>
        <v xml:space="preserve"> </v>
      </c>
      <c r="AR316" s="613" t="str">
        <f t="shared" si="242"/>
        <v xml:space="preserve"> </v>
      </c>
      <c r="AS316" s="613" t="str">
        <f t="shared" si="243"/>
        <v xml:space="preserve"> </v>
      </c>
      <c r="AT316" s="613" t="str">
        <f t="shared" si="244"/>
        <v xml:space="preserve"> </v>
      </c>
      <c r="AU316" s="613" t="str">
        <f t="shared" si="245"/>
        <v xml:space="preserve"> </v>
      </c>
      <c r="AV316" s="614" t="str">
        <f t="shared" si="246"/>
        <v xml:space="preserve"> </v>
      </c>
      <c r="AW316" s="196" t="str">
        <f t="shared" si="219"/>
        <v/>
      </c>
      <c r="AX316" s="165" t="str">
        <f t="shared" si="220"/>
        <v/>
      </c>
      <c r="AY316" s="193" t="str">
        <f t="shared" si="221"/>
        <v/>
      </c>
      <c r="AZ316" s="183" t="str">
        <f t="shared" si="222"/>
        <v/>
      </c>
      <c r="BA316" s="173" t="str">
        <f t="shared" si="223"/>
        <v/>
      </c>
      <c r="BB316" s="174" t="str">
        <f t="shared" si="224"/>
        <v/>
      </c>
      <c r="BC316" s="186" t="str">
        <f t="shared" si="247"/>
        <v/>
      </c>
      <c r="BD316" s="174" t="str">
        <f t="shared" si="225"/>
        <v/>
      </c>
      <c r="BE316" s="201" t="str">
        <f t="shared" si="226"/>
        <v/>
      </c>
      <c r="BF316" s="174" t="str">
        <f t="shared" si="227"/>
        <v/>
      </c>
      <c r="BG316" s="186" t="str">
        <f t="shared" si="228"/>
        <v/>
      </c>
      <c r="BH316" s="175" t="str">
        <f t="shared" si="229"/>
        <v/>
      </c>
      <c r="BI316" s="632"/>
      <c r="BQ316" s="57" t="s">
        <v>2133</v>
      </c>
      <c r="BV316" s="57" t="s">
        <v>2134</v>
      </c>
      <c r="BW316" s="57"/>
      <c r="CC316" s="57" t="s">
        <v>2135</v>
      </c>
    </row>
    <row r="317" spans="1:140" ht="18.350000000000001" x14ac:dyDescent="0.35">
      <c r="A317" s="221"/>
      <c r="B317" s="222"/>
      <c r="C317" s="214">
        <v>307</v>
      </c>
      <c r="D317" s="205"/>
      <c r="E317" s="16"/>
      <c r="F317" s="17"/>
      <c r="G317" s="134"/>
      <c r="H317" s="135"/>
      <c r="I317" s="141"/>
      <c r="J317" s="25"/>
      <c r="K317" s="145"/>
      <c r="L317" s="28"/>
      <c r="M317" s="395"/>
      <c r="N317" s="158" t="str">
        <f t="shared" si="230"/>
        <v/>
      </c>
      <c r="O317" s="27"/>
      <c r="P317" s="27"/>
      <c r="Q317" s="27"/>
      <c r="R317" s="27"/>
      <c r="S317" s="27"/>
      <c r="T317" s="28"/>
      <c r="U317" s="29"/>
      <c r="V317" s="32"/>
      <c r="W317" s="318"/>
      <c r="X317" s="319"/>
      <c r="Y317" s="160">
        <f t="shared" si="216"/>
        <v>0</v>
      </c>
      <c r="Z317" s="159">
        <f t="shared" si="231"/>
        <v>0</v>
      </c>
      <c r="AA317" s="327"/>
      <c r="AB317" s="400">
        <f t="shared" si="240"/>
        <v>0</v>
      </c>
      <c r="AC317" s="371"/>
      <c r="AD317" s="226" t="str">
        <f t="shared" si="217"/>
        <v/>
      </c>
      <c r="AE317" s="368">
        <f t="shared" si="232"/>
        <v>0</v>
      </c>
      <c r="AF317" s="339"/>
      <c r="AG317" s="338"/>
      <c r="AH317" s="336"/>
      <c r="AI317" s="161">
        <f t="shared" si="233"/>
        <v>0</v>
      </c>
      <c r="AJ317" s="162">
        <f t="shared" si="218"/>
        <v>0</v>
      </c>
      <c r="AK317" s="163">
        <f t="shared" si="234"/>
        <v>0</v>
      </c>
      <c r="AL317" s="164">
        <f t="shared" si="235"/>
        <v>0</v>
      </c>
      <c r="AM317" s="164">
        <f t="shared" si="236"/>
        <v>0</v>
      </c>
      <c r="AN317" s="164">
        <f t="shared" si="237"/>
        <v>0</v>
      </c>
      <c r="AO317" s="164">
        <f t="shared" si="238"/>
        <v>0</v>
      </c>
      <c r="AP317" s="610" t="str">
        <f t="shared" si="241"/>
        <v xml:space="preserve"> </v>
      </c>
      <c r="AQ317" s="613" t="str">
        <f t="shared" si="239"/>
        <v xml:space="preserve"> </v>
      </c>
      <c r="AR317" s="613" t="str">
        <f t="shared" si="242"/>
        <v xml:space="preserve"> </v>
      </c>
      <c r="AS317" s="613" t="str">
        <f t="shared" si="243"/>
        <v xml:space="preserve"> </v>
      </c>
      <c r="AT317" s="613" t="str">
        <f t="shared" si="244"/>
        <v xml:space="preserve"> </v>
      </c>
      <c r="AU317" s="613" t="str">
        <f t="shared" si="245"/>
        <v xml:space="preserve"> </v>
      </c>
      <c r="AV317" s="614" t="str">
        <f t="shared" si="246"/>
        <v xml:space="preserve"> </v>
      </c>
      <c r="AW317" s="196" t="str">
        <f t="shared" si="219"/>
        <v/>
      </c>
      <c r="AX317" s="165" t="str">
        <f t="shared" si="220"/>
        <v/>
      </c>
      <c r="AY317" s="193" t="str">
        <f t="shared" si="221"/>
        <v/>
      </c>
      <c r="AZ317" s="183" t="str">
        <f t="shared" si="222"/>
        <v/>
      </c>
      <c r="BA317" s="173" t="str">
        <f t="shared" si="223"/>
        <v/>
      </c>
      <c r="BB317" s="174" t="str">
        <f t="shared" si="224"/>
        <v/>
      </c>
      <c r="BC317" s="186" t="str">
        <f t="shared" si="247"/>
        <v/>
      </c>
      <c r="BD317" s="174" t="str">
        <f t="shared" si="225"/>
        <v/>
      </c>
      <c r="BE317" s="201" t="str">
        <f t="shared" si="226"/>
        <v/>
      </c>
      <c r="BF317" s="174" t="str">
        <f t="shared" si="227"/>
        <v/>
      </c>
      <c r="BG317" s="186" t="str">
        <f t="shared" si="228"/>
        <v/>
      </c>
      <c r="BH317" s="175" t="str">
        <f t="shared" si="229"/>
        <v/>
      </c>
      <c r="BI317" s="632"/>
      <c r="BQ317" s="57" t="s">
        <v>2136</v>
      </c>
      <c r="BV317" s="57" t="s">
        <v>2137</v>
      </c>
      <c r="BW317" s="57"/>
      <c r="CC317" s="57" t="s">
        <v>2138</v>
      </c>
    </row>
    <row r="318" spans="1:140" ht="18.350000000000001" x14ac:dyDescent="0.35">
      <c r="A318" s="221"/>
      <c r="B318" s="222"/>
      <c r="C318" s="214">
        <v>308</v>
      </c>
      <c r="D318" s="207"/>
      <c r="E318" s="18"/>
      <c r="F318" s="17"/>
      <c r="G318" s="134"/>
      <c r="H318" s="135"/>
      <c r="I318" s="141"/>
      <c r="J318" s="25"/>
      <c r="K318" s="145"/>
      <c r="L318" s="28"/>
      <c r="M318" s="395"/>
      <c r="N318" s="158" t="str">
        <f t="shared" si="230"/>
        <v/>
      </c>
      <c r="O318" s="27"/>
      <c r="P318" s="27"/>
      <c r="Q318" s="27"/>
      <c r="R318" s="27"/>
      <c r="S318" s="27"/>
      <c r="T318" s="28"/>
      <c r="U318" s="29"/>
      <c r="V318" s="32"/>
      <c r="W318" s="318"/>
      <c r="X318" s="319"/>
      <c r="Y318" s="160">
        <f t="shared" si="216"/>
        <v>0</v>
      </c>
      <c r="Z318" s="159">
        <f t="shared" si="231"/>
        <v>0</v>
      </c>
      <c r="AA318" s="327"/>
      <c r="AB318" s="400">
        <f t="shared" si="240"/>
        <v>0</v>
      </c>
      <c r="AC318" s="371"/>
      <c r="AD318" s="226" t="str">
        <f t="shared" si="217"/>
        <v/>
      </c>
      <c r="AE318" s="368">
        <f t="shared" si="232"/>
        <v>0</v>
      </c>
      <c r="AF318" s="339"/>
      <c r="AG318" s="338"/>
      <c r="AH318" s="336"/>
      <c r="AI318" s="161">
        <f t="shared" si="233"/>
        <v>0</v>
      </c>
      <c r="AJ318" s="162">
        <f t="shared" si="218"/>
        <v>0</v>
      </c>
      <c r="AK318" s="163">
        <f t="shared" si="234"/>
        <v>0</v>
      </c>
      <c r="AL318" s="164">
        <f t="shared" si="235"/>
        <v>0</v>
      </c>
      <c r="AM318" s="164">
        <f t="shared" si="236"/>
        <v>0</v>
      </c>
      <c r="AN318" s="164">
        <f t="shared" si="237"/>
        <v>0</v>
      </c>
      <c r="AO318" s="164">
        <f t="shared" si="238"/>
        <v>0</v>
      </c>
      <c r="AP318" s="610" t="str">
        <f t="shared" si="241"/>
        <v xml:space="preserve"> </v>
      </c>
      <c r="AQ318" s="613" t="str">
        <f t="shared" si="239"/>
        <v xml:space="preserve"> </v>
      </c>
      <c r="AR318" s="613" t="str">
        <f t="shared" si="242"/>
        <v xml:space="preserve"> </v>
      </c>
      <c r="AS318" s="613" t="str">
        <f t="shared" si="243"/>
        <v xml:space="preserve"> </v>
      </c>
      <c r="AT318" s="613" t="str">
        <f t="shared" si="244"/>
        <v xml:space="preserve"> </v>
      </c>
      <c r="AU318" s="613" t="str">
        <f t="shared" si="245"/>
        <v xml:space="preserve"> </v>
      </c>
      <c r="AV318" s="614" t="str">
        <f t="shared" si="246"/>
        <v xml:space="preserve"> </v>
      </c>
      <c r="AW318" s="196" t="str">
        <f t="shared" si="219"/>
        <v/>
      </c>
      <c r="AX318" s="165" t="str">
        <f t="shared" si="220"/>
        <v/>
      </c>
      <c r="AY318" s="193" t="str">
        <f t="shared" si="221"/>
        <v/>
      </c>
      <c r="AZ318" s="183" t="str">
        <f t="shared" si="222"/>
        <v/>
      </c>
      <c r="BA318" s="173" t="str">
        <f t="shared" si="223"/>
        <v/>
      </c>
      <c r="BB318" s="174" t="str">
        <f t="shared" si="224"/>
        <v/>
      </c>
      <c r="BC318" s="186" t="str">
        <f t="shared" si="247"/>
        <v/>
      </c>
      <c r="BD318" s="174" t="str">
        <f t="shared" si="225"/>
        <v/>
      </c>
      <c r="BE318" s="201" t="str">
        <f t="shared" si="226"/>
        <v/>
      </c>
      <c r="BF318" s="174" t="str">
        <f t="shared" si="227"/>
        <v/>
      </c>
      <c r="BG318" s="186" t="str">
        <f t="shared" si="228"/>
        <v/>
      </c>
      <c r="BH318" s="175" t="str">
        <f t="shared" si="229"/>
        <v/>
      </c>
      <c r="BI318" s="632"/>
      <c r="BQ318" s="57" t="s">
        <v>2139</v>
      </c>
      <c r="BV318" s="57" t="s">
        <v>2140</v>
      </c>
      <c r="BW318" s="57"/>
      <c r="CC318" s="57" t="s">
        <v>2141</v>
      </c>
    </row>
    <row r="319" spans="1:140" ht="18.350000000000001" x14ac:dyDescent="0.35">
      <c r="A319" s="221"/>
      <c r="B319" s="222"/>
      <c r="C319" s="213">
        <v>309</v>
      </c>
      <c r="D319" s="208"/>
      <c r="E319" s="16"/>
      <c r="F319" s="17"/>
      <c r="G319" s="134"/>
      <c r="H319" s="135"/>
      <c r="I319" s="141"/>
      <c r="J319" s="25"/>
      <c r="K319" s="145"/>
      <c r="L319" s="28"/>
      <c r="M319" s="395"/>
      <c r="N319" s="158" t="str">
        <f t="shared" si="230"/>
        <v/>
      </c>
      <c r="O319" s="27"/>
      <c r="P319" s="27"/>
      <c r="Q319" s="27"/>
      <c r="R319" s="27"/>
      <c r="S319" s="27"/>
      <c r="T319" s="28"/>
      <c r="U319" s="29"/>
      <c r="V319" s="32"/>
      <c r="W319" s="318"/>
      <c r="X319" s="319"/>
      <c r="Y319" s="160">
        <f t="shared" si="216"/>
        <v>0</v>
      </c>
      <c r="Z319" s="159">
        <f t="shared" si="231"/>
        <v>0</v>
      </c>
      <c r="AA319" s="327"/>
      <c r="AB319" s="400">
        <f t="shared" si="240"/>
        <v>0</v>
      </c>
      <c r="AC319" s="371"/>
      <c r="AD319" s="226" t="str">
        <f t="shared" si="217"/>
        <v/>
      </c>
      <c r="AE319" s="368">
        <f t="shared" si="232"/>
        <v>0</v>
      </c>
      <c r="AF319" s="339"/>
      <c r="AG319" s="338"/>
      <c r="AH319" s="336"/>
      <c r="AI319" s="161">
        <f t="shared" si="233"/>
        <v>0</v>
      </c>
      <c r="AJ319" s="162">
        <f t="shared" si="218"/>
        <v>0</v>
      </c>
      <c r="AK319" s="163">
        <f t="shared" si="234"/>
        <v>0</v>
      </c>
      <c r="AL319" s="164">
        <f t="shared" si="235"/>
        <v>0</v>
      </c>
      <c r="AM319" s="164">
        <f t="shared" si="236"/>
        <v>0</v>
      </c>
      <c r="AN319" s="164">
        <f t="shared" si="237"/>
        <v>0</v>
      </c>
      <c r="AO319" s="164">
        <f t="shared" si="238"/>
        <v>0</v>
      </c>
      <c r="AP319" s="610" t="str">
        <f t="shared" si="241"/>
        <v xml:space="preserve"> </v>
      </c>
      <c r="AQ319" s="613" t="str">
        <f t="shared" si="239"/>
        <v xml:space="preserve"> </v>
      </c>
      <c r="AR319" s="613" t="str">
        <f t="shared" si="242"/>
        <v xml:space="preserve"> </v>
      </c>
      <c r="AS319" s="613" t="str">
        <f t="shared" si="243"/>
        <v xml:space="preserve"> </v>
      </c>
      <c r="AT319" s="613" t="str">
        <f t="shared" si="244"/>
        <v xml:space="preserve"> </v>
      </c>
      <c r="AU319" s="613" t="str">
        <f t="shared" si="245"/>
        <v xml:space="preserve"> </v>
      </c>
      <c r="AV319" s="614" t="str">
        <f t="shared" si="246"/>
        <v xml:space="preserve"> </v>
      </c>
      <c r="AW319" s="196" t="str">
        <f t="shared" si="219"/>
        <v/>
      </c>
      <c r="AX319" s="165" t="str">
        <f t="shared" si="220"/>
        <v/>
      </c>
      <c r="AY319" s="193" t="str">
        <f t="shared" si="221"/>
        <v/>
      </c>
      <c r="AZ319" s="183" t="str">
        <f t="shared" si="222"/>
        <v/>
      </c>
      <c r="BA319" s="173" t="str">
        <f t="shared" si="223"/>
        <v/>
      </c>
      <c r="BB319" s="174" t="str">
        <f t="shared" si="224"/>
        <v/>
      </c>
      <c r="BC319" s="186" t="str">
        <f t="shared" si="247"/>
        <v/>
      </c>
      <c r="BD319" s="174" t="str">
        <f t="shared" si="225"/>
        <v/>
      </c>
      <c r="BE319" s="201" t="str">
        <f t="shared" si="226"/>
        <v/>
      </c>
      <c r="BF319" s="174" t="str">
        <f t="shared" si="227"/>
        <v/>
      </c>
      <c r="BG319" s="186" t="str">
        <f t="shared" si="228"/>
        <v/>
      </c>
      <c r="BH319" s="175" t="str">
        <f t="shared" si="229"/>
        <v/>
      </c>
      <c r="BI319" s="632"/>
      <c r="BQ319" s="57" t="s">
        <v>2142</v>
      </c>
      <c r="BV319" s="57" t="s">
        <v>2143</v>
      </c>
      <c r="BW319" s="57"/>
      <c r="CC319" s="57" t="s">
        <v>2144</v>
      </c>
    </row>
    <row r="320" spans="1:140" ht="18.350000000000001" x14ac:dyDescent="0.35">
      <c r="A320" s="221"/>
      <c r="B320" s="222"/>
      <c r="C320" s="214">
        <v>310</v>
      </c>
      <c r="D320" s="205"/>
      <c r="E320" s="16"/>
      <c r="F320" s="17"/>
      <c r="G320" s="134"/>
      <c r="H320" s="137"/>
      <c r="I320" s="143"/>
      <c r="J320" s="80"/>
      <c r="K320" s="147"/>
      <c r="L320" s="30"/>
      <c r="M320" s="395"/>
      <c r="N320" s="158" t="str">
        <f t="shared" si="230"/>
        <v/>
      </c>
      <c r="O320" s="27"/>
      <c r="P320" s="27"/>
      <c r="Q320" s="27"/>
      <c r="R320" s="27"/>
      <c r="S320" s="27"/>
      <c r="T320" s="28"/>
      <c r="U320" s="29"/>
      <c r="V320" s="32"/>
      <c r="W320" s="318"/>
      <c r="X320" s="319"/>
      <c r="Y320" s="160">
        <f t="shared" si="216"/>
        <v>0</v>
      </c>
      <c r="Z320" s="159">
        <f t="shared" si="231"/>
        <v>0</v>
      </c>
      <c r="AA320" s="327"/>
      <c r="AB320" s="400">
        <f t="shared" si="240"/>
        <v>0</v>
      </c>
      <c r="AC320" s="371"/>
      <c r="AD320" s="226" t="str">
        <f t="shared" si="217"/>
        <v/>
      </c>
      <c r="AE320" s="368">
        <f t="shared" si="232"/>
        <v>0</v>
      </c>
      <c r="AF320" s="339"/>
      <c r="AG320" s="338"/>
      <c r="AH320" s="336"/>
      <c r="AI320" s="161">
        <f t="shared" si="233"/>
        <v>0</v>
      </c>
      <c r="AJ320" s="162">
        <f t="shared" si="218"/>
        <v>0</v>
      </c>
      <c r="AK320" s="163">
        <f t="shared" si="234"/>
        <v>0</v>
      </c>
      <c r="AL320" s="164">
        <f t="shared" si="235"/>
        <v>0</v>
      </c>
      <c r="AM320" s="164">
        <f t="shared" si="236"/>
        <v>0</v>
      </c>
      <c r="AN320" s="164">
        <f t="shared" si="237"/>
        <v>0</v>
      </c>
      <c r="AO320" s="164">
        <f t="shared" si="238"/>
        <v>0</v>
      </c>
      <c r="AP320" s="610" t="str">
        <f t="shared" si="241"/>
        <v xml:space="preserve"> </v>
      </c>
      <c r="AQ320" s="613" t="str">
        <f t="shared" si="239"/>
        <v xml:space="preserve"> </v>
      </c>
      <c r="AR320" s="613" t="str">
        <f t="shared" si="242"/>
        <v xml:space="preserve"> </v>
      </c>
      <c r="AS320" s="613" t="str">
        <f t="shared" si="243"/>
        <v xml:space="preserve"> </v>
      </c>
      <c r="AT320" s="613" t="str">
        <f t="shared" si="244"/>
        <v xml:space="preserve"> </v>
      </c>
      <c r="AU320" s="613" t="str">
        <f t="shared" si="245"/>
        <v xml:space="preserve"> </v>
      </c>
      <c r="AV320" s="614" t="str">
        <f t="shared" si="246"/>
        <v xml:space="preserve"> </v>
      </c>
      <c r="AW320" s="196" t="str">
        <f t="shared" si="219"/>
        <v/>
      </c>
      <c r="AX320" s="165" t="str">
        <f t="shared" si="220"/>
        <v/>
      </c>
      <c r="AY320" s="193" t="str">
        <f t="shared" si="221"/>
        <v/>
      </c>
      <c r="AZ320" s="183" t="str">
        <f t="shared" si="222"/>
        <v/>
      </c>
      <c r="BA320" s="173" t="str">
        <f t="shared" si="223"/>
        <v/>
      </c>
      <c r="BB320" s="174" t="str">
        <f t="shared" si="224"/>
        <v/>
      </c>
      <c r="BC320" s="186" t="str">
        <f t="shared" si="247"/>
        <v/>
      </c>
      <c r="BD320" s="174" t="str">
        <f t="shared" si="225"/>
        <v/>
      </c>
      <c r="BE320" s="201" t="str">
        <f t="shared" si="226"/>
        <v/>
      </c>
      <c r="BF320" s="174" t="str">
        <f t="shared" si="227"/>
        <v/>
      </c>
      <c r="BG320" s="186" t="str">
        <f t="shared" si="228"/>
        <v/>
      </c>
      <c r="BH320" s="175" t="str">
        <f t="shared" si="229"/>
        <v/>
      </c>
      <c r="BI320" s="632"/>
      <c r="BQ320" s="57" t="s">
        <v>2145</v>
      </c>
      <c r="BV320" s="57" t="s">
        <v>2146</v>
      </c>
      <c r="BW320" s="57"/>
      <c r="CC320" s="57" t="s">
        <v>2147</v>
      </c>
    </row>
    <row r="321" spans="1:81" ht="18.350000000000001" x14ac:dyDescent="0.35">
      <c r="A321" s="221"/>
      <c r="B321" s="222"/>
      <c r="C321" s="213">
        <v>311</v>
      </c>
      <c r="D321" s="205"/>
      <c r="E321" s="16"/>
      <c r="F321" s="17"/>
      <c r="G321" s="134"/>
      <c r="H321" s="135"/>
      <c r="I321" s="141"/>
      <c r="J321" s="25"/>
      <c r="K321" s="145"/>
      <c r="L321" s="28"/>
      <c r="M321" s="395"/>
      <c r="N321" s="158" t="str">
        <f t="shared" si="230"/>
        <v/>
      </c>
      <c r="O321" s="27"/>
      <c r="P321" s="27"/>
      <c r="Q321" s="27"/>
      <c r="R321" s="27"/>
      <c r="S321" s="27"/>
      <c r="T321" s="28"/>
      <c r="U321" s="29"/>
      <c r="V321" s="32"/>
      <c r="W321" s="318"/>
      <c r="X321" s="319"/>
      <c r="Y321" s="160">
        <f t="shared" si="216"/>
        <v>0</v>
      </c>
      <c r="Z321" s="159">
        <f t="shared" si="231"/>
        <v>0</v>
      </c>
      <c r="AA321" s="327"/>
      <c r="AB321" s="400">
        <f t="shared" si="240"/>
        <v>0</v>
      </c>
      <c r="AC321" s="371"/>
      <c r="AD321" s="226" t="str">
        <f t="shared" si="217"/>
        <v/>
      </c>
      <c r="AE321" s="368">
        <f t="shared" si="232"/>
        <v>0</v>
      </c>
      <c r="AF321" s="339"/>
      <c r="AG321" s="338"/>
      <c r="AH321" s="336"/>
      <c r="AI321" s="161">
        <f t="shared" si="233"/>
        <v>0</v>
      </c>
      <c r="AJ321" s="162">
        <f t="shared" si="218"/>
        <v>0</v>
      </c>
      <c r="AK321" s="163">
        <f t="shared" si="234"/>
        <v>0</v>
      </c>
      <c r="AL321" s="164">
        <f t="shared" si="235"/>
        <v>0</v>
      </c>
      <c r="AM321" s="164">
        <f t="shared" si="236"/>
        <v>0</v>
      </c>
      <c r="AN321" s="164">
        <f t="shared" si="237"/>
        <v>0</v>
      </c>
      <c r="AO321" s="164">
        <f t="shared" si="238"/>
        <v>0</v>
      </c>
      <c r="AP321" s="610" t="str">
        <f t="shared" si="241"/>
        <v xml:space="preserve"> </v>
      </c>
      <c r="AQ321" s="613" t="str">
        <f t="shared" si="239"/>
        <v xml:space="preserve"> </v>
      </c>
      <c r="AR321" s="613" t="str">
        <f t="shared" si="242"/>
        <v xml:space="preserve"> </v>
      </c>
      <c r="AS321" s="613" t="str">
        <f t="shared" si="243"/>
        <v xml:space="preserve"> </v>
      </c>
      <c r="AT321" s="613" t="str">
        <f t="shared" si="244"/>
        <v xml:space="preserve"> </v>
      </c>
      <c r="AU321" s="613" t="str">
        <f t="shared" si="245"/>
        <v xml:space="preserve"> </v>
      </c>
      <c r="AV321" s="614" t="str">
        <f t="shared" si="246"/>
        <v xml:space="preserve"> </v>
      </c>
      <c r="AW321" s="196" t="str">
        <f t="shared" si="219"/>
        <v/>
      </c>
      <c r="AX321" s="165" t="str">
        <f t="shared" si="220"/>
        <v/>
      </c>
      <c r="AY321" s="193" t="str">
        <f t="shared" si="221"/>
        <v/>
      </c>
      <c r="AZ321" s="183" t="str">
        <f t="shared" si="222"/>
        <v/>
      </c>
      <c r="BA321" s="173" t="str">
        <f t="shared" si="223"/>
        <v/>
      </c>
      <c r="BB321" s="174" t="str">
        <f t="shared" si="224"/>
        <v/>
      </c>
      <c r="BC321" s="186" t="str">
        <f t="shared" si="247"/>
        <v/>
      </c>
      <c r="BD321" s="174" t="str">
        <f t="shared" si="225"/>
        <v/>
      </c>
      <c r="BE321" s="201" t="str">
        <f t="shared" si="226"/>
        <v/>
      </c>
      <c r="BF321" s="174" t="str">
        <f t="shared" si="227"/>
        <v/>
      </c>
      <c r="BG321" s="186" t="str">
        <f t="shared" si="228"/>
        <v/>
      </c>
      <c r="BH321" s="175" t="str">
        <f t="shared" si="229"/>
        <v/>
      </c>
      <c r="BI321" s="632"/>
      <c r="BQ321" s="57" t="s">
        <v>2148</v>
      </c>
      <c r="BV321" s="57" t="s">
        <v>2149</v>
      </c>
      <c r="BW321" s="57"/>
      <c r="CC321" s="57" t="s">
        <v>2150</v>
      </c>
    </row>
    <row r="322" spans="1:81" ht="18.350000000000001" x14ac:dyDescent="0.35">
      <c r="A322" s="221"/>
      <c r="B322" s="222"/>
      <c r="C322" s="214">
        <v>312</v>
      </c>
      <c r="D322" s="207"/>
      <c r="E322" s="18"/>
      <c r="F322" s="17"/>
      <c r="G322" s="134"/>
      <c r="H322" s="135"/>
      <c r="I322" s="141"/>
      <c r="J322" s="25"/>
      <c r="K322" s="145"/>
      <c r="L322" s="28"/>
      <c r="M322" s="395"/>
      <c r="N322" s="158" t="str">
        <f t="shared" si="230"/>
        <v/>
      </c>
      <c r="O322" s="27"/>
      <c r="P322" s="27"/>
      <c r="Q322" s="27"/>
      <c r="R322" s="27"/>
      <c r="S322" s="27"/>
      <c r="T322" s="28"/>
      <c r="U322" s="29"/>
      <c r="V322" s="32"/>
      <c r="W322" s="318"/>
      <c r="X322" s="319"/>
      <c r="Y322" s="160">
        <f t="shared" si="216"/>
        <v>0</v>
      </c>
      <c r="Z322" s="159">
        <f t="shared" si="231"/>
        <v>0</v>
      </c>
      <c r="AA322" s="327"/>
      <c r="AB322" s="400">
        <f t="shared" si="240"/>
        <v>0</v>
      </c>
      <c r="AC322" s="371"/>
      <c r="AD322" s="226" t="str">
        <f t="shared" si="217"/>
        <v/>
      </c>
      <c r="AE322" s="368">
        <f t="shared" si="232"/>
        <v>0</v>
      </c>
      <c r="AF322" s="339"/>
      <c r="AG322" s="338"/>
      <c r="AH322" s="336"/>
      <c r="AI322" s="161">
        <f t="shared" si="233"/>
        <v>0</v>
      </c>
      <c r="AJ322" s="162">
        <f t="shared" si="218"/>
        <v>0</v>
      </c>
      <c r="AK322" s="163">
        <f t="shared" si="234"/>
        <v>0</v>
      </c>
      <c r="AL322" s="164">
        <f t="shared" si="235"/>
        <v>0</v>
      </c>
      <c r="AM322" s="164">
        <f t="shared" si="236"/>
        <v>0</v>
      </c>
      <c r="AN322" s="164">
        <f t="shared" si="237"/>
        <v>0</v>
      </c>
      <c r="AO322" s="164">
        <f t="shared" si="238"/>
        <v>0</v>
      </c>
      <c r="AP322" s="610" t="str">
        <f t="shared" si="241"/>
        <v xml:space="preserve"> </v>
      </c>
      <c r="AQ322" s="613" t="str">
        <f t="shared" si="239"/>
        <v xml:space="preserve"> </v>
      </c>
      <c r="AR322" s="613" t="str">
        <f t="shared" si="242"/>
        <v xml:space="preserve"> </v>
      </c>
      <c r="AS322" s="613" t="str">
        <f t="shared" si="243"/>
        <v xml:space="preserve"> </v>
      </c>
      <c r="AT322" s="613" t="str">
        <f t="shared" si="244"/>
        <v xml:space="preserve"> </v>
      </c>
      <c r="AU322" s="613" t="str">
        <f t="shared" si="245"/>
        <v xml:space="preserve"> </v>
      </c>
      <c r="AV322" s="614" t="str">
        <f t="shared" si="246"/>
        <v xml:space="preserve"> </v>
      </c>
      <c r="AW322" s="196" t="str">
        <f t="shared" si="219"/>
        <v/>
      </c>
      <c r="AX322" s="165" t="str">
        <f t="shared" si="220"/>
        <v/>
      </c>
      <c r="AY322" s="193" t="str">
        <f t="shared" si="221"/>
        <v/>
      </c>
      <c r="AZ322" s="183" t="str">
        <f t="shared" si="222"/>
        <v/>
      </c>
      <c r="BA322" s="173" t="str">
        <f t="shared" si="223"/>
        <v/>
      </c>
      <c r="BB322" s="174" t="str">
        <f t="shared" si="224"/>
        <v/>
      </c>
      <c r="BC322" s="186" t="str">
        <f t="shared" si="247"/>
        <v/>
      </c>
      <c r="BD322" s="174" t="str">
        <f t="shared" si="225"/>
        <v/>
      </c>
      <c r="BE322" s="201" t="str">
        <f t="shared" si="226"/>
        <v/>
      </c>
      <c r="BF322" s="174" t="str">
        <f t="shared" si="227"/>
        <v/>
      </c>
      <c r="BG322" s="186" t="str">
        <f t="shared" si="228"/>
        <v/>
      </c>
      <c r="BH322" s="175" t="str">
        <f t="shared" si="229"/>
        <v/>
      </c>
      <c r="BI322" s="632"/>
      <c r="BQ322" s="57" t="s">
        <v>2151</v>
      </c>
      <c r="BV322" s="57" t="s">
        <v>2152</v>
      </c>
      <c r="BW322" s="57"/>
      <c r="CC322" s="57" t="s">
        <v>2153</v>
      </c>
    </row>
    <row r="323" spans="1:81" ht="18.350000000000001" x14ac:dyDescent="0.35">
      <c r="A323" s="221"/>
      <c r="B323" s="222"/>
      <c r="C323" s="214">
        <v>313</v>
      </c>
      <c r="D323" s="205"/>
      <c r="E323" s="16"/>
      <c r="F323" s="17"/>
      <c r="G323" s="134"/>
      <c r="H323" s="135"/>
      <c r="I323" s="141"/>
      <c r="J323" s="25"/>
      <c r="K323" s="145"/>
      <c r="L323" s="28"/>
      <c r="M323" s="395"/>
      <c r="N323" s="158" t="str">
        <f t="shared" si="230"/>
        <v/>
      </c>
      <c r="O323" s="27"/>
      <c r="P323" s="27"/>
      <c r="Q323" s="27"/>
      <c r="R323" s="27"/>
      <c r="S323" s="27"/>
      <c r="T323" s="28"/>
      <c r="U323" s="29"/>
      <c r="V323" s="32"/>
      <c r="W323" s="318"/>
      <c r="X323" s="319"/>
      <c r="Y323" s="160">
        <f t="shared" si="216"/>
        <v>0</v>
      </c>
      <c r="Z323" s="159">
        <f t="shared" si="231"/>
        <v>0</v>
      </c>
      <c r="AA323" s="327"/>
      <c r="AB323" s="400">
        <f t="shared" si="240"/>
        <v>0</v>
      </c>
      <c r="AC323" s="371"/>
      <c r="AD323" s="226" t="str">
        <f t="shared" si="217"/>
        <v/>
      </c>
      <c r="AE323" s="368">
        <f t="shared" si="232"/>
        <v>0</v>
      </c>
      <c r="AF323" s="339"/>
      <c r="AG323" s="338"/>
      <c r="AH323" s="336"/>
      <c r="AI323" s="161">
        <f t="shared" si="233"/>
        <v>0</v>
      </c>
      <c r="AJ323" s="162">
        <f t="shared" si="218"/>
        <v>0</v>
      </c>
      <c r="AK323" s="163">
        <f t="shared" si="234"/>
        <v>0</v>
      </c>
      <c r="AL323" s="164">
        <f t="shared" si="235"/>
        <v>0</v>
      </c>
      <c r="AM323" s="164">
        <f t="shared" si="236"/>
        <v>0</v>
      </c>
      <c r="AN323" s="164">
        <f t="shared" si="237"/>
        <v>0</v>
      </c>
      <c r="AO323" s="164">
        <f t="shared" si="238"/>
        <v>0</v>
      </c>
      <c r="AP323" s="610" t="str">
        <f t="shared" si="241"/>
        <v xml:space="preserve"> </v>
      </c>
      <c r="AQ323" s="613" t="str">
        <f t="shared" si="239"/>
        <v xml:space="preserve"> </v>
      </c>
      <c r="AR323" s="613" t="str">
        <f t="shared" si="242"/>
        <v xml:space="preserve"> </v>
      </c>
      <c r="AS323" s="613" t="str">
        <f t="shared" si="243"/>
        <v xml:space="preserve"> </v>
      </c>
      <c r="AT323" s="613" t="str">
        <f t="shared" si="244"/>
        <v xml:space="preserve"> </v>
      </c>
      <c r="AU323" s="613" t="str">
        <f t="shared" si="245"/>
        <v xml:space="preserve"> </v>
      </c>
      <c r="AV323" s="614" t="str">
        <f t="shared" si="246"/>
        <v xml:space="preserve"> </v>
      </c>
      <c r="AW323" s="196" t="str">
        <f t="shared" si="219"/>
        <v/>
      </c>
      <c r="AX323" s="165" t="str">
        <f t="shared" si="220"/>
        <v/>
      </c>
      <c r="AY323" s="193" t="str">
        <f t="shared" si="221"/>
        <v/>
      </c>
      <c r="AZ323" s="183" t="str">
        <f t="shared" si="222"/>
        <v/>
      </c>
      <c r="BA323" s="173" t="str">
        <f t="shared" si="223"/>
        <v/>
      </c>
      <c r="BB323" s="174" t="str">
        <f t="shared" si="224"/>
        <v/>
      </c>
      <c r="BC323" s="186" t="str">
        <f t="shared" si="247"/>
        <v/>
      </c>
      <c r="BD323" s="174" t="str">
        <f t="shared" si="225"/>
        <v/>
      </c>
      <c r="BE323" s="201" t="str">
        <f t="shared" si="226"/>
        <v/>
      </c>
      <c r="BF323" s="174" t="str">
        <f t="shared" si="227"/>
        <v/>
      </c>
      <c r="BG323" s="186" t="str">
        <f t="shared" si="228"/>
        <v/>
      </c>
      <c r="BH323" s="175" t="str">
        <f t="shared" si="229"/>
        <v/>
      </c>
      <c r="BI323" s="632"/>
      <c r="BQ323" s="57" t="s">
        <v>2154</v>
      </c>
      <c r="BV323" s="57" t="s">
        <v>2155</v>
      </c>
      <c r="BW323" s="57"/>
      <c r="CC323" s="57" t="s">
        <v>2156</v>
      </c>
    </row>
    <row r="324" spans="1:81" ht="18.350000000000001" x14ac:dyDescent="0.35">
      <c r="A324" s="221"/>
      <c r="B324" s="222"/>
      <c r="C324" s="213">
        <v>314</v>
      </c>
      <c r="D324" s="205"/>
      <c r="E324" s="16"/>
      <c r="F324" s="17"/>
      <c r="G324" s="134"/>
      <c r="H324" s="135"/>
      <c r="I324" s="141"/>
      <c r="J324" s="25"/>
      <c r="K324" s="145"/>
      <c r="L324" s="28"/>
      <c r="M324" s="395"/>
      <c r="N324" s="158" t="str">
        <f t="shared" si="230"/>
        <v/>
      </c>
      <c r="O324" s="27"/>
      <c r="P324" s="27"/>
      <c r="Q324" s="27"/>
      <c r="R324" s="27"/>
      <c r="S324" s="27"/>
      <c r="T324" s="28"/>
      <c r="U324" s="29"/>
      <c r="V324" s="32"/>
      <c r="W324" s="318"/>
      <c r="X324" s="319"/>
      <c r="Y324" s="160">
        <f t="shared" si="216"/>
        <v>0</v>
      </c>
      <c r="Z324" s="159">
        <f t="shared" si="231"/>
        <v>0</v>
      </c>
      <c r="AA324" s="327"/>
      <c r="AB324" s="400">
        <f t="shared" si="240"/>
        <v>0</v>
      </c>
      <c r="AC324" s="371"/>
      <c r="AD324" s="226" t="str">
        <f t="shared" si="217"/>
        <v/>
      </c>
      <c r="AE324" s="368">
        <f t="shared" si="232"/>
        <v>0</v>
      </c>
      <c r="AF324" s="339"/>
      <c r="AG324" s="338"/>
      <c r="AH324" s="336"/>
      <c r="AI324" s="161">
        <f t="shared" si="233"/>
        <v>0</v>
      </c>
      <c r="AJ324" s="162">
        <f t="shared" si="218"/>
        <v>0</v>
      </c>
      <c r="AK324" s="163">
        <f t="shared" si="234"/>
        <v>0</v>
      </c>
      <c r="AL324" s="164">
        <f t="shared" si="235"/>
        <v>0</v>
      </c>
      <c r="AM324" s="164">
        <f t="shared" si="236"/>
        <v>0</v>
      </c>
      <c r="AN324" s="164">
        <f t="shared" si="237"/>
        <v>0</v>
      </c>
      <c r="AO324" s="164">
        <f t="shared" si="238"/>
        <v>0</v>
      </c>
      <c r="AP324" s="610" t="str">
        <f t="shared" si="241"/>
        <v xml:space="preserve"> </v>
      </c>
      <c r="AQ324" s="613" t="str">
        <f t="shared" si="239"/>
        <v xml:space="preserve"> </v>
      </c>
      <c r="AR324" s="613" t="str">
        <f t="shared" si="242"/>
        <v xml:space="preserve"> </v>
      </c>
      <c r="AS324" s="613" t="str">
        <f t="shared" si="243"/>
        <v xml:space="preserve"> </v>
      </c>
      <c r="AT324" s="613" t="str">
        <f t="shared" si="244"/>
        <v xml:space="preserve"> </v>
      </c>
      <c r="AU324" s="613" t="str">
        <f t="shared" si="245"/>
        <v xml:space="preserve"> </v>
      </c>
      <c r="AV324" s="614" t="str">
        <f t="shared" si="246"/>
        <v xml:space="preserve"> </v>
      </c>
      <c r="AW324" s="196" t="str">
        <f t="shared" si="219"/>
        <v/>
      </c>
      <c r="AX324" s="165" t="str">
        <f t="shared" si="220"/>
        <v/>
      </c>
      <c r="AY324" s="193" t="str">
        <f t="shared" si="221"/>
        <v/>
      </c>
      <c r="AZ324" s="183" t="str">
        <f t="shared" si="222"/>
        <v/>
      </c>
      <c r="BA324" s="173" t="str">
        <f t="shared" si="223"/>
        <v/>
      </c>
      <c r="BB324" s="174" t="str">
        <f t="shared" si="224"/>
        <v/>
      </c>
      <c r="BC324" s="186" t="str">
        <f t="shared" si="247"/>
        <v/>
      </c>
      <c r="BD324" s="174" t="str">
        <f t="shared" si="225"/>
        <v/>
      </c>
      <c r="BE324" s="201" t="str">
        <f t="shared" si="226"/>
        <v/>
      </c>
      <c r="BF324" s="174" t="str">
        <f t="shared" si="227"/>
        <v/>
      </c>
      <c r="BG324" s="186" t="str">
        <f t="shared" si="228"/>
        <v/>
      </c>
      <c r="BH324" s="175" t="str">
        <f t="shared" si="229"/>
        <v/>
      </c>
      <c r="BI324" s="632"/>
      <c r="BQ324" s="57" t="s">
        <v>2157</v>
      </c>
      <c r="BV324" s="57" t="s">
        <v>2158</v>
      </c>
      <c r="BW324" s="57"/>
      <c r="CC324" s="57" t="s">
        <v>2159</v>
      </c>
    </row>
    <row r="325" spans="1:81" ht="18.350000000000001" x14ac:dyDescent="0.35">
      <c r="A325" s="221"/>
      <c r="B325" s="222"/>
      <c r="C325" s="214">
        <v>315</v>
      </c>
      <c r="D325" s="205"/>
      <c r="E325" s="16"/>
      <c r="F325" s="17"/>
      <c r="G325" s="134"/>
      <c r="H325" s="135"/>
      <c r="I325" s="141"/>
      <c r="J325" s="25"/>
      <c r="K325" s="145"/>
      <c r="L325" s="28"/>
      <c r="M325" s="395"/>
      <c r="N325" s="158" t="str">
        <f t="shared" si="230"/>
        <v/>
      </c>
      <c r="O325" s="27"/>
      <c r="P325" s="27"/>
      <c r="Q325" s="27"/>
      <c r="R325" s="27"/>
      <c r="S325" s="27"/>
      <c r="T325" s="28"/>
      <c r="U325" s="29"/>
      <c r="V325" s="32"/>
      <c r="W325" s="318"/>
      <c r="X325" s="319"/>
      <c r="Y325" s="160">
        <f t="shared" si="216"/>
        <v>0</v>
      </c>
      <c r="Z325" s="159">
        <f t="shared" si="231"/>
        <v>0</v>
      </c>
      <c r="AA325" s="327"/>
      <c r="AB325" s="400">
        <f t="shared" si="240"/>
        <v>0</v>
      </c>
      <c r="AC325" s="371"/>
      <c r="AD325" s="226" t="str">
        <f t="shared" si="217"/>
        <v/>
      </c>
      <c r="AE325" s="368">
        <f t="shared" si="232"/>
        <v>0</v>
      </c>
      <c r="AF325" s="339"/>
      <c r="AG325" s="338"/>
      <c r="AH325" s="336"/>
      <c r="AI325" s="161">
        <f t="shared" si="233"/>
        <v>0</v>
      </c>
      <c r="AJ325" s="162">
        <f t="shared" si="218"/>
        <v>0</v>
      </c>
      <c r="AK325" s="163">
        <f t="shared" si="234"/>
        <v>0</v>
      </c>
      <c r="AL325" s="164">
        <f t="shared" si="235"/>
        <v>0</v>
      </c>
      <c r="AM325" s="164">
        <f t="shared" si="236"/>
        <v>0</v>
      </c>
      <c r="AN325" s="164">
        <f t="shared" si="237"/>
        <v>0</v>
      </c>
      <c r="AO325" s="164">
        <f t="shared" si="238"/>
        <v>0</v>
      </c>
      <c r="AP325" s="610" t="str">
        <f t="shared" si="241"/>
        <v xml:space="preserve"> </v>
      </c>
      <c r="AQ325" s="613" t="str">
        <f t="shared" si="239"/>
        <v xml:space="preserve"> </v>
      </c>
      <c r="AR325" s="613" t="str">
        <f t="shared" si="242"/>
        <v xml:space="preserve"> </v>
      </c>
      <c r="AS325" s="613" t="str">
        <f t="shared" si="243"/>
        <v xml:space="preserve"> </v>
      </c>
      <c r="AT325" s="613" t="str">
        <f t="shared" si="244"/>
        <v xml:space="preserve"> </v>
      </c>
      <c r="AU325" s="613" t="str">
        <f t="shared" si="245"/>
        <v xml:space="preserve"> </v>
      </c>
      <c r="AV325" s="614" t="str">
        <f t="shared" si="246"/>
        <v xml:space="preserve"> </v>
      </c>
      <c r="AW325" s="196" t="str">
        <f t="shared" si="219"/>
        <v/>
      </c>
      <c r="AX325" s="165" t="str">
        <f t="shared" si="220"/>
        <v/>
      </c>
      <c r="AY325" s="193" t="str">
        <f t="shared" si="221"/>
        <v/>
      </c>
      <c r="AZ325" s="183" t="str">
        <f t="shared" si="222"/>
        <v/>
      </c>
      <c r="BA325" s="173" t="str">
        <f t="shared" si="223"/>
        <v/>
      </c>
      <c r="BB325" s="174" t="str">
        <f t="shared" si="224"/>
        <v/>
      </c>
      <c r="BC325" s="186" t="str">
        <f t="shared" si="247"/>
        <v/>
      </c>
      <c r="BD325" s="174" t="str">
        <f t="shared" si="225"/>
        <v/>
      </c>
      <c r="BE325" s="201" t="str">
        <f t="shared" si="226"/>
        <v/>
      </c>
      <c r="BF325" s="174" t="str">
        <f t="shared" si="227"/>
        <v/>
      </c>
      <c r="BG325" s="186" t="str">
        <f t="shared" si="228"/>
        <v/>
      </c>
      <c r="BH325" s="175" t="str">
        <f t="shared" si="229"/>
        <v/>
      </c>
      <c r="BI325" s="632"/>
      <c r="BQ325" s="57" t="s">
        <v>2160</v>
      </c>
      <c r="BV325" s="57" t="s">
        <v>2161</v>
      </c>
      <c r="BW325" s="57"/>
      <c r="CC325" s="57" t="s">
        <v>2162</v>
      </c>
    </row>
    <row r="326" spans="1:81" ht="18.350000000000001" x14ac:dyDescent="0.35">
      <c r="A326" s="221"/>
      <c r="B326" s="222"/>
      <c r="C326" s="213">
        <v>316</v>
      </c>
      <c r="D326" s="207"/>
      <c r="E326" s="18"/>
      <c r="F326" s="17"/>
      <c r="G326" s="134"/>
      <c r="H326" s="135"/>
      <c r="I326" s="141"/>
      <c r="J326" s="25"/>
      <c r="K326" s="145"/>
      <c r="L326" s="28"/>
      <c r="M326" s="395"/>
      <c r="N326" s="158" t="str">
        <f t="shared" si="230"/>
        <v/>
      </c>
      <c r="O326" s="27"/>
      <c r="P326" s="27"/>
      <c r="Q326" s="27"/>
      <c r="R326" s="27"/>
      <c r="S326" s="27"/>
      <c r="T326" s="28"/>
      <c r="U326" s="29"/>
      <c r="V326" s="32"/>
      <c r="W326" s="318"/>
      <c r="X326" s="319"/>
      <c r="Y326" s="160">
        <f t="shared" si="216"/>
        <v>0</v>
      </c>
      <c r="Z326" s="159">
        <f t="shared" si="231"/>
        <v>0</v>
      </c>
      <c r="AA326" s="327"/>
      <c r="AB326" s="400">
        <f t="shared" si="240"/>
        <v>0</v>
      </c>
      <c r="AC326" s="371"/>
      <c r="AD326" s="226" t="str">
        <f t="shared" si="217"/>
        <v/>
      </c>
      <c r="AE326" s="368">
        <f t="shared" si="232"/>
        <v>0</v>
      </c>
      <c r="AF326" s="339"/>
      <c r="AG326" s="338"/>
      <c r="AH326" s="336"/>
      <c r="AI326" s="161">
        <f t="shared" si="233"/>
        <v>0</v>
      </c>
      <c r="AJ326" s="162">
        <f t="shared" si="218"/>
        <v>0</v>
      </c>
      <c r="AK326" s="163">
        <f t="shared" si="234"/>
        <v>0</v>
      </c>
      <c r="AL326" s="164">
        <f t="shared" si="235"/>
        <v>0</v>
      </c>
      <c r="AM326" s="164">
        <f t="shared" si="236"/>
        <v>0</v>
      </c>
      <c r="AN326" s="164">
        <f t="shared" si="237"/>
        <v>0</v>
      </c>
      <c r="AO326" s="164">
        <f t="shared" si="238"/>
        <v>0</v>
      </c>
      <c r="AP326" s="610" t="str">
        <f t="shared" si="241"/>
        <v xml:space="preserve"> </v>
      </c>
      <c r="AQ326" s="613" t="str">
        <f t="shared" si="239"/>
        <v xml:space="preserve"> </v>
      </c>
      <c r="AR326" s="613" t="str">
        <f t="shared" si="242"/>
        <v xml:space="preserve"> </v>
      </c>
      <c r="AS326" s="613" t="str">
        <f t="shared" si="243"/>
        <v xml:space="preserve"> </v>
      </c>
      <c r="AT326" s="613" t="str">
        <f t="shared" si="244"/>
        <v xml:space="preserve"> </v>
      </c>
      <c r="AU326" s="613" t="str">
        <f t="shared" si="245"/>
        <v xml:space="preserve"> </v>
      </c>
      <c r="AV326" s="614" t="str">
        <f t="shared" si="246"/>
        <v xml:space="preserve"> </v>
      </c>
      <c r="AW326" s="196" t="str">
        <f t="shared" si="219"/>
        <v/>
      </c>
      <c r="AX326" s="165" t="str">
        <f t="shared" si="220"/>
        <v/>
      </c>
      <c r="AY326" s="193" t="str">
        <f t="shared" si="221"/>
        <v/>
      </c>
      <c r="AZ326" s="183" t="str">
        <f t="shared" si="222"/>
        <v/>
      </c>
      <c r="BA326" s="173" t="str">
        <f t="shared" si="223"/>
        <v/>
      </c>
      <c r="BB326" s="174" t="str">
        <f t="shared" si="224"/>
        <v/>
      </c>
      <c r="BC326" s="186" t="str">
        <f t="shared" si="247"/>
        <v/>
      </c>
      <c r="BD326" s="174" t="str">
        <f t="shared" si="225"/>
        <v/>
      </c>
      <c r="BE326" s="201" t="str">
        <f t="shared" si="226"/>
        <v/>
      </c>
      <c r="BF326" s="174" t="str">
        <f t="shared" si="227"/>
        <v/>
      </c>
      <c r="BG326" s="186" t="str">
        <f t="shared" si="228"/>
        <v/>
      </c>
      <c r="BH326" s="175" t="str">
        <f t="shared" si="229"/>
        <v/>
      </c>
      <c r="BI326" s="632"/>
      <c r="BQ326" s="57" t="s">
        <v>2163</v>
      </c>
      <c r="BV326" s="57" t="s">
        <v>2164</v>
      </c>
      <c r="BW326" s="57"/>
      <c r="CC326" s="57" t="s">
        <v>2165</v>
      </c>
    </row>
    <row r="327" spans="1:81" ht="18.350000000000001" x14ac:dyDescent="0.35">
      <c r="A327" s="221"/>
      <c r="B327" s="222"/>
      <c r="C327" s="214">
        <v>317</v>
      </c>
      <c r="D327" s="205"/>
      <c r="E327" s="16"/>
      <c r="F327" s="17"/>
      <c r="G327" s="134"/>
      <c r="H327" s="135"/>
      <c r="I327" s="141"/>
      <c r="J327" s="25"/>
      <c r="K327" s="145"/>
      <c r="L327" s="28"/>
      <c r="M327" s="395"/>
      <c r="N327" s="158" t="str">
        <f t="shared" si="230"/>
        <v/>
      </c>
      <c r="O327" s="27"/>
      <c r="P327" s="27"/>
      <c r="Q327" s="27"/>
      <c r="R327" s="27"/>
      <c r="S327" s="27"/>
      <c r="T327" s="28"/>
      <c r="U327" s="29"/>
      <c r="V327" s="32"/>
      <c r="W327" s="318"/>
      <c r="X327" s="319"/>
      <c r="Y327" s="160">
        <f t="shared" si="216"/>
        <v>0</v>
      </c>
      <c r="Z327" s="159">
        <f t="shared" si="231"/>
        <v>0</v>
      </c>
      <c r="AA327" s="327"/>
      <c r="AB327" s="400">
        <f t="shared" si="240"/>
        <v>0</v>
      </c>
      <c r="AC327" s="371"/>
      <c r="AD327" s="226" t="str">
        <f t="shared" si="217"/>
        <v/>
      </c>
      <c r="AE327" s="368">
        <f t="shared" si="232"/>
        <v>0</v>
      </c>
      <c r="AF327" s="339"/>
      <c r="AG327" s="338"/>
      <c r="AH327" s="336"/>
      <c r="AI327" s="161">
        <f t="shared" si="233"/>
        <v>0</v>
      </c>
      <c r="AJ327" s="162">
        <f t="shared" si="218"/>
        <v>0</v>
      </c>
      <c r="AK327" s="163">
        <f t="shared" si="234"/>
        <v>0</v>
      </c>
      <c r="AL327" s="164">
        <f t="shared" si="235"/>
        <v>0</v>
      </c>
      <c r="AM327" s="164">
        <f t="shared" si="236"/>
        <v>0</v>
      </c>
      <c r="AN327" s="164">
        <f t="shared" si="237"/>
        <v>0</v>
      </c>
      <c r="AO327" s="164">
        <f t="shared" si="238"/>
        <v>0</v>
      </c>
      <c r="AP327" s="610" t="str">
        <f t="shared" si="241"/>
        <v xml:space="preserve"> </v>
      </c>
      <c r="AQ327" s="613" t="str">
        <f t="shared" si="239"/>
        <v xml:space="preserve"> </v>
      </c>
      <c r="AR327" s="613" t="str">
        <f t="shared" si="242"/>
        <v xml:space="preserve"> </v>
      </c>
      <c r="AS327" s="613" t="str">
        <f t="shared" si="243"/>
        <v xml:space="preserve"> </v>
      </c>
      <c r="AT327" s="613" t="str">
        <f t="shared" si="244"/>
        <v xml:space="preserve"> </v>
      </c>
      <c r="AU327" s="613" t="str">
        <f t="shared" si="245"/>
        <v xml:space="preserve"> </v>
      </c>
      <c r="AV327" s="614" t="str">
        <f t="shared" si="246"/>
        <v xml:space="preserve"> </v>
      </c>
      <c r="AW327" s="196" t="str">
        <f t="shared" si="219"/>
        <v/>
      </c>
      <c r="AX327" s="165" t="str">
        <f t="shared" si="220"/>
        <v/>
      </c>
      <c r="AY327" s="193" t="str">
        <f t="shared" si="221"/>
        <v/>
      </c>
      <c r="AZ327" s="183" t="str">
        <f t="shared" si="222"/>
        <v/>
      </c>
      <c r="BA327" s="173" t="str">
        <f t="shared" si="223"/>
        <v/>
      </c>
      <c r="BB327" s="174" t="str">
        <f t="shared" si="224"/>
        <v/>
      </c>
      <c r="BC327" s="186" t="str">
        <f t="shared" si="247"/>
        <v/>
      </c>
      <c r="BD327" s="174" t="str">
        <f t="shared" si="225"/>
        <v/>
      </c>
      <c r="BE327" s="201" t="str">
        <f t="shared" si="226"/>
        <v/>
      </c>
      <c r="BF327" s="174" t="str">
        <f t="shared" si="227"/>
        <v/>
      </c>
      <c r="BG327" s="186" t="str">
        <f t="shared" si="228"/>
        <v/>
      </c>
      <c r="BH327" s="175" t="str">
        <f t="shared" si="229"/>
        <v/>
      </c>
      <c r="BI327" s="632"/>
      <c r="BQ327" s="57" t="s">
        <v>2166</v>
      </c>
      <c r="BV327" s="57" t="s">
        <v>2167</v>
      </c>
      <c r="BW327" s="57"/>
      <c r="CC327" s="57" t="s">
        <v>2168</v>
      </c>
    </row>
    <row r="328" spans="1:81" ht="18.350000000000001" x14ac:dyDescent="0.35">
      <c r="A328" s="221"/>
      <c r="B328" s="222"/>
      <c r="C328" s="214">
        <v>318</v>
      </c>
      <c r="D328" s="205"/>
      <c r="E328" s="16"/>
      <c r="F328" s="17"/>
      <c r="G328" s="134"/>
      <c r="H328" s="135"/>
      <c r="I328" s="141"/>
      <c r="J328" s="25"/>
      <c r="K328" s="145"/>
      <c r="L328" s="28"/>
      <c r="M328" s="395"/>
      <c r="N328" s="158" t="str">
        <f t="shared" si="230"/>
        <v/>
      </c>
      <c r="O328" s="27"/>
      <c r="P328" s="27"/>
      <c r="Q328" s="27"/>
      <c r="R328" s="27"/>
      <c r="S328" s="27"/>
      <c r="T328" s="28"/>
      <c r="U328" s="29"/>
      <c r="V328" s="32"/>
      <c r="W328" s="318"/>
      <c r="X328" s="319"/>
      <c r="Y328" s="160">
        <f t="shared" si="216"/>
        <v>0</v>
      </c>
      <c r="Z328" s="159">
        <f t="shared" si="231"/>
        <v>0</v>
      </c>
      <c r="AA328" s="327"/>
      <c r="AB328" s="400">
        <f t="shared" si="240"/>
        <v>0</v>
      </c>
      <c r="AC328" s="371"/>
      <c r="AD328" s="226" t="str">
        <f t="shared" si="217"/>
        <v/>
      </c>
      <c r="AE328" s="368">
        <f t="shared" si="232"/>
        <v>0</v>
      </c>
      <c r="AF328" s="339"/>
      <c r="AG328" s="338"/>
      <c r="AH328" s="336"/>
      <c r="AI328" s="161">
        <f t="shared" si="233"/>
        <v>0</v>
      </c>
      <c r="AJ328" s="162">
        <f t="shared" si="218"/>
        <v>0</v>
      </c>
      <c r="AK328" s="163">
        <f t="shared" si="234"/>
        <v>0</v>
      </c>
      <c r="AL328" s="164">
        <f t="shared" si="235"/>
        <v>0</v>
      </c>
      <c r="AM328" s="164">
        <f t="shared" si="236"/>
        <v>0</v>
      </c>
      <c r="AN328" s="164">
        <f t="shared" si="237"/>
        <v>0</v>
      </c>
      <c r="AO328" s="164">
        <f t="shared" si="238"/>
        <v>0</v>
      </c>
      <c r="AP328" s="610" t="str">
        <f t="shared" si="241"/>
        <v xml:space="preserve"> </v>
      </c>
      <c r="AQ328" s="613" t="str">
        <f t="shared" si="239"/>
        <v xml:space="preserve"> </v>
      </c>
      <c r="AR328" s="613" t="str">
        <f t="shared" si="242"/>
        <v xml:space="preserve"> </v>
      </c>
      <c r="AS328" s="613" t="str">
        <f t="shared" si="243"/>
        <v xml:space="preserve"> </v>
      </c>
      <c r="AT328" s="613" t="str">
        <f t="shared" si="244"/>
        <v xml:space="preserve"> </v>
      </c>
      <c r="AU328" s="613" t="str">
        <f t="shared" si="245"/>
        <v xml:space="preserve"> </v>
      </c>
      <c r="AV328" s="614" t="str">
        <f t="shared" si="246"/>
        <v xml:space="preserve"> </v>
      </c>
      <c r="AW328" s="196" t="str">
        <f t="shared" si="219"/>
        <v/>
      </c>
      <c r="AX328" s="165" t="str">
        <f t="shared" si="220"/>
        <v/>
      </c>
      <c r="AY328" s="193" t="str">
        <f t="shared" si="221"/>
        <v/>
      </c>
      <c r="AZ328" s="183" t="str">
        <f t="shared" si="222"/>
        <v/>
      </c>
      <c r="BA328" s="173" t="str">
        <f t="shared" si="223"/>
        <v/>
      </c>
      <c r="BB328" s="174" t="str">
        <f t="shared" si="224"/>
        <v/>
      </c>
      <c r="BC328" s="186" t="str">
        <f t="shared" si="247"/>
        <v/>
      </c>
      <c r="BD328" s="174" t="str">
        <f t="shared" si="225"/>
        <v/>
      </c>
      <c r="BE328" s="201" t="str">
        <f t="shared" si="226"/>
        <v/>
      </c>
      <c r="BF328" s="174" t="str">
        <f t="shared" si="227"/>
        <v/>
      </c>
      <c r="BG328" s="186" t="str">
        <f t="shared" si="228"/>
        <v/>
      </c>
      <c r="BH328" s="175" t="str">
        <f t="shared" si="229"/>
        <v/>
      </c>
      <c r="BI328" s="632"/>
      <c r="BQ328" s="57" t="s">
        <v>2169</v>
      </c>
      <c r="BV328" s="57" t="s">
        <v>2170</v>
      </c>
      <c r="BW328" s="57"/>
      <c r="CC328" s="57" t="s">
        <v>2171</v>
      </c>
    </row>
    <row r="329" spans="1:81" ht="18.350000000000001" x14ac:dyDescent="0.35">
      <c r="A329" s="221"/>
      <c r="B329" s="222"/>
      <c r="C329" s="213">
        <v>319</v>
      </c>
      <c r="D329" s="205"/>
      <c r="E329" s="16"/>
      <c r="F329" s="17"/>
      <c r="G329" s="134"/>
      <c r="H329" s="135"/>
      <c r="I329" s="141"/>
      <c r="J329" s="25"/>
      <c r="K329" s="145"/>
      <c r="L329" s="28"/>
      <c r="M329" s="395"/>
      <c r="N329" s="158" t="str">
        <f t="shared" si="230"/>
        <v/>
      </c>
      <c r="O329" s="27"/>
      <c r="P329" s="27"/>
      <c r="Q329" s="27"/>
      <c r="R329" s="27"/>
      <c r="S329" s="27"/>
      <c r="T329" s="28"/>
      <c r="U329" s="29"/>
      <c r="V329" s="32"/>
      <c r="W329" s="318"/>
      <c r="X329" s="319"/>
      <c r="Y329" s="160">
        <f t="shared" si="216"/>
        <v>0</v>
      </c>
      <c r="Z329" s="159">
        <f t="shared" si="231"/>
        <v>0</v>
      </c>
      <c r="AA329" s="327"/>
      <c r="AB329" s="400">
        <f t="shared" si="240"/>
        <v>0</v>
      </c>
      <c r="AC329" s="371"/>
      <c r="AD329" s="226" t="str">
        <f t="shared" si="217"/>
        <v/>
      </c>
      <c r="AE329" s="368">
        <f t="shared" si="232"/>
        <v>0</v>
      </c>
      <c r="AF329" s="339"/>
      <c r="AG329" s="338"/>
      <c r="AH329" s="336"/>
      <c r="AI329" s="161">
        <f t="shared" si="233"/>
        <v>0</v>
      </c>
      <c r="AJ329" s="162">
        <f t="shared" si="218"/>
        <v>0</v>
      </c>
      <c r="AK329" s="163">
        <f t="shared" si="234"/>
        <v>0</v>
      </c>
      <c r="AL329" s="164">
        <f t="shared" si="235"/>
        <v>0</v>
      </c>
      <c r="AM329" s="164">
        <f t="shared" si="236"/>
        <v>0</v>
      </c>
      <c r="AN329" s="164">
        <f t="shared" si="237"/>
        <v>0</v>
      </c>
      <c r="AO329" s="164">
        <f t="shared" si="238"/>
        <v>0</v>
      </c>
      <c r="AP329" s="610" t="str">
        <f t="shared" si="241"/>
        <v xml:space="preserve"> </v>
      </c>
      <c r="AQ329" s="613" t="str">
        <f t="shared" si="239"/>
        <v xml:space="preserve"> </v>
      </c>
      <c r="AR329" s="613" t="str">
        <f t="shared" si="242"/>
        <v xml:space="preserve"> </v>
      </c>
      <c r="AS329" s="613" t="str">
        <f t="shared" si="243"/>
        <v xml:space="preserve"> </v>
      </c>
      <c r="AT329" s="613" t="str">
        <f t="shared" si="244"/>
        <v xml:space="preserve"> </v>
      </c>
      <c r="AU329" s="613" t="str">
        <f t="shared" si="245"/>
        <v xml:space="preserve"> </v>
      </c>
      <c r="AV329" s="614" t="str">
        <f t="shared" si="246"/>
        <v xml:space="preserve"> </v>
      </c>
      <c r="AW329" s="196" t="str">
        <f t="shared" si="219"/>
        <v/>
      </c>
      <c r="AX329" s="165" t="str">
        <f t="shared" si="220"/>
        <v/>
      </c>
      <c r="AY329" s="193" t="str">
        <f t="shared" si="221"/>
        <v/>
      </c>
      <c r="AZ329" s="183" t="str">
        <f t="shared" si="222"/>
        <v/>
      </c>
      <c r="BA329" s="173" t="str">
        <f t="shared" si="223"/>
        <v/>
      </c>
      <c r="BB329" s="174" t="str">
        <f t="shared" si="224"/>
        <v/>
      </c>
      <c r="BC329" s="186" t="str">
        <f t="shared" si="247"/>
        <v/>
      </c>
      <c r="BD329" s="174" t="str">
        <f t="shared" si="225"/>
        <v/>
      </c>
      <c r="BE329" s="201" t="str">
        <f t="shared" si="226"/>
        <v/>
      </c>
      <c r="BF329" s="174" t="str">
        <f t="shared" si="227"/>
        <v/>
      </c>
      <c r="BG329" s="186" t="str">
        <f t="shared" si="228"/>
        <v/>
      </c>
      <c r="BH329" s="175" t="str">
        <f t="shared" si="229"/>
        <v/>
      </c>
      <c r="BI329" s="632"/>
      <c r="BQ329" s="57" t="s">
        <v>2172</v>
      </c>
      <c r="BV329" s="57" t="s">
        <v>2173</v>
      </c>
      <c r="BW329" s="57"/>
      <c r="CC329" s="57" t="s">
        <v>2174</v>
      </c>
    </row>
    <row r="330" spans="1:81" ht="18.350000000000001" x14ac:dyDescent="0.35">
      <c r="A330" s="221"/>
      <c r="B330" s="222"/>
      <c r="C330" s="214">
        <v>320</v>
      </c>
      <c r="D330" s="207"/>
      <c r="E330" s="18"/>
      <c r="F330" s="17"/>
      <c r="G330" s="134"/>
      <c r="H330" s="135"/>
      <c r="I330" s="141"/>
      <c r="J330" s="25"/>
      <c r="K330" s="145"/>
      <c r="L330" s="28"/>
      <c r="M330" s="395"/>
      <c r="N330" s="158" t="str">
        <f t="shared" si="230"/>
        <v/>
      </c>
      <c r="O330" s="27"/>
      <c r="P330" s="27"/>
      <c r="Q330" s="27"/>
      <c r="R330" s="27"/>
      <c r="S330" s="27"/>
      <c r="T330" s="28"/>
      <c r="U330" s="29"/>
      <c r="V330" s="32"/>
      <c r="W330" s="318"/>
      <c r="X330" s="319"/>
      <c r="Y330" s="160">
        <f t="shared" si="216"/>
        <v>0</v>
      </c>
      <c r="Z330" s="159">
        <f t="shared" si="231"/>
        <v>0</v>
      </c>
      <c r="AA330" s="327"/>
      <c r="AB330" s="400">
        <f t="shared" si="240"/>
        <v>0</v>
      </c>
      <c r="AC330" s="371"/>
      <c r="AD330" s="226" t="str">
        <f t="shared" si="217"/>
        <v/>
      </c>
      <c r="AE330" s="368">
        <f t="shared" si="232"/>
        <v>0</v>
      </c>
      <c r="AF330" s="339"/>
      <c r="AG330" s="338"/>
      <c r="AH330" s="336"/>
      <c r="AI330" s="161">
        <f t="shared" si="233"/>
        <v>0</v>
      </c>
      <c r="AJ330" s="162">
        <f t="shared" si="218"/>
        <v>0</v>
      </c>
      <c r="AK330" s="163">
        <f t="shared" si="234"/>
        <v>0</v>
      </c>
      <c r="AL330" s="164">
        <f t="shared" si="235"/>
        <v>0</v>
      </c>
      <c r="AM330" s="164">
        <f t="shared" si="236"/>
        <v>0</v>
      </c>
      <c r="AN330" s="164">
        <f t="shared" si="237"/>
        <v>0</v>
      </c>
      <c r="AO330" s="164">
        <f t="shared" si="238"/>
        <v>0</v>
      </c>
      <c r="AP330" s="610" t="str">
        <f t="shared" si="241"/>
        <v xml:space="preserve"> </v>
      </c>
      <c r="AQ330" s="613" t="str">
        <f t="shared" si="239"/>
        <v xml:space="preserve"> </v>
      </c>
      <c r="AR330" s="613" t="str">
        <f t="shared" si="242"/>
        <v xml:space="preserve"> </v>
      </c>
      <c r="AS330" s="613" t="str">
        <f t="shared" si="243"/>
        <v xml:space="preserve"> </v>
      </c>
      <c r="AT330" s="613" t="str">
        <f t="shared" si="244"/>
        <v xml:space="preserve"> </v>
      </c>
      <c r="AU330" s="613" t="str">
        <f t="shared" si="245"/>
        <v xml:space="preserve"> </v>
      </c>
      <c r="AV330" s="614" t="str">
        <f t="shared" si="246"/>
        <v xml:space="preserve"> </v>
      </c>
      <c r="AW330" s="196" t="str">
        <f t="shared" si="219"/>
        <v/>
      </c>
      <c r="AX330" s="165" t="str">
        <f t="shared" si="220"/>
        <v/>
      </c>
      <c r="AY330" s="193" t="str">
        <f t="shared" si="221"/>
        <v/>
      </c>
      <c r="AZ330" s="183" t="str">
        <f t="shared" si="222"/>
        <v/>
      </c>
      <c r="BA330" s="173" t="str">
        <f t="shared" si="223"/>
        <v/>
      </c>
      <c r="BB330" s="174" t="str">
        <f t="shared" si="224"/>
        <v/>
      </c>
      <c r="BC330" s="186" t="str">
        <f t="shared" si="247"/>
        <v/>
      </c>
      <c r="BD330" s="174" t="str">
        <f t="shared" si="225"/>
        <v/>
      </c>
      <c r="BE330" s="201" t="str">
        <f t="shared" si="226"/>
        <v/>
      </c>
      <c r="BF330" s="174" t="str">
        <f t="shared" si="227"/>
        <v/>
      </c>
      <c r="BG330" s="186" t="str">
        <f t="shared" si="228"/>
        <v/>
      </c>
      <c r="BH330" s="175" t="str">
        <f t="shared" si="229"/>
        <v/>
      </c>
      <c r="BI330" s="632"/>
      <c r="BQ330" s="57" t="s">
        <v>2175</v>
      </c>
      <c r="BV330" s="57" t="s">
        <v>2176</v>
      </c>
      <c r="BW330" s="57"/>
      <c r="CC330" s="57" t="s">
        <v>2177</v>
      </c>
    </row>
    <row r="331" spans="1:81" ht="18.350000000000001" x14ac:dyDescent="0.35">
      <c r="A331" s="221"/>
      <c r="B331" s="222"/>
      <c r="C331" s="213">
        <v>321</v>
      </c>
      <c r="D331" s="205"/>
      <c r="E331" s="16"/>
      <c r="F331" s="17"/>
      <c r="G331" s="134"/>
      <c r="H331" s="135"/>
      <c r="I331" s="141"/>
      <c r="J331" s="25"/>
      <c r="K331" s="145"/>
      <c r="L331" s="28"/>
      <c r="M331" s="395"/>
      <c r="N331" s="158" t="str">
        <f t="shared" si="230"/>
        <v/>
      </c>
      <c r="O331" s="27"/>
      <c r="P331" s="27"/>
      <c r="Q331" s="27"/>
      <c r="R331" s="27"/>
      <c r="S331" s="27"/>
      <c r="T331" s="28"/>
      <c r="U331" s="29"/>
      <c r="V331" s="32"/>
      <c r="W331" s="318"/>
      <c r="X331" s="319"/>
      <c r="Y331" s="160">
        <f t="shared" ref="Y331:Y394" si="248">V331+W331+X331</f>
        <v>0</v>
      </c>
      <c r="Z331" s="159">
        <f t="shared" si="231"/>
        <v>0</v>
      </c>
      <c r="AA331" s="327"/>
      <c r="AB331" s="400">
        <f t="shared" si="240"/>
        <v>0</v>
      </c>
      <c r="AC331" s="371"/>
      <c r="AD331" s="226" t="str">
        <f t="shared" ref="AD331:AD394" si="249">IF(F331="x",(0-((V331*10)+(W331*20))),"")</f>
        <v/>
      </c>
      <c r="AE331" s="368">
        <f t="shared" si="232"/>
        <v>0</v>
      </c>
      <c r="AF331" s="339"/>
      <c r="AG331" s="338"/>
      <c r="AH331" s="336"/>
      <c r="AI331" s="161">
        <f t="shared" si="233"/>
        <v>0</v>
      </c>
      <c r="AJ331" s="162">
        <f t="shared" ref="AJ331:AJ394" si="250">(X331*20)+Z331+AA331+AF331</f>
        <v>0</v>
      </c>
      <c r="AK331" s="163">
        <f t="shared" si="234"/>
        <v>0</v>
      </c>
      <c r="AL331" s="164">
        <f t="shared" si="235"/>
        <v>0</v>
      </c>
      <c r="AM331" s="164">
        <f t="shared" si="236"/>
        <v>0</v>
      </c>
      <c r="AN331" s="164">
        <f t="shared" si="237"/>
        <v>0</v>
      </c>
      <c r="AO331" s="164">
        <f t="shared" si="238"/>
        <v>0</v>
      </c>
      <c r="AP331" s="610" t="str">
        <f t="shared" si="241"/>
        <v xml:space="preserve"> </v>
      </c>
      <c r="AQ331" s="613" t="str">
        <f t="shared" si="239"/>
        <v xml:space="preserve"> </v>
      </c>
      <c r="AR331" s="613" t="str">
        <f t="shared" si="242"/>
        <v xml:space="preserve"> </v>
      </c>
      <c r="AS331" s="613" t="str">
        <f t="shared" si="243"/>
        <v xml:space="preserve"> </v>
      </c>
      <c r="AT331" s="613" t="str">
        <f t="shared" si="244"/>
        <v xml:space="preserve"> </v>
      </c>
      <c r="AU331" s="613" t="str">
        <f t="shared" si="245"/>
        <v xml:space="preserve"> </v>
      </c>
      <c r="AV331" s="614" t="str">
        <f t="shared" si="246"/>
        <v xml:space="preserve"> </v>
      </c>
      <c r="AW331" s="196" t="str">
        <f t="shared" ref="AW331:AW394" si="251">IF(N331&gt;0,N331,"")</f>
        <v/>
      </c>
      <c r="AX331" s="165" t="str">
        <f t="shared" ref="AX331:AX394" si="252">IF(AND(K331="x",AW331&gt;0),AW331,"")</f>
        <v/>
      </c>
      <c r="AY331" s="193" t="str">
        <f t="shared" ref="AY331:AY394" si="253">IF(OR(K331="x",F331="x",AW331&lt;=0),"",AW331)</f>
        <v/>
      </c>
      <c r="AZ331" s="183" t="str">
        <f t="shared" ref="AZ331:AZ394" si="254">IF(AND(F331="x",AW331&gt;0),AW331,"")</f>
        <v/>
      </c>
      <c r="BA331" s="173" t="str">
        <f t="shared" ref="BA331:BA394" si="255">IF(V331&gt;0,V331,"")</f>
        <v/>
      </c>
      <c r="BB331" s="174" t="str">
        <f t="shared" ref="BB331:BB394" si="256">IF(AND(K331="x",BA331&gt;0),BA331,"")</f>
        <v/>
      </c>
      <c r="BC331" s="186" t="str">
        <f t="shared" si="247"/>
        <v/>
      </c>
      <c r="BD331" s="174" t="str">
        <f t="shared" ref="BD331:BD394" si="257">IF(AND(F331="x",BA331&gt;0),BA331,"")</f>
        <v/>
      </c>
      <c r="BE331" s="201" t="str">
        <f t="shared" ref="BE331:BE394" si="258">IF(W331&gt;0,W331,"")</f>
        <v/>
      </c>
      <c r="BF331" s="174" t="str">
        <f t="shared" ref="BF331:BF394" si="259">IF(AND(K331="x",BE331&gt;0),BE331,"")</f>
        <v/>
      </c>
      <c r="BG331" s="186" t="str">
        <f t="shared" ref="BG331:BG394" si="260">IF(OR(K331="x",F331="x",BE331&lt;=0),"",BE331)</f>
        <v/>
      </c>
      <c r="BH331" s="175" t="str">
        <f t="shared" ref="BH331:BH394" si="261">IF(AND(F331="x",BE331&gt;0),BE331,"")</f>
        <v/>
      </c>
      <c r="BI331" s="632"/>
      <c r="BQ331" s="57" t="s">
        <v>2178</v>
      </c>
      <c r="BV331" s="57" t="s">
        <v>2179</v>
      </c>
      <c r="BW331" s="57"/>
      <c r="CC331" s="57" t="s">
        <v>2180</v>
      </c>
    </row>
    <row r="332" spans="1:81" ht="18.350000000000001" x14ac:dyDescent="0.35">
      <c r="A332" s="221"/>
      <c r="B332" s="222"/>
      <c r="C332" s="214">
        <v>322</v>
      </c>
      <c r="D332" s="205"/>
      <c r="E332" s="16"/>
      <c r="F332" s="17"/>
      <c r="G332" s="134"/>
      <c r="H332" s="135"/>
      <c r="I332" s="141"/>
      <c r="J332" s="25"/>
      <c r="K332" s="145"/>
      <c r="L332" s="28"/>
      <c r="M332" s="395"/>
      <c r="N332" s="158" t="str">
        <f t="shared" ref="N332:N395" si="262">IF((NETWORKDAYS(G332,M332)&gt;0),(NETWORKDAYS(G332,M332)),"")</f>
        <v/>
      </c>
      <c r="O332" s="27"/>
      <c r="P332" s="27"/>
      <c r="Q332" s="27"/>
      <c r="R332" s="27"/>
      <c r="S332" s="27"/>
      <c r="T332" s="28"/>
      <c r="U332" s="29"/>
      <c r="V332" s="32"/>
      <c r="W332" s="318"/>
      <c r="X332" s="319"/>
      <c r="Y332" s="160">
        <f t="shared" si="248"/>
        <v>0</v>
      </c>
      <c r="Z332" s="159">
        <f t="shared" ref="Z332:Z395" si="263">IF((F332="x"),0,((V332*10)+(W332*20)))</f>
        <v>0</v>
      </c>
      <c r="AA332" s="327"/>
      <c r="AB332" s="400">
        <f t="shared" si="240"/>
        <v>0</v>
      </c>
      <c r="AC332" s="371"/>
      <c r="AD332" s="226" t="str">
        <f t="shared" si="249"/>
        <v/>
      </c>
      <c r="AE332" s="368">
        <f t="shared" ref="AE332:AE395" si="264">IF(AND(Z332&gt;0,F332="x"),0,IF(AND(Z332&gt;0,AC332="x"),Z332-60,IF(AND(Z332&gt;0,AB332=-30),Z332+AB332,0)))</f>
        <v>0</v>
      </c>
      <c r="AF332" s="339"/>
      <c r="AG332" s="338"/>
      <c r="AH332" s="336"/>
      <c r="AI332" s="161">
        <f t="shared" ref="AI332:AI395" si="265">IF(AE332&lt;=0,AG332,AE332+AG332)</f>
        <v>0</v>
      </c>
      <c r="AJ332" s="162">
        <f t="shared" si="250"/>
        <v>0</v>
      </c>
      <c r="AK332" s="163">
        <f t="shared" ref="AK332:AK395" si="266">AJ332-AH332</f>
        <v>0</v>
      </c>
      <c r="AL332" s="164">
        <f t="shared" ref="AL332:AL395" si="267">IF(K332="x",AH332,0)</f>
        <v>0</v>
      </c>
      <c r="AM332" s="164">
        <f t="shared" ref="AM332:AM395" si="268">IF(K332="x",AI332,0)</f>
        <v>0</v>
      </c>
      <c r="AN332" s="164">
        <f t="shared" ref="AN332:AN395" si="269">IF(K332="x",AJ332,0)</f>
        <v>0</v>
      </c>
      <c r="AO332" s="164">
        <f t="shared" ref="AO332:AO395" si="270">IF(K332="x",AK332,0)</f>
        <v>0</v>
      </c>
      <c r="AP332" s="610" t="str">
        <f t="shared" si="241"/>
        <v xml:space="preserve"> </v>
      </c>
      <c r="AQ332" s="613" t="str">
        <f t="shared" ref="AQ332:AQ395" si="271">IF(AND(AH332&gt;4.99,AH332&lt;50),AH332," ")</f>
        <v xml:space="preserve"> </v>
      </c>
      <c r="AR332" s="613" t="str">
        <f t="shared" si="242"/>
        <v xml:space="preserve"> </v>
      </c>
      <c r="AS332" s="613" t="str">
        <f t="shared" si="243"/>
        <v xml:space="preserve"> </v>
      </c>
      <c r="AT332" s="613" t="str">
        <f t="shared" si="244"/>
        <v xml:space="preserve"> </v>
      </c>
      <c r="AU332" s="613" t="str">
        <f t="shared" si="245"/>
        <v xml:space="preserve"> </v>
      </c>
      <c r="AV332" s="614" t="str">
        <f t="shared" si="246"/>
        <v xml:space="preserve"> </v>
      </c>
      <c r="AW332" s="196" t="str">
        <f t="shared" si="251"/>
        <v/>
      </c>
      <c r="AX332" s="165" t="str">
        <f t="shared" si="252"/>
        <v/>
      </c>
      <c r="AY332" s="193" t="str">
        <f t="shared" si="253"/>
        <v/>
      </c>
      <c r="AZ332" s="183" t="str">
        <f t="shared" si="254"/>
        <v/>
      </c>
      <c r="BA332" s="173" t="str">
        <f t="shared" si="255"/>
        <v/>
      </c>
      <c r="BB332" s="174" t="str">
        <f t="shared" si="256"/>
        <v/>
      </c>
      <c r="BC332" s="186" t="str">
        <f t="shared" si="247"/>
        <v/>
      </c>
      <c r="BD332" s="174" t="str">
        <f t="shared" si="257"/>
        <v/>
      </c>
      <c r="BE332" s="201" t="str">
        <f t="shared" si="258"/>
        <v/>
      </c>
      <c r="BF332" s="174" t="str">
        <f t="shared" si="259"/>
        <v/>
      </c>
      <c r="BG332" s="186" t="str">
        <f t="shared" si="260"/>
        <v/>
      </c>
      <c r="BH332" s="175" t="str">
        <f t="shared" si="261"/>
        <v/>
      </c>
      <c r="BI332" s="632"/>
      <c r="BQ332" s="57" t="s">
        <v>2181</v>
      </c>
      <c r="BV332" s="57" t="s">
        <v>2182</v>
      </c>
      <c r="BW332" s="57"/>
      <c r="CC332" s="57" t="s">
        <v>2183</v>
      </c>
    </row>
    <row r="333" spans="1:81" ht="18.350000000000001" x14ac:dyDescent="0.35">
      <c r="A333" s="221"/>
      <c r="B333" s="222"/>
      <c r="C333" s="214">
        <v>323</v>
      </c>
      <c r="D333" s="205"/>
      <c r="E333" s="16"/>
      <c r="F333" s="17"/>
      <c r="G333" s="134"/>
      <c r="H333" s="135"/>
      <c r="I333" s="141"/>
      <c r="J333" s="25"/>
      <c r="K333" s="145"/>
      <c r="L333" s="28"/>
      <c r="M333" s="395"/>
      <c r="N333" s="158" t="str">
        <f t="shared" si="262"/>
        <v/>
      </c>
      <c r="O333" s="27"/>
      <c r="P333" s="27"/>
      <c r="Q333" s="27"/>
      <c r="R333" s="27"/>
      <c r="S333" s="27"/>
      <c r="T333" s="28"/>
      <c r="U333" s="29"/>
      <c r="V333" s="32"/>
      <c r="W333" s="318"/>
      <c r="X333" s="319"/>
      <c r="Y333" s="160">
        <f t="shared" si="248"/>
        <v>0</v>
      </c>
      <c r="Z333" s="159">
        <f t="shared" si="263"/>
        <v>0</v>
      </c>
      <c r="AA333" s="327"/>
      <c r="AB333" s="400">
        <f t="shared" ref="AB333:AB396" si="272">IF(AND(Z333&gt;=0,F333="x"),0,IF(AND(Z333&gt;0,AC333="x"),0,IF(Z333&gt;0,0-30,0)))</f>
        <v>0</v>
      </c>
      <c r="AC333" s="371"/>
      <c r="AD333" s="226" t="str">
        <f t="shared" si="249"/>
        <v/>
      </c>
      <c r="AE333" s="368">
        <f t="shared" si="264"/>
        <v>0</v>
      </c>
      <c r="AF333" s="339"/>
      <c r="AG333" s="338"/>
      <c r="AH333" s="336"/>
      <c r="AI333" s="161">
        <f t="shared" si="265"/>
        <v>0</v>
      </c>
      <c r="AJ333" s="162">
        <f t="shared" si="250"/>
        <v>0</v>
      </c>
      <c r="AK333" s="163">
        <f t="shared" si="266"/>
        <v>0</v>
      </c>
      <c r="AL333" s="164">
        <f t="shared" si="267"/>
        <v>0</v>
      </c>
      <c r="AM333" s="164">
        <f t="shared" si="268"/>
        <v>0</v>
      </c>
      <c r="AN333" s="164">
        <f t="shared" si="269"/>
        <v>0</v>
      </c>
      <c r="AO333" s="164">
        <f t="shared" si="270"/>
        <v>0</v>
      </c>
      <c r="AP333" s="610" t="str">
        <f t="shared" ref="AP333:AP396" si="273">IF(AND(AH333&gt;0,AH333&lt;5),AH333," ")</f>
        <v xml:space="preserve"> </v>
      </c>
      <c r="AQ333" s="613" t="str">
        <f t="shared" si="271"/>
        <v xml:space="preserve"> </v>
      </c>
      <c r="AR333" s="613" t="str">
        <f t="shared" ref="AR333:AR396" si="274">IF(AND(AH333&gt;49.99,AH333&lt;100),AH333," ")</f>
        <v xml:space="preserve"> </v>
      </c>
      <c r="AS333" s="613" t="str">
        <f t="shared" ref="AS333:AS396" si="275">IF(AND(AH333&gt;99.99,AH333&lt;500),AH333," ")</f>
        <v xml:space="preserve"> </v>
      </c>
      <c r="AT333" s="613" t="str">
        <f t="shared" ref="AT333:AT396" si="276">IF(AND(AH333&gt;499.99,AH333&lt;1000),AH333," ")</f>
        <v xml:space="preserve"> </v>
      </c>
      <c r="AU333" s="613" t="str">
        <f t="shared" ref="AU333:AU396" si="277">IF(AND(AH333&gt;999.99,AH333&lt;10000),AH333," ")</f>
        <v xml:space="preserve"> </v>
      </c>
      <c r="AV333" s="614" t="str">
        <f t="shared" ref="AV333:AV396" si="278">IF(AH333&gt;=10000,AH333," ")</f>
        <v xml:space="preserve"> </v>
      </c>
      <c r="AW333" s="196" t="str">
        <f t="shared" si="251"/>
        <v/>
      </c>
      <c r="AX333" s="165" t="str">
        <f t="shared" si="252"/>
        <v/>
      </c>
      <c r="AY333" s="193" t="str">
        <f t="shared" si="253"/>
        <v/>
      </c>
      <c r="AZ333" s="183" t="str">
        <f t="shared" si="254"/>
        <v/>
      </c>
      <c r="BA333" s="173" t="str">
        <f t="shared" si="255"/>
        <v/>
      </c>
      <c r="BB333" s="174" t="str">
        <f t="shared" si="256"/>
        <v/>
      </c>
      <c r="BC333" s="186" t="str">
        <f t="shared" si="247"/>
        <v/>
      </c>
      <c r="BD333" s="174" t="str">
        <f t="shared" si="257"/>
        <v/>
      </c>
      <c r="BE333" s="201" t="str">
        <f t="shared" si="258"/>
        <v/>
      </c>
      <c r="BF333" s="174" t="str">
        <f t="shared" si="259"/>
        <v/>
      </c>
      <c r="BG333" s="186" t="str">
        <f t="shared" si="260"/>
        <v/>
      </c>
      <c r="BH333" s="175" t="str">
        <f t="shared" si="261"/>
        <v/>
      </c>
      <c r="BI333" s="632"/>
      <c r="BQ333" s="57" t="s">
        <v>2184</v>
      </c>
      <c r="BV333" s="57" t="s">
        <v>2185</v>
      </c>
      <c r="BW333" s="57"/>
      <c r="CC333" s="57" t="s">
        <v>2186</v>
      </c>
    </row>
    <row r="334" spans="1:81" ht="18.350000000000001" x14ac:dyDescent="0.35">
      <c r="A334" s="221"/>
      <c r="B334" s="222"/>
      <c r="C334" s="213">
        <v>324</v>
      </c>
      <c r="D334" s="207"/>
      <c r="E334" s="18"/>
      <c r="F334" s="17"/>
      <c r="G334" s="134"/>
      <c r="H334" s="135"/>
      <c r="I334" s="141"/>
      <c r="J334" s="25"/>
      <c r="K334" s="145"/>
      <c r="L334" s="28"/>
      <c r="M334" s="395"/>
      <c r="N334" s="158" t="str">
        <f t="shared" si="262"/>
        <v/>
      </c>
      <c r="O334" s="27"/>
      <c r="P334" s="27"/>
      <c r="Q334" s="27"/>
      <c r="R334" s="27"/>
      <c r="S334" s="27"/>
      <c r="T334" s="28"/>
      <c r="U334" s="29"/>
      <c r="V334" s="32"/>
      <c r="W334" s="318"/>
      <c r="X334" s="319"/>
      <c r="Y334" s="160">
        <f t="shared" si="248"/>
        <v>0</v>
      </c>
      <c r="Z334" s="159">
        <f t="shared" si="263"/>
        <v>0</v>
      </c>
      <c r="AA334" s="327"/>
      <c r="AB334" s="400">
        <f t="shared" si="272"/>
        <v>0</v>
      </c>
      <c r="AC334" s="371"/>
      <c r="AD334" s="226" t="str">
        <f t="shared" si="249"/>
        <v/>
      </c>
      <c r="AE334" s="368">
        <f t="shared" si="264"/>
        <v>0</v>
      </c>
      <c r="AF334" s="339"/>
      <c r="AG334" s="338"/>
      <c r="AH334" s="336"/>
      <c r="AI334" s="161">
        <f t="shared" si="265"/>
        <v>0</v>
      </c>
      <c r="AJ334" s="162">
        <f t="shared" si="250"/>
        <v>0</v>
      </c>
      <c r="AK334" s="163">
        <f t="shared" si="266"/>
        <v>0</v>
      </c>
      <c r="AL334" s="164">
        <f t="shared" si="267"/>
        <v>0</v>
      </c>
      <c r="AM334" s="164">
        <f t="shared" si="268"/>
        <v>0</v>
      </c>
      <c r="AN334" s="164">
        <f t="shared" si="269"/>
        <v>0</v>
      </c>
      <c r="AO334" s="164">
        <f t="shared" si="270"/>
        <v>0</v>
      </c>
      <c r="AP334" s="610" t="str">
        <f t="shared" si="273"/>
        <v xml:space="preserve"> </v>
      </c>
      <c r="AQ334" s="613" t="str">
        <f t="shared" si="271"/>
        <v xml:space="preserve"> </v>
      </c>
      <c r="AR334" s="613" t="str">
        <f t="shared" si="274"/>
        <v xml:space="preserve"> </v>
      </c>
      <c r="AS334" s="613" t="str">
        <f t="shared" si="275"/>
        <v xml:space="preserve"> </v>
      </c>
      <c r="AT334" s="613" t="str">
        <f t="shared" si="276"/>
        <v xml:space="preserve"> </v>
      </c>
      <c r="AU334" s="613" t="str">
        <f t="shared" si="277"/>
        <v xml:space="preserve"> </v>
      </c>
      <c r="AV334" s="614" t="str">
        <f t="shared" si="278"/>
        <v xml:space="preserve"> </v>
      </c>
      <c r="AW334" s="196" t="str">
        <f t="shared" si="251"/>
        <v/>
      </c>
      <c r="AX334" s="165" t="str">
        <f t="shared" si="252"/>
        <v/>
      </c>
      <c r="AY334" s="193" t="str">
        <f t="shared" si="253"/>
        <v/>
      </c>
      <c r="AZ334" s="183" t="str">
        <f t="shared" si="254"/>
        <v/>
      </c>
      <c r="BA334" s="173" t="str">
        <f t="shared" si="255"/>
        <v/>
      </c>
      <c r="BB334" s="174" t="str">
        <f t="shared" si="256"/>
        <v/>
      </c>
      <c r="BC334" s="186" t="str">
        <f t="shared" si="247"/>
        <v/>
      </c>
      <c r="BD334" s="174" t="str">
        <f t="shared" si="257"/>
        <v/>
      </c>
      <c r="BE334" s="201" t="str">
        <f t="shared" si="258"/>
        <v/>
      </c>
      <c r="BF334" s="174" t="str">
        <f t="shared" si="259"/>
        <v/>
      </c>
      <c r="BG334" s="186" t="str">
        <f t="shared" si="260"/>
        <v/>
      </c>
      <c r="BH334" s="175" t="str">
        <f t="shared" si="261"/>
        <v/>
      </c>
      <c r="BI334" s="632"/>
      <c r="BQ334" s="57" t="s">
        <v>2187</v>
      </c>
      <c r="BV334" s="57" t="s">
        <v>2188</v>
      </c>
      <c r="BW334" s="57"/>
      <c r="CC334" s="57" t="s">
        <v>2189</v>
      </c>
    </row>
    <row r="335" spans="1:81" ht="18.350000000000001" x14ac:dyDescent="0.35">
      <c r="A335" s="221"/>
      <c r="B335" s="222"/>
      <c r="C335" s="214">
        <v>325</v>
      </c>
      <c r="D335" s="205"/>
      <c r="E335" s="16"/>
      <c r="F335" s="17"/>
      <c r="G335" s="134"/>
      <c r="H335" s="135"/>
      <c r="I335" s="141"/>
      <c r="J335" s="25"/>
      <c r="K335" s="145"/>
      <c r="L335" s="28"/>
      <c r="M335" s="395"/>
      <c r="N335" s="158" t="str">
        <f t="shared" si="262"/>
        <v/>
      </c>
      <c r="O335" s="27"/>
      <c r="P335" s="27"/>
      <c r="Q335" s="27"/>
      <c r="R335" s="27"/>
      <c r="S335" s="27"/>
      <c r="T335" s="28"/>
      <c r="U335" s="29"/>
      <c r="V335" s="32"/>
      <c r="W335" s="318"/>
      <c r="X335" s="319"/>
      <c r="Y335" s="160">
        <f t="shared" si="248"/>
        <v>0</v>
      </c>
      <c r="Z335" s="159">
        <f t="shared" si="263"/>
        <v>0</v>
      </c>
      <c r="AA335" s="327"/>
      <c r="AB335" s="400">
        <f t="shared" si="272"/>
        <v>0</v>
      </c>
      <c r="AC335" s="371"/>
      <c r="AD335" s="226" t="str">
        <f t="shared" si="249"/>
        <v/>
      </c>
      <c r="AE335" s="368">
        <f t="shared" si="264"/>
        <v>0</v>
      </c>
      <c r="AF335" s="339"/>
      <c r="AG335" s="338"/>
      <c r="AH335" s="336"/>
      <c r="AI335" s="161">
        <f t="shared" si="265"/>
        <v>0</v>
      </c>
      <c r="AJ335" s="162">
        <f t="shared" si="250"/>
        <v>0</v>
      </c>
      <c r="AK335" s="163">
        <f t="shared" si="266"/>
        <v>0</v>
      </c>
      <c r="AL335" s="164">
        <f t="shared" si="267"/>
        <v>0</v>
      </c>
      <c r="AM335" s="164">
        <f t="shared" si="268"/>
        <v>0</v>
      </c>
      <c r="AN335" s="164">
        <f t="shared" si="269"/>
        <v>0</v>
      </c>
      <c r="AO335" s="164">
        <f t="shared" si="270"/>
        <v>0</v>
      </c>
      <c r="AP335" s="610" t="str">
        <f t="shared" si="273"/>
        <v xml:space="preserve"> </v>
      </c>
      <c r="AQ335" s="613" t="str">
        <f t="shared" si="271"/>
        <v xml:space="preserve"> </v>
      </c>
      <c r="AR335" s="613" t="str">
        <f t="shared" si="274"/>
        <v xml:space="preserve"> </v>
      </c>
      <c r="AS335" s="613" t="str">
        <f t="shared" si="275"/>
        <v xml:space="preserve"> </v>
      </c>
      <c r="AT335" s="613" t="str">
        <f t="shared" si="276"/>
        <v xml:space="preserve"> </v>
      </c>
      <c r="AU335" s="613" t="str">
        <f t="shared" si="277"/>
        <v xml:space="preserve"> </v>
      </c>
      <c r="AV335" s="614" t="str">
        <f t="shared" si="278"/>
        <v xml:space="preserve"> </v>
      </c>
      <c r="AW335" s="196" t="str">
        <f t="shared" si="251"/>
        <v/>
      </c>
      <c r="AX335" s="165" t="str">
        <f t="shared" si="252"/>
        <v/>
      </c>
      <c r="AY335" s="193" t="str">
        <f t="shared" si="253"/>
        <v/>
      </c>
      <c r="AZ335" s="183" t="str">
        <f t="shared" si="254"/>
        <v/>
      </c>
      <c r="BA335" s="173" t="str">
        <f t="shared" si="255"/>
        <v/>
      </c>
      <c r="BB335" s="174" t="str">
        <f t="shared" si="256"/>
        <v/>
      </c>
      <c r="BC335" s="186" t="str">
        <f t="shared" si="247"/>
        <v/>
      </c>
      <c r="BD335" s="174" t="str">
        <f t="shared" si="257"/>
        <v/>
      </c>
      <c r="BE335" s="201" t="str">
        <f t="shared" si="258"/>
        <v/>
      </c>
      <c r="BF335" s="174" t="str">
        <f t="shared" si="259"/>
        <v/>
      </c>
      <c r="BG335" s="186" t="str">
        <f t="shared" si="260"/>
        <v/>
      </c>
      <c r="BH335" s="175" t="str">
        <f t="shared" si="261"/>
        <v/>
      </c>
      <c r="BI335" s="632"/>
      <c r="BQ335" s="57" t="s">
        <v>2190</v>
      </c>
      <c r="BV335" s="57" t="s">
        <v>2191</v>
      </c>
      <c r="BW335" s="57"/>
      <c r="CC335" s="57" t="s">
        <v>2192</v>
      </c>
    </row>
    <row r="336" spans="1:81" ht="18.350000000000001" x14ac:dyDescent="0.35">
      <c r="A336" s="221"/>
      <c r="B336" s="222"/>
      <c r="C336" s="213">
        <v>326</v>
      </c>
      <c r="D336" s="205"/>
      <c r="E336" s="16"/>
      <c r="F336" s="17"/>
      <c r="G336" s="134"/>
      <c r="H336" s="135"/>
      <c r="I336" s="141"/>
      <c r="J336" s="25"/>
      <c r="K336" s="145"/>
      <c r="L336" s="28"/>
      <c r="M336" s="395"/>
      <c r="N336" s="158" t="str">
        <f t="shared" si="262"/>
        <v/>
      </c>
      <c r="O336" s="27"/>
      <c r="P336" s="27"/>
      <c r="Q336" s="27"/>
      <c r="R336" s="27"/>
      <c r="S336" s="27"/>
      <c r="T336" s="28"/>
      <c r="U336" s="29"/>
      <c r="V336" s="32"/>
      <c r="W336" s="318"/>
      <c r="X336" s="319"/>
      <c r="Y336" s="160">
        <f t="shared" si="248"/>
        <v>0</v>
      </c>
      <c r="Z336" s="159">
        <f t="shared" si="263"/>
        <v>0</v>
      </c>
      <c r="AA336" s="327"/>
      <c r="AB336" s="400">
        <f t="shared" si="272"/>
        <v>0</v>
      </c>
      <c r="AC336" s="371"/>
      <c r="AD336" s="226" t="str">
        <f t="shared" si="249"/>
        <v/>
      </c>
      <c r="AE336" s="368">
        <f t="shared" si="264"/>
        <v>0</v>
      </c>
      <c r="AF336" s="339"/>
      <c r="AG336" s="338"/>
      <c r="AH336" s="336"/>
      <c r="AI336" s="161">
        <f t="shared" si="265"/>
        <v>0</v>
      </c>
      <c r="AJ336" s="162">
        <f t="shared" si="250"/>
        <v>0</v>
      </c>
      <c r="AK336" s="163">
        <f t="shared" si="266"/>
        <v>0</v>
      </c>
      <c r="AL336" s="164">
        <f t="shared" si="267"/>
        <v>0</v>
      </c>
      <c r="AM336" s="164">
        <f t="shared" si="268"/>
        <v>0</v>
      </c>
      <c r="AN336" s="164">
        <f t="shared" si="269"/>
        <v>0</v>
      </c>
      <c r="AO336" s="164">
        <f t="shared" si="270"/>
        <v>0</v>
      </c>
      <c r="AP336" s="610" t="str">
        <f t="shared" si="273"/>
        <v xml:space="preserve"> </v>
      </c>
      <c r="AQ336" s="613" t="str">
        <f t="shared" si="271"/>
        <v xml:space="preserve"> </v>
      </c>
      <c r="AR336" s="613" t="str">
        <f t="shared" si="274"/>
        <v xml:space="preserve"> </v>
      </c>
      <c r="AS336" s="613" t="str">
        <f t="shared" si="275"/>
        <v xml:space="preserve"> </v>
      </c>
      <c r="AT336" s="613" t="str">
        <f t="shared" si="276"/>
        <v xml:space="preserve"> </v>
      </c>
      <c r="AU336" s="613" t="str">
        <f t="shared" si="277"/>
        <v xml:space="preserve"> </v>
      </c>
      <c r="AV336" s="614" t="str">
        <f t="shared" si="278"/>
        <v xml:space="preserve"> </v>
      </c>
      <c r="AW336" s="196" t="str">
        <f t="shared" si="251"/>
        <v/>
      </c>
      <c r="AX336" s="165" t="str">
        <f t="shared" si="252"/>
        <v/>
      </c>
      <c r="AY336" s="193" t="str">
        <f t="shared" si="253"/>
        <v/>
      </c>
      <c r="AZ336" s="183" t="str">
        <f t="shared" si="254"/>
        <v/>
      </c>
      <c r="BA336" s="173" t="str">
        <f t="shared" si="255"/>
        <v/>
      </c>
      <c r="BB336" s="174" t="str">
        <f t="shared" si="256"/>
        <v/>
      </c>
      <c r="BC336" s="186" t="str">
        <f t="shared" si="247"/>
        <v/>
      </c>
      <c r="BD336" s="174" t="str">
        <f t="shared" si="257"/>
        <v/>
      </c>
      <c r="BE336" s="201" t="str">
        <f t="shared" si="258"/>
        <v/>
      </c>
      <c r="BF336" s="174" t="str">
        <f t="shared" si="259"/>
        <v/>
      </c>
      <c r="BG336" s="186" t="str">
        <f t="shared" si="260"/>
        <v/>
      </c>
      <c r="BH336" s="175" t="str">
        <f t="shared" si="261"/>
        <v/>
      </c>
      <c r="BI336" s="632"/>
      <c r="BQ336" s="57" t="s">
        <v>2193</v>
      </c>
      <c r="BV336" s="57" t="s">
        <v>2194</v>
      </c>
      <c r="BW336" s="57"/>
      <c r="CC336" s="57" t="s">
        <v>2195</v>
      </c>
    </row>
    <row r="337" spans="1:81" ht="18.350000000000001" x14ac:dyDescent="0.35">
      <c r="A337" s="221"/>
      <c r="B337" s="222"/>
      <c r="C337" s="214">
        <v>327</v>
      </c>
      <c r="D337" s="205"/>
      <c r="E337" s="16"/>
      <c r="F337" s="17"/>
      <c r="G337" s="134"/>
      <c r="H337" s="135"/>
      <c r="I337" s="141"/>
      <c r="J337" s="25"/>
      <c r="K337" s="145"/>
      <c r="L337" s="28"/>
      <c r="M337" s="395"/>
      <c r="N337" s="158" t="str">
        <f t="shared" si="262"/>
        <v/>
      </c>
      <c r="O337" s="27"/>
      <c r="P337" s="27"/>
      <c r="Q337" s="27"/>
      <c r="R337" s="27"/>
      <c r="S337" s="27"/>
      <c r="T337" s="28"/>
      <c r="U337" s="29"/>
      <c r="V337" s="32"/>
      <c r="W337" s="318"/>
      <c r="X337" s="319"/>
      <c r="Y337" s="160">
        <f t="shared" si="248"/>
        <v>0</v>
      </c>
      <c r="Z337" s="159">
        <f t="shared" si="263"/>
        <v>0</v>
      </c>
      <c r="AA337" s="327"/>
      <c r="AB337" s="400">
        <f t="shared" si="272"/>
        <v>0</v>
      </c>
      <c r="AC337" s="371"/>
      <c r="AD337" s="226" t="str">
        <f t="shared" si="249"/>
        <v/>
      </c>
      <c r="AE337" s="368">
        <f t="shared" si="264"/>
        <v>0</v>
      </c>
      <c r="AF337" s="339"/>
      <c r="AG337" s="338"/>
      <c r="AH337" s="336"/>
      <c r="AI337" s="161">
        <f t="shared" si="265"/>
        <v>0</v>
      </c>
      <c r="AJ337" s="162">
        <f t="shared" si="250"/>
        <v>0</v>
      </c>
      <c r="AK337" s="163">
        <f t="shared" si="266"/>
        <v>0</v>
      </c>
      <c r="AL337" s="164">
        <f t="shared" si="267"/>
        <v>0</v>
      </c>
      <c r="AM337" s="164">
        <f t="shared" si="268"/>
        <v>0</v>
      </c>
      <c r="AN337" s="164">
        <f t="shared" si="269"/>
        <v>0</v>
      </c>
      <c r="AO337" s="164">
        <f t="shared" si="270"/>
        <v>0</v>
      </c>
      <c r="AP337" s="610" t="str">
        <f t="shared" si="273"/>
        <v xml:space="preserve"> </v>
      </c>
      <c r="AQ337" s="613" t="str">
        <f t="shared" si="271"/>
        <v xml:space="preserve"> </v>
      </c>
      <c r="AR337" s="613" t="str">
        <f t="shared" si="274"/>
        <v xml:space="preserve"> </v>
      </c>
      <c r="AS337" s="613" t="str">
        <f t="shared" si="275"/>
        <v xml:space="preserve"> </v>
      </c>
      <c r="AT337" s="613" t="str">
        <f t="shared" si="276"/>
        <v xml:space="preserve"> </v>
      </c>
      <c r="AU337" s="613" t="str">
        <f t="shared" si="277"/>
        <v xml:space="preserve"> </v>
      </c>
      <c r="AV337" s="614" t="str">
        <f t="shared" si="278"/>
        <v xml:space="preserve"> </v>
      </c>
      <c r="AW337" s="196" t="str">
        <f t="shared" si="251"/>
        <v/>
      </c>
      <c r="AX337" s="165" t="str">
        <f t="shared" si="252"/>
        <v/>
      </c>
      <c r="AY337" s="193" t="str">
        <f t="shared" si="253"/>
        <v/>
      </c>
      <c r="AZ337" s="183" t="str">
        <f t="shared" si="254"/>
        <v/>
      </c>
      <c r="BA337" s="173" t="str">
        <f t="shared" si="255"/>
        <v/>
      </c>
      <c r="BB337" s="174" t="str">
        <f t="shared" si="256"/>
        <v/>
      </c>
      <c r="BC337" s="186" t="str">
        <f t="shared" ref="BC337:BC400" si="279">IF(OR(K337="x",F337="X",BA337&lt;=0),"",BA337)</f>
        <v/>
      </c>
      <c r="BD337" s="174" t="str">
        <f t="shared" si="257"/>
        <v/>
      </c>
      <c r="BE337" s="201" t="str">
        <f t="shared" si="258"/>
        <v/>
      </c>
      <c r="BF337" s="174" t="str">
        <f t="shared" si="259"/>
        <v/>
      </c>
      <c r="BG337" s="186" t="str">
        <f t="shared" si="260"/>
        <v/>
      </c>
      <c r="BH337" s="175" t="str">
        <f t="shared" si="261"/>
        <v/>
      </c>
      <c r="BI337" s="632"/>
      <c r="BQ337" s="57" t="s">
        <v>2196</v>
      </c>
      <c r="BV337" s="57" t="s">
        <v>2197</v>
      </c>
      <c r="BW337" s="57"/>
      <c r="CC337" s="57" t="s">
        <v>2198</v>
      </c>
    </row>
    <row r="338" spans="1:81" ht="18.350000000000001" x14ac:dyDescent="0.35">
      <c r="A338" s="221"/>
      <c r="B338" s="222"/>
      <c r="C338" s="214">
        <v>328</v>
      </c>
      <c r="D338" s="207"/>
      <c r="E338" s="18"/>
      <c r="F338" s="17"/>
      <c r="G338" s="134"/>
      <c r="H338" s="135"/>
      <c r="I338" s="141"/>
      <c r="J338" s="25"/>
      <c r="K338" s="145"/>
      <c r="L338" s="28"/>
      <c r="M338" s="395"/>
      <c r="N338" s="158" t="str">
        <f t="shared" si="262"/>
        <v/>
      </c>
      <c r="O338" s="27"/>
      <c r="P338" s="27"/>
      <c r="Q338" s="27"/>
      <c r="R338" s="27"/>
      <c r="S338" s="27"/>
      <c r="T338" s="28"/>
      <c r="U338" s="29"/>
      <c r="V338" s="32"/>
      <c r="W338" s="318"/>
      <c r="X338" s="319"/>
      <c r="Y338" s="160">
        <f t="shared" si="248"/>
        <v>0</v>
      </c>
      <c r="Z338" s="159">
        <f t="shared" si="263"/>
        <v>0</v>
      </c>
      <c r="AA338" s="327"/>
      <c r="AB338" s="400">
        <f t="shared" si="272"/>
        <v>0</v>
      </c>
      <c r="AC338" s="371"/>
      <c r="AD338" s="226" t="str">
        <f t="shared" si="249"/>
        <v/>
      </c>
      <c r="AE338" s="368">
        <f t="shared" si="264"/>
        <v>0</v>
      </c>
      <c r="AF338" s="339"/>
      <c r="AG338" s="338"/>
      <c r="AH338" s="336"/>
      <c r="AI338" s="161">
        <f t="shared" si="265"/>
        <v>0</v>
      </c>
      <c r="AJ338" s="162">
        <f t="shared" si="250"/>
        <v>0</v>
      </c>
      <c r="AK338" s="163">
        <f t="shared" si="266"/>
        <v>0</v>
      </c>
      <c r="AL338" s="164">
        <f t="shared" si="267"/>
        <v>0</v>
      </c>
      <c r="AM338" s="164">
        <f t="shared" si="268"/>
        <v>0</v>
      </c>
      <c r="AN338" s="164">
        <f t="shared" si="269"/>
        <v>0</v>
      </c>
      <c r="AO338" s="164">
        <f t="shared" si="270"/>
        <v>0</v>
      </c>
      <c r="AP338" s="610" t="str">
        <f t="shared" si="273"/>
        <v xml:space="preserve"> </v>
      </c>
      <c r="AQ338" s="613" t="str">
        <f t="shared" si="271"/>
        <v xml:space="preserve"> </v>
      </c>
      <c r="AR338" s="613" t="str">
        <f t="shared" si="274"/>
        <v xml:space="preserve"> </v>
      </c>
      <c r="AS338" s="613" t="str">
        <f t="shared" si="275"/>
        <v xml:space="preserve"> </v>
      </c>
      <c r="AT338" s="613" t="str">
        <f t="shared" si="276"/>
        <v xml:space="preserve"> </v>
      </c>
      <c r="AU338" s="613" t="str">
        <f t="shared" si="277"/>
        <v xml:space="preserve"> </v>
      </c>
      <c r="AV338" s="614" t="str">
        <f t="shared" si="278"/>
        <v xml:space="preserve"> </v>
      </c>
      <c r="AW338" s="196" t="str">
        <f t="shared" si="251"/>
        <v/>
      </c>
      <c r="AX338" s="165" t="str">
        <f t="shared" si="252"/>
        <v/>
      </c>
      <c r="AY338" s="193" t="str">
        <f t="shared" si="253"/>
        <v/>
      </c>
      <c r="AZ338" s="183" t="str">
        <f t="shared" si="254"/>
        <v/>
      </c>
      <c r="BA338" s="173" t="str">
        <f t="shared" si="255"/>
        <v/>
      </c>
      <c r="BB338" s="174" t="str">
        <f t="shared" si="256"/>
        <v/>
      </c>
      <c r="BC338" s="186" t="str">
        <f t="shared" si="279"/>
        <v/>
      </c>
      <c r="BD338" s="174" t="str">
        <f t="shared" si="257"/>
        <v/>
      </c>
      <c r="BE338" s="201" t="str">
        <f t="shared" si="258"/>
        <v/>
      </c>
      <c r="BF338" s="174" t="str">
        <f t="shared" si="259"/>
        <v/>
      </c>
      <c r="BG338" s="186" t="str">
        <f t="shared" si="260"/>
        <v/>
      </c>
      <c r="BH338" s="175" t="str">
        <f t="shared" si="261"/>
        <v/>
      </c>
      <c r="BI338" s="632"/>
      <c r="BQ338" s="57" t="s">
        <v>2199</v>
      </c>
      <c r="BV338" s="57" t="s">
        <v>2200</v>
      </c>
      <c r="BW338" s="57"/>
      <c r="CC338" s="57" t="s">
        <v>2201</v>
      </c>
    </row>
    <row r="339" spans="1:81" ht="18.350000000000001" x14ac:dyDescent="0.35">
      <c r="A339" s="221"/>
      <c r="B339" s="222"/>
      <c r="C339" s="213">
        <v>329</v>
      </c>
      <c r="D339" s="205"/>
      <c r="E339" s="16"/>
      <c r="F339" s="17"/>
      <c r="G339" s="134"/>
      <c r="H339" s="135"/>
      <c r="I339" s="141"/>
      <c r="J339" s="25"/>
      <c r="K339" s="145"/>
      <c r="L339" s="28"/>
      <c r="M339" s="395"/>
      <c r="N339" s="158" t="str">
        <f t="shared" si="262"/>
        <v/>
      </c>
      <c r="O339" s="27"/>
      <c r="P339" s="27"/>
      <c r="Q339" s="27"/>
      <c r="R339" s="27"/>
      <c r="S339" s="27"/>
      <c r="T339" s="28"/>
      <c r="U339" s="29"/>
      <c r="V339" s="32"/>
      <c r="W339" s="318"/>
      <c r="X339" s="319"/>
      <c r="Y339" s="160">
        <f t="shared" si="248"/>
        <v>0</v>
      </c>
      <c r="Z339" s="159">
        <f t="shared" si="263"/>
        <v>0</v>
      </c>
      <c r="AA339" s="327"/>
      <c r="AB339" s="400">
        <f t="shared" si="272"/>
        <v>0</v>
      </c>
      <c r="AC339" s="371"/>
      <c r="AD339" s="226" t="str">
        <f t="shared" si="249"/>
        <v/>
      </c>
      <c r="AE339" s="368">
        <f t="shared" si="264"/>
        <v>0</v>
      </c>
      <c r="AF339" s="339"/>
      <c r="AG339" s="338"/>
      <c r="AH339" s="336"/>
      <c r="AI339" s="161">
        <f t="shared" si="265"/>
        <v>0</v>
      </c>
      <c r="AJ339" s="162">
        <f t="shared" si="250"/>
        <v>0</v>
      </c>
      <c r="AK339" s="163">
        <f t="shared" si="266"/>
        <v>0</v>
      </c>
      <c r="AL339" s="164">
        <f t="shared" si="267"/>
        <v>0</v>
      </c>
      <c r="AM339" s="164">
        <f t="shared" si="268"/>
        <v>0</v>
      </c>
      <c r="AN339" s="164">
        <f t="shared" si="269"/>
        <v>0</v>
      </c>
      <c r="AO339" s="164">
        <f t="shared" si="270"/>
        <v>0</v>
      </c>
      <c r="AP339" s="610" t="str">
        <f t="shared" si="273"/>
        <v xml:space="preserve"> </v>
      </c>
      <c r="AQ339" s="613" t="str">
        <f t="shared" si="271"/>
        <v xml:space="preserve"> </v>
      </c>
      <c r="AR339" s="613" t="str">
        <f t="shared" si="274"/>
        <v xml:space="preserve"> </v>
      </c>
      <c r="AS339" s="613" t="str">
        <f t="shared" si="275"/>
        <v xml:space="preserve"> </v>
      </c>
      <c r="AT339" s="613" t="str">
        <f t="shared" si="276"/>
        <v xml:space="preserve"> </v>
      </c>
      <c r="AU339" s="613" t="str">
        <f t="shared" si="277"/>
        <v xml:space="preserve"> </v>
      </c>
      <c r="AV339" s="614" t="str">
        <f t="shared" si="278"/>
        <v xml:space="preserve"> </v>
      </c>
      <c r="AW339" s="196" t="str">
        <f t="shared" si="251"/>
        <v/>
      </c>
      <c r="AX339" s="165" t="str">
        <f t="shared" si="252"/>
        <v/>
      </c>
      <c r="AY339" s="193" t="str">
        <f t="shared" si="253"/>
        <v/>
      </c>
      <c r="AZ339" s="183" t="str">
        <f t="shared" si="254"/>
        <v/>
      </c>
      <c r="BA339" s="173" t="str">
        <f t="shared" si="255"/>
        <v/>
      </c>
      <c r="BB339" s="174" t="str">
        <f t="shared" si="256"/>
        <v/>
      </c>
      <c r="BC339" s="186" t="str">
        <f t="shared" si="279"/>
        <v/>
      </c>
      <c r="BD339" s="174" t="str">
        <f t="shared" si="257"/>
        <v/>
      </c>
      <c r="BE339" s="201" t="str">
        <f t="shared" si="258"/>
        <v/>
      </c>
      <c r="BF339" s="174" t="str">
        <f t="shared" si="259"/>
        <v/>
      </c>
      <c r="BG339" s="186" t="str">
        <f t="shared" si="260"/>
        <v/>
      </c>
      <c r="BH339" s="175" t="str">
        <f t="shared" si="261"/>
        <v/>
      </c>
      <c r="BI339" s="632"/>
      <c r="BQ339" s="57" t="s">
        <v>2202</v>
      </c>
      <c r="BV339" s="57" t="s">
        <v>2203</v>
      </c>
      <c r="BW339" s="57"/>
      <c r="CC339" s="57" t="s">
        <v>2204</v>
      </c>
    </row>
    <row r="340" spans="1:81" ht="18.350000000000001" x14ac:dyDescent="0.35">
      <c r="A340" s="221"/>
      <c r="B340" s="222"/>
      <c r="C340" s="214">
        <v>330</v>
      </c>
      <c r="D340" s="205"/>
      <c r="E340" s="16"/>
      <c r="F340" s="17"/>
      <c r="G340" s="134"/>
      <c r="H340" s="135"/>
      <c r="I340" s="141"/>
      <c r="J340" s="25"/>
      <c r="K340" s="145"/>
      <c r="L340" s="28"/>
      <c r="M340" s="395"/>
      <c r="N340" s="158" t="str">
        <f t="shared" si="262"/>
        <v/>
      </c>
      <c r="O340" s="27"/>
      <c r="P340" s="27"/>
      <c r="Q340" s="27"/>
      <c r="R340" s="27"/>
      <c r="S340" s="27"/>
      <c r="T340" s="28"/>
      <c r="U340" s="29"/>
      <c r="V340" s="32"/>
      <c r="W340" s="318"/>
      <c r="X340" s="319"/>
      <c r="Y340" s="160">
        <f t="shared" si="248"/>
        <v>0</v>
      </c>
      <c r="Z340" s="159">
        <f t="shared" si="263"/>
        <v>0</v>
      </c>
      <c r="AA340" s="327"/>
      <c r="AB340" s="400">
        <f t="shared" si="272"/>
        <v>0</v>
      </c>
      <c r="AC340" s="371"/>
      <c r="AD340" s="226" t="str">
        <f t="shared" si="249"/>
        <v/>
      </c>
      <c r="AE340" s="368">
        <f t="shared" si="264"/>
        <v>0</v>
      </c>
      <c r="AF340" s="339"/>
      <c r="AG340" s="338"/>
      <c r="AH340" s="336"/>
      <c r="AI340" s="161">
        <f t="shared" si="265"/>
        <v>0</v>
      </c>
      <c r="AJ340" s="162">
        <f t="shared" si="250"/>
        <v>0</v>
      </c>
      <c r="AK340" s="163">
        <f t="shared" si="266"/>
        <v>0</v>
      </c>
      <c r="AL340" s="164">
        <f t="shared" si="267"/>
        <v>0</v>
      </c>
      <c r="AM340" s="164">
        <f t="shared" si="268"/>
        <v>0</v>
      </c>
      <c r="AN340" s="164">
        <f t="shared" si="269"/>
        <v>0</v>
      </c>
      <c r="AO340" s="164">
        <f t="shared" si="270"/>
        <v>0</v>
      </c>
      <c r="AP340" s="610" t="str">
        <f t="shared" si="273"/>
        <v xml:space="preserve"> </v>
      </c>
      <c r="AQ340" s="613" t="str">
        <f t="shared" si="271"/>
        <v xml:space="preserve"> </v>
      </c>
      <c r="AR340" s="613" t="str">
        <f t="shared" si="274"/>
        <v xml:space="preserve"> </v>
      </c>
      <c r="AS340" s="613" t="str">
        <f t="shared" si="275"/>
        <v xml:space="preserve"> </v>
      </c>
      <c r="AT340" s="613" t="str">
        <f t="shared" si="276"/>
        <v xml:space="preserve"> </v>
      </c>
      <c r="AU340" s="613" t="str">
        <f t="shared" si="277"/>
        <v xml:space="preserve"> </v>
      </c>
      <c r="AV340" s="614" t="str">
        <f t="shared" si="278"/>
        <v xml:space="preserve"> </v>
      </c>
      <c r="AW340" s="196" t="str">
        <f t="shared" si="251"/>
        <v/>
      </c>
      <c r="AX340" s="165" t="str">
        <f t="shared" si="252"/>
        <v/>
      </c>
      <c r="AY340" s="193" t="str">
        <f t="shared" si="253"/>
        <v/>
      </c>
      <c r="AZ340" s="183" t="str">
        <f t="shared" si="254"/>
        <v/>
      </c>
      <c r="BA340" s="173" t="str">
        <f t="shared" si="255"/>
        <v/>
      </c>
      <c r="BB340" s="174" t="str">
        <f t="shared" si="256"/>
        <v/>
      </c>
      <c r="BC340" s="186" t="str">
        <f t="shared" si="279"/>
        <v/>
      </c>
      <c r="BD340" s="174" t="str">
        <f t="shared" si="257"/>
        <v/>
      </c>
      <c r="BE340" s="201" t="str">
        <f t="shared" si="258"/>
        <v/>
      </c>
      <c r="BF340" s="174" t="str">
        <f t="shared" si="259"/>
        <v/>
      </c>
      <c r="BG340" s="186" t="str">
        <f t="shared" si="260"/>
        <v/>
      </c>
      <c r="BH340" s="175" t="str">
        <f t="shared" si="261"/>
        <v/>
      </c>
      <c r="BI340" s="632"/>
      <c r="BQ340" s="57" t="s">
        <v>2205</v>
      </c>
      <c r="BV340" s="57" t="s">
        <v>2206</v>
      </c>
      <c r="BW340" s="57"/>
      <c r="CC340" s="57" t="s">
        <v>2207</v>
      </c>
    </row>
    <row r="341" spans="1:81" ht="18.350000000000001" x14ac:dyDescent="0.35">
      <c r="A341" s="221"/>
      <c r="B341" s="222"/>
      <c r="C341" s="213">
        <v>331</v>
      </c>
      <c r="D341" s="205"/>
      <c r="E341" s="16"/>
      <c r="F341" s="17"/>
      <c r="G341" s="134"/>
      <c r="H341" s="135"/>
      <c r="I341" s="141"/>
      <c r="J341" s="25"/>
      <c r="K341" s="145"/>
      <c r="L341" s="28"/>
      <c r="M341" s="395"/>
      <c r="N341" s="158" t="str">
        <f t="shared" si="262"/>
        <v/>
      </c>
      <c r="O341" s="27"/>
      <c r="P341" s="27"/>
      <c r="Q341" s="27"/>
      <c r="R341" s="27"/>
      <c r="S341" s="27"/>
      <c r="T341" s="28"/>
      <c r="U341" s="29"/>
      <c r="V341" s="32"/>
      <c r="W341" s="318"/>
      <c r="X341" s="319"/>
      <c r="Y341" s="160">
        <f t="shared" si="248"/>
        <v>0</v>
      </c>
      <c r="Z341" s="159">
        <f t="shared" si="263"/>
        <v>0</v>
      </c>
      <c r="AA341" s="327"/>
      <c r="AB341" s="400">
        <f t="shared" si="272"/>
        <v>0</v>
      </c>
      <c r="AC341" s="371"/>
      <c r="AD341" s="226" t="str">
        <f t="shared" si="249"/>
        <v/>
      </c>
      <c r="AE341" s="368">
        <f t="shared" si="264"/>
        <v>0</v>
      </c>
      <c r="AF341" s="339"/>
      <c r="AG341" s="338"/>
      <c r="AH341" s="336"/>
      <c r="AI341" s="161">
        <f t="shared" si="265"/>
        <v>0</v>
      </c>
      <c r="AJ341" s="162">
        <f t="shared" si="250"/>
        <v>0</v>
      </c>
      <c r="AK341" s="163">
        <f t="shared" si="266"/>
        <v>0</v>
      </c>
      <c r="AL341" s="164">
        <f t="shared" si="267"/>
        <v>0</v>
      </c>
      <c r="AM341" s="164">
        <f t="shared" si="268"/>
        <v>0</v>
      </c>
      <c r="AN341" s="164">
        <f t="shared" si="269"/>
        <v>0</v>
      </c>
      <c r="AO341" s="164">
        <f t="shared" si="270"/>
        <v>0</v>
      </c>
      <c r="AP341" s="610" t="str">
        <f t="shared" si="273"/>
        <v xml:space="preserve"> </v>
      </c>
      <c r="AQ341" s="613" t="str">
        <f t="shared" si="271"/>
        <v xml:space="preserve"> </v>
      </c>
      <c r="AR341" s="613" t="str">
        <f t="shared" si="274"/>
        <v xml:space="preserve"> </v>
      </c>
      <c r="AS341" s="613" t="str">
        <f t="shared" si="275"/>
        <v xml:space="preserve"> </v>
      </c>
      <c r="AT341" s="613" t="str">
        <f t="shared" si="276"/>
        <v xml:space="preserve"> </v>
      </c>
      <c r="AU341" s="613" t="str">
        <f t="shared" si="277"/>
        <v xml:space="preserve"> </v>
      </c>
      <c r="AV341" s="614" t="str">
        <f t="shared" si="278"/>
        <v xml:space="preserve"> </v>
      </c>
      <c r="AW341" s="196" t="str">
        <f t="shared" si="251"/>
        <v/>
      </c>
      <c r="AX341" s="165" t="str">
        <f t="shared" si="252"/>
        <v/>
      </c>
      <c r="AY341" s="193" t="str">
        <f t="shared" si="253"/>
        <v/>
      </c>
      <c r="AZ341" s="183" t="str">
        <f t="shared" si="254"/>
        <v/>
      </c>
      <c r="BA341" s="173" t="str">
        <f t="shared" si="255"/>
        <v/>
      </c>
      <c r="BB341" s="174" t="str">
        <f t="shared" si="256"/>
        <v/>
      </c>
      <c r="BC341" s="186" t="str">
        <f t="shared" si="279"/>
        <v/>
      </c>
      <c r="BD341" s="174" t="str">
        <f t="shared" si="257"/>
        <v/>
      </c>
      <c r="BE341" s="201" t="str">
        <f t="shared" si="258"/>
        <v/>
      </c>
      <c r="BF341" s="174" t="str">
        <f t="shared" si="259"/>
        <v/>
      </c>
      <c r="BG341" s="186" t="str">
        <f t="shared" si="260"/>
        <v/>
      </c>
      <c r="BH341" s="175" t="str">
        <f t="shared" si="261"/>
        <v/>
      </c>
      <c r="BI341" s="632"/>
      <c r="BQ341" s="57" t="s">
        <v>2208</v>
      </c>
      <c r="BV341" s="57" t="s">
        <v>2209</v>
      </c>
      <c r="BW341" s="57"/>
      <c r="CC341" s="57" t="s">
        <v>2210</v>
      </c>
    </row>
    <row r="342" spans="1:81" ht="18.350000000000001" x14ac:dyDescent="0.35">
      <c r="A342" s="221"/>
      <c r="B342" s="222"/>
      <c r="C342" s="214">
        <v>332</v>
      </c>
      <c r="D342" s="207"/>
      <c r="E342" s="18"/>
      <c r="F342" s="17"/>
      <c r="G342" s="134"/>
      <c r="H342" s="135"/>
      <c r="I342" s="141"/>
      <c r="J342" s="25"/>
      <c r="K342" s="145"/>
      <c r="L342" s="28"/>
      <c r="M342" s="395"/>
      <c r="N342" s="158" t="str">
        <f t="shared" si="262"/>
        <v/>
      </c>
      <c r="O342" s="27"/>
      <c r="P342" s="27"/>
      <c r="Q342" s="27"/>
      <c r="R342" s="27"/>
      <c r="S342" s="27"/>
      <c r="T342" s="28"/>
      <c r="U342" s="29"/>
      <c r="V342" s="32"/>
      <c r="W342" s="318"/>
      <c r="X342" s="319"/>
      <c r="Y342" s="160">
        <f t="shared" si="248"/>
        <v>0</v>
      </c>
      <c r="Z342" s="159">
        <f t="shared" si="263"/>
        <v>0</v>
      </c>
      <c r="AA342" s="327"/>
      <c r="AB342" s="400">
        <f t="shared" si="272"/>
        <v>0</v>
      </c>
      <c r="AC342" s="371"/>
      <c r="AD342" s="226" t="str">
        <f t="shared" si="249"/>
        <v/>
      </c>
      <c r="AE342" s="368">
        <f t="shared" si="264"/>
        <v>0</v>
      </c>
      <c r="AF342" s="339"/>
      <c r="AG342" s="338"/>
      <c r="AH342" s="336"/>
      <c r="AI342" s="161">
        <f t="shared" si="265"/>
        <v>0</v>
      </c>
      <c r="AJ342" s="162">
        <f t="shared" si="250"/>
        <v>0</v>
      </c>
      <c r="AK342" s="163">
        <f t="shared" si="266"/>
        <v>0</v>
      </c>
      <c r="AL342" s="164">
        <f t="shared" si="267"/>
        <v>0</v>
      </c>
      <c r="AM342" s="164">
        <f t="shared" si="268"/>
        <v>0</v>
      </c>
      <c r="AN342" s="164">
        <f t="shared" si="269"/>
        <v>0</v>
      </c>
      <c r="AO342" s="164">
        <f t="shared" si="270"/>
        <v>0</v>
      </c>
      <c r="AP342" s="610" t="str">
        <f t="shared" si="273"/>
        <v xml:space="preserve"> </v>
      </c>
      <c r="AQ342" s="613" t="str">
        <f t="shared" si="271"/>
        <v xml:space="preserve"> </v>
      </c>
      <c r="AR342" s="613" t="str">
        <f t="shared" si="274"/>
        <v xml:space="preserve"> </v>
      </c>
      <c r="AS342" s="613" t="str">
        <f t="shared" si="275"/>
        <v xml:space="preserve"> </v>
      </c>
      <c r="AT342" s="613" t="str">
        <f t="shared" si="276"/>
        <v xml:space="preserve"> </v>
      </c>
      <c r="AU342" s="613" t="str">
        <f t="shared" si="277"/>
        <v xml:space="preserve"> </v>
      </c>
      <c r="AV342" s="614" t="str">
        <f t="shared" si="278"/>
        <v xml:space="preserve"> </v>
      </c>
      <c r="AW342" s="196" t="str">
        <f t="shared" si="251"/>
        <v/>
      </c>
      <c r="AX342" s="165" t="str">
        <f t="shared" si="252"/>
        <v/>
      </c>
      <c r="AY342" s="193" t="str">
        <f t="shared" si="253"/>
        <v/>
      </c>
      <c r="AZ342" s="183" t="str">
        <f t="shared" si="254"/>
        <v/>
      </c>
      <c r="BA342" s="173" t="str">
        <f t="shared" si="255"/>
        <v/>
      </c>
      <c r="BB342" s="174" t="str">
        <f t="shared" si="256"/>
        <v/>
      </c>
      <c r="BC342" s="186" t="str">
        <f t="shared" si="279"/>
        <v/>
      </c>
      <c r="BD342" s="174" t="str">
        <f t="shared" si="257"/>
        <v/>
      </c>
      <c r="BE342" s="201" t="str">
        <f t="shared" si="258"/>
        <v/>
      </c>
      <c r="BF342" s="174" t="str">
        <f t="shared" si="259"/>
        <v/>
      </c>
      <c r="BG342" s="186" t="str">
        <f t="shared" si="260"/>
        <v/>
      </c>
      <c r="BH342" s="175" t="str">
        <f t="shared" si="261"/>
        <v/>
      </c>
      <c r="BI342" s="632"/>
      <c r="BQ342" s="57" t="s">
        <v>2211</v>
      </c>
      <c r="BV342" s="57" t="s">
        <v>2212</v>
      </c>
      <c r="BW342" s="57"/>
      <c r="CC342" s="57" t="s">
        <v>2213</v>
      </c>
    </row>
    <row r="343" spans="1:81" ht="18.350000000000001" x14ac:dyDescent="0.35">
      <c r="A343" s="221"/>
      <c r="B343" s="222"/>
      <c r="C343" s="214">
        <v>333</v>
      </c>
      <c r="D343" s="205"/>
      <c r="E343" s="16"/>
      <c r="F343" s="17"/>
      <c r="G343" s="134"/>
      <c r="H343" s="135"/>
      <c r="I343" s="141"/>
      <c r="J343" s="25"/>
      <c r="K343" s="145"/>
      <c r="L343" s="28"/>
      <c r="M343" s="395"/>
      <c r="N343" s="158" t="str">
        <f t="shared" si="262"/>
        <v/>
      </c>
      <c r="O343" s="27"/>
      <c r="P343" s="27"/>
      <c r="Q343" s="27"/>
      <c r="R343" s="27"/>
      <c r="S343" s="27"/>
      <c r="T343" s="28"/>
      <c r="U343" s="29"/>
      <c r="V343" s="32"/>
      <c r="W343" s="318"/>
      <c r="X343" s="319"/>
      <c r="Y343" s="160">
        <f t="shared" si="248"/>
        <v>0</v>
      </c>
      <c r="Z343" s="159">
        <f t="shared" si="263"/>
        <v>0</v>
      </c>
      <c r="AA343" s="327"/>
      <c r="AB343" s="400">
        <f t="shared" si="272"/>
        <v>0</v>
      </c>
      <c r="AC343" s="371"/>
      <c r="AD343" s="226" t="str">
        <f t="shared" si="249"/>
        <v/>
      </c>
      <c r="AE343" s="368">
        <f t="shared" si="264"/>
        <v>0</v>
      </c>
      <c r="AF343" s="339"/>
      <c r="AG343" s="338"/>
      <c r="AH343" s="336"/>
      <c r="AI343" s="161">
        <f t="shared" si="265"/>
        <v>0</v>
      </c>
      <c r="AJ343" s="162">
        <f t="shared" si="250"/>
        <v>0</v>
      </c>
      <c r="AK343" s="163">
        <f t="shared" si="266"/>
        <v>0</v>
      </c>
      <c r="AL343" s="164">
        <f t="shared" si="267"/>
        <v>0</v>
      </c>
      <c r="AM343" s="164">
        <f t="shared" si="268"/>
        <v>0</v>
      </c>
      <c r="AN343" s="164">
        <f t="shared" si="269"/>
        <v>0</v>
      </c>
      <c r="AO343" s="164">
        <f t="shared" si="270"/>
        <v>0</v>
      </c>
      <c r="AP343" s="610" t="str">
        <f t="shared" si="273"/>
        <v xml:space="preserve"> </v>
      </c>
      <c r="AQ343" s="613" t="str">
        <f t="shared" si="271"/>
        <v xml:space="preserve"> </v>
      </c>
      <c r="AR343" s="613" t="str">
        <f t="shared" si="274"/>
        <v xml:space="preserve"> </v>
      </c>
      <c r="AS343" s="613" t="str">
        <f t="shared" si="275"/>
        <v xml:space="preserve"> </v>
      </c>
      <c r="AT343" s="613" t="str">
        <f t="shared" si="276"/>
        <v xml:space="preserve"> </v>
      </c>
      <c r="AU343" s="613" t="str">
        <f t="shared" si="277"/>
        <v xml:space="preserve"> </v>
      </c>
      <c r="AV343" s="614" t="str">
        <f t="shared" si="278"/>
        <v xml:space="preserve"> </v>
      </c>
      <c r="AW343" s="196" t="str">
        <f t="shared" si="251"/>
        <v/>
      </c>
      <c r="AX343" s="165" t="str">
        <f t="shared" si="252"/>
        <v/>
      </c>
      <c r="AY343" s="193" t="str">
        <f t="shared" si="253"/>
        <v/>
      </c>
      <c r="AZ343" s="183" t="str">
        <f t="shared" si="254"/>
        <v/>
      </c>
      <c r="BA343" s="173" t="str">
        <f t="shared" si="255"/>
        <v/>
      </c>
      <c r="BB343" s="174" t="str">
        <f t="shared" si="256"/>
        <v/>
      </c>
      <c r="BC343" s="186" t="str">
        <f t="shared" si="279"/>
        <v/>
      </c>
      <c r="BD343" s="174" t="str">
        <f t="shared" si="257"/>
        <v/>
      </c>
      <c r="BE343" s="201" t="str">
        <f t="shared" si="258"/>
        <v/>
      </c>
      <c r="BF343" s="174" t="str">
        <f t="shared" si="259"/>
        <v/>
      </c>
      <c r="BG343" s="186" t="str">
        <f t="shared" si="260"/>
        <v/>
      </c>
      <c r="BH343" s="175" t="str">
        <f t="shared" si="261"/>
        <v/>
      </c>
      <c r="BI343" s="632"/>
      <c r="BQ343" s="57" t="s">
        <v>2214</v>
      </c>
      <c r="BV343" s="57" t="s">
        <v>2215</v>
      </c>
      <c r="BW343" s="57"/>
      <c r="CC343" s="57" t="s">
        <v>2216</v>
      </c>
    </row>
    <row r="344" spans="1:81" ht="18.350000000000001" x14ac:dyDescent="0.35">
      <c r="A344" s="221"/>
      <c r="B344" s="222"/>
      <c r="C344" s="213">
        <v>334</v>
      </c>
      <c r="D344" s="205"/>
      <c r="E344" s="16"/>
      <c r="F344" s="17"/>
      <c r="G344" s="134"/>
      <c r="H344" s="135"/>
      <c r="I344" s="141"/>
      <c r="J344" s="25"/>
      <c r="K344" s="145"/>
      <c r="L344" s="28"/>
      <c r="M344" s="395"/>
      <c r="N344" s="158" t="str">
        <f t="shared" si="262"/>
        <v/>
      </c>
      <c r="O344" s="27"/>
      <c r="P344" s="27"/>
      <c r="Q344" s="27"/>
      <c r="R344" s="27"/>
      <c r="S344" s="27"/>
      <c r="T344" s="28"/>
      <c r="U344" s="29"/>
      <c r="V344" s="32"/>
      <c r="W344" s="318"/>
      <c r="X344" s="319"/>
      <c r="Y344" s="160">
        <f t="shared" si="248"/>
        <v>0</v>
      </c>
      <c r="Z344" s="159">
        <f t="shared" si="263"/>
        <v>0</v>
      </c>
      <c r="AA344" s="327"/>
      <c r="AB344" s="400">
        <f t="shared" si="272"/>
        <v>0</v>
      </c>
      <c r="AC344" s="371"/>
      <c r="AD344" s="226" t="str">
        <f t="shared" si="249"/>
        <v/>
      </c>
      <c r="AE344" s="368">
        <f t="shared" si="264"/>
        <v>0</v>
      </c>
      <c r="AF344" s="339"/>
      <c r="AG344" s="338"/>
      <c r="AH344" s="336"/>
      <c r="AI344" s="161">
        <f t="shared" si="265"/>
        <v>0</v>
      </c>
      <c r="AJ344" s="162">
        <f t="shared" si="250"/>
        <v>0</v>
      </c>
      <c r="AK344" s="163">
        <f t="shared" si="266"/>
        <v>0</v>
      </c>
      <c r="AL344" s="164">
        <f t="shared" si="267"/>
        <v>0</v>
      </c>
      <c r="AM344" s="164">
        <f t="shared" si="268"/>
        <v>0</v>
      </c>
      <c r="AN344" s="164">
        <f t="shared" si="269"/>
        <v>0</v>
      </c>
      <c r="AO344" s="164">
        <f t="shared" si="270"/>
        <v>0</v>
      </c>
      <c r="AP344" s="610" t="str">
        <f t="shared" si="273"/>
        <v xml:space="preserve"> </v>
      </c>
      <c r="AQ344" s="613" t="str">
        <f t="shared" si="271"/>
        <v xml:space="preserve"> </v>
      </c>
      <c r="AR344" s="613" t="str">
        <f t="shared" si="274"/>
        <v xml:space="preserve"> </v>
      </c>
      <c r="AS344" s="613" t="str">
        <f t="shared" si="275"/>
        <v xml:space="preserve"> </v>
      </c>
      <c r="AT344" s="613" t="str">
        <f t="shared" si="276"/>
        <v xml:space="preserve"> </v>
      </c>
      <c r="AU344" s="613" t="str">
        <f t="shared" si="277"/>
        <v xml:space="preserve"> </v>
      </c>
      <c r="AV344" s="614" t="str">
        <f t="shared" si="278"/>
        <v xml:space="preserve"> </v>
      </c>
      <c r="AW344" s="196" t="str">
        <f t="shared" si="251"/>
        <v/>
      </c>
      <c r="AX344" s="165" t="str">
        <f t="shared" si="252"/>
        <v/>
      </c>
      <c r="AY344" s="193" t="str">
        <f t="shared" si="253"/>
        <v/>
      </c>
      <c r="AZ344" s="183" t="str">
        <f t="shared" si="254"/>
        <v/>
      </c>
      <c r="BA344" s="173" t="str">
        <f t="shared" si="255"/>
        <v/>
      </c>
      <c r="BB344" s="174" t="str">
        <f t="shared" si="256"/>
        <v/>
      </c>
      <c r="BC344" s="186" t="str">
        <f t="shared" si="279"/>
        <v/>
      </c>
      <c r="BD344" s="174" t="str">
        <f t="shared" si="257"/>
        <v/>
      </c>
      <c r="BE344" s="201" t="str">
        <f t="shared" si="258"/>
        <v/>
      </c>
      <c r="BF344" s="174" t="str">
        <f t="shared" si="259"/>
        <v/>
      </c>
      <c r="BG344" s="186" t="str">
        <f t="shared" si="260"/>
        <v/>
      </c>
      <c r="BH344" s="175" t="str">
        <f t="shared" si="261"/>
        <v/>
      </c>
      <c r="BI344" s="632"/>
      <c r="BQ344" s="57" t="s">
        <v>2217</v>
      </c>
      <c r="BV344" s="57" t="s">
        <v>2218</v>
      </c>
      <c r="BW344" s="57"/>
      <c r="CC344" s="57" t="s">
        <v>2219</v>
      </c>
    </row>
    <row r="345" spans="1:81" ht="18.350000000000001" x14ac:dyDescent="0.35">
      <c r="A345" s="221"/>
      <c r="B345" s="222"/>
      <c r="C345" s="214">
        <v>335</v>
      </c>
      <c r="D345" s="205"/>
      <c r="E345" s="16"/>
      <c r="F345" s="17"/>
      <c r="G345" s="134"/>
      <c r="H345" s="135"/>
      <c r="I345" s="141"/>
      <c r="J345" s="25"/>
      <c r="K345" s="145"/>
      <c r="L345" s="28"/>
      <c r="M345" s="395"/>
      <c r="N345" s="158" t="str">
        <f t="shared" si="262"/>
        <v/>
      </c>
      <c r="O345" s="27"/>
      <c r="P345" s="27"/>
      <c r="Q345" s="27"/>
      <c r="R345" s="27"/>
      <c r="S345" s="27"/>
      <c r="T345" s="28"/>
      <c r="U345" s="29"/>
      <c r="V345" s="32"/>
      <c r="W345" s="318"/>
      <c r="X345" s="319"/>
      <c r="Y345" s="160">
        <f t="shared" si="248"/>
        <v>0</v>
      </c>
      <c r="Z345" s="159">
        <f t="shared" si="263"/>
        <v>0</v>
      </c>
      <c r="AA345" s="327"/>
      <c r="AB345" s="400">
        <f t="shared" si="272"/>
        <v>0</v>
      </c>
      <c r="AC345" s="371"/>
      <c r="AD345" s="226" t="str">
        <f t="shared" si="249"/>
        <v/>
      </c>
      <c r="AE345" s="368">
        <f t="shared" si="264"/>
        <v>0</v>
      </c>
      <c r="AF345" s="339"/>
      <c r="AG345" s="338"/>
      <c r="AH345" s="336"/>
      <c r="AI345" s="161">
        <f t="shared" si="265"/>
        <v>0</v>
      </c>
      <c r="AJ345" s="162">
        <f t="shared" si="250"/>
        <v>0</v>
      </c>
      <c r="AK345" s="163">
        <f t="shared" si="266"/>
        <v>0</v>
      </c>
      <c r="AL345" s="164">
        <f t="shared" si="267"/>
        <v>0</v>
      </c>
      <c r="AM345" s="164">
        <f t="shared" si="268"/>
        <v>0</v>
      </c>
      <c r="AN345" s="164">
        <f t="shared" si="269"/>
        <v>0</v>
      </c>
      <c r="AO345" s="164">
        <f t="shared" si="270"/>
        <v>0</v>
      </c>
      <c r="AP345" s="610" t="str">
        <f t="shared" si="273"/>
        <v xml:space="preserve"> </v>
      </c>
      <c r="AQ345" s="613" t="str">
        <f t="shared" si="271"/>
        <v xml:space="preserve"> </v>
      </c>
      <c r="AR345" s="613" t="str">
        <f t="shared" si="274"/>
        <v xml:space="preserve"> </v>
      </c>
      <c r="AS345" s="613" t="str">
        <f t="shared" si="275"/>
        <v xml:space="preserve"> </v>
      </c>
      <c r="AT345" s="613" t="str">
        <f t="shared" si="276"/>
        <v xml:space="preserve"> </v>
      </c>
      <c r="AU345" s="613" t="str">
        <f t="shared" si="277"/>
        <v xml:space="preserve"> </v>
      </c>
      <c r="AV345" s="614" t="str">
        <f t="shared" si="278"/>
        <v xml:space="preserve"> </v>
      </c>
      <c r="AW345" s="196" t="str">
        <f t="shared" si="251"/>
        <v/>
      </c>
      <c r="AX345" s="165" t="str">
        <f t="shared" si="252"/>
        <v/>
      </c>
      <c r="AY345" s="193" t="str">
        <f t="shared" si="253"/>
        <v/>
      </c>
      <c r="AZ345" s="183" t="str">
        <f t="shared" si="254"/>
        <v/>
      </c>
      <c r="BA345" s="173" t="str">
        <f t="shared" si="255"/>
        <v/>
      </c>
      <c r="BB345" s="174" t="str">
        <f t="shared" si="256"/>
        <v/>
      </c>
      <c r="BC345" s="186" t="str">
        <f t="shared" si="279"/>
        <v/>
      </c>
      <c r="BD345" s="174" t="str">
        <f t="shared" si="257"/>
        <v/>
      </c>
      <c r="BE345" s="201" t="str">
        <f t="shared" si="258"/>
        <v/>
      </c>
      <c r="BF345" s="174" t="str">
        <f t="shared" si="259"/>
        <v/>
      </c>
      <c r="BG345" s="186" t="str">
        <f t="shared" si="260"/>
        <v/>
      </c>
      <c r="BH345" s="175" t="str">
        <f t="shared" si="261"/>
        <v/>
      </c>
      <c r="BI345" s="632"/>
      <c r="BQ345" s="57" t="s">
        <v>2220</v>
      </c>
      <c r="BV345" s="57" t="s">
        <v>2221</v>
      </c>
      <c r="BW345" s="57"/>
      <c r="CC345" s="57" t="s">
        <v>2222</v>
      </c>
    </row>
    <row r="346" spans="1:81" ht="18.350000000000001" x14ac:dyDescent="0.35">
      <c r="A346" s="221"/>
      <c r="B346" s="222"/>
      <c r="C346" s="213">
        <v>336</v>
      </c>
      <c r="D346" s="207"/>
      <c r="E346" s="18"/>
      <c r="F346" s="17"/>
      <c r="G346" s="134"/>
      <c r="H346" s="135"/>
      <c r="I346" s="141"/>
      <c r="J346" s="25"/>
      <c r="K346" s="145"/>
      <c r="L346" s="28"/>
      <c r="M346" s="395"/>
      <c r="N346" s="158" t="str">
        <f t="shared" si="262"/>
        <v/>
      </c>
      <c r="O346" s="27"/>
      <c r="P346" s="27"/>
      <c r="Q346" s="27"/>
      <c r="R346" s="27"/>
      <c r="S346" s="27"/>
      <c r="T346" s="28"/>
      <c r="U346" s="29"/>
      <c r="V346" s="32"/>
      <c r="W346" s="318"/>
      <c r="X346" s="319"/>
      <c r="Y346" s="160">
        <f t="shared" si="248"/>
        <v>0</v>
      </c>
      <c r="Z346" s="159">
        <f t="shared" si="263"/>
        <v>0</v>
      </c>
      <c r="AA346" s="327"/>
      <c r="AB346" s="400">
        <f t="shared" si="272"/>
        <v>0</v>
      </c>
      <c r="AC346" s="371"/>
      <c r="AD346" s="226" t="str">
        <f t="shared" si="249"/>
        <v/>
      </c>
      <c r="AE346" s="368">
        <f t="shared" si="264"/>
        <v>0</v>
      </c>
      <c r="AF346" s="339"/>
      <c r="AG346" s="338"/>
      <c r="AH346" s="336"/>
      <c r="AI346" s="161">
        <f t="shared" si="265"/>
        <v>0</v>
      </c>
      <c r="AJ346" s="162">
        <f t="shared" si="250"/>
        <v>0</v>
      </c>
      <c r="AK346" s="163">
        <f t="shared" si="266"/>
        <v>0</v>
      </c>
      <c r="AL346" s="164">
        <f t="shared" si="267"/>
        <v>0</v>
      </c>
      <c r="AM346" s="164">
        <f t="shared" si="268"/>
        <v>0</v>
      </c>
      <c r="AN346" s="164">
        <f t="shared" si="269"/>
        <v>0</v>
      </c>
      <c r="AO346" s="164">
        <f t="shared" si="270"/>
        <v>0</v>
      </c>
      <c r="AP346" s="610" t="str">
        <f t="shared" si="273"/>
        <v xml:space="preserve"> </v>
      </c>
      <c r="AQ346" s="613" t="str">
        <f t="shared" si="271"/>
        <v xml:space="preserve"> </v>
      </c>
      <c r="AR346" s="613" t="str">
        <f t="shared" si="274"/>
        <v xml:space="preserve"> </v>
      </c>
      <c r="AS346" s="613" t="str">
        <f t="shared" si="275"/>
        <v xml:space="preserve"> </v>
      </c>
      <c r="AT346" s="613" t="str">
        <f t="shared" si="276"/>
        <v xml:space="preserve"> </v>
      </c>
      <c r="AU346" s="613" t="str">
        <f t="shared" si="277"/>
        <v xml:space="preserve"> </v>
      </c>
      <c r="AV346" s="614" t="str">
        <f t="shared" si="278"/>
        <v xml:space="preserve"> </v>
      </c>
      <c r="AW346" s="196" t="str">
        <f t="shared" si="251"/>
        <v/>
      </c>
      <c r="AX346" s="165" t="str">
        <f t="shared" si="252"/>
        <v/>
      </c>
      <c r="AY346" s="193" t="str">
        <f t="shared" si="253"/>
        <v/>
      </c>
      <c r="AZ346" s="183" t="str">
        <f t="shared" si="254"/>
        <v/>
      </c>
      <c r="BA346" s="173" t="str">
        <f t="shared" si="255"/>
        <v/>
      </c>
      <c r="BB346" s="174" t="str">
        <f t="shared" si="256"/>
        <v/>
      </c>
      <c r="BC346" s="186" t="str">
        <f t="shared" si="279"/>
        <v/>
      </c>
      <c r="BD346" s="174" t="str">
        <f t="shared" si="257"/>
        <v/>
      </c>
      <c r="BE346" s="201" t="str">
        <f t="shared" si="258"/>
        <v/>
      </c>
      <c r="BF346" s="174" t="str">
        <f t="shared" si="259"/>
        <v/>
      </c>
      <c r="BG346" s="186" t="str">
        <f t="shared" si="260"/>
        <v/>
      </c>
      <c r="BH346" s="175" t="str">
        <f t="shared" si="261"/>
        <v/>
      </c>
      <c r="BI346" s="632"/>
      <c r="BQ346" s="57" t="s">
        <v>2223</v>
      </c>
      <c r="BV346" s="57" t="s">
        <v>2224</v>
      </c>
      <c r="BW346" s="57"/>
      <c r="CC346" s="57" t="s">
        <v>2225</v>
      </c>
    </row>
    <row r="347" spans="1:81" ht="18.350000000000001" x14ac:dyDescent="0.35">
      <c r="A347" s="221"/>
      <c r="B347" s="222"/>
      <c r="C347" s="214">
        <v>337</v>
      </c>
      <c r="D347" s="205"/>
      <c r="E347" s="16"/>
      <c r="F347" s="17"/>
      <c r="G347" s="134"/>
      <c r="H347" s="137"/>
      <c r="I347" s="143"/>
      <c r="J347" s="80"/>
      <c r="K347" s="147"/>
      <c r="L347" s="30"/>
      <c r="M347" s="395"/>
      <c r="N347" s="158" t="str">
        <f t="shared" si="262"/>
        <v/>
      </c>
      <c r="O347" s="27"/>
      <c r="P347" s="27"/>
      <c r="Q347" s="27"/>
      <c r="R347" s="27"/>
      <c r="S347" s="27"/>
      <c r="T347" s="28"/>
      <c r="U347" s="29"/>
      <c r="V347" s="32"/>
      <c r="W347" s="318"/>
      <c r="X347" s="319"/>
      <c r="Y347" s="160">
        <f t="shared" si="248"/>
        <v>0</v>
      </c>
      <c r="Z347" s="159">
        <f t="shared" si="263"/>
        <v>0</v>
      </c>
      <c r="AA347" s="327"/>
      <c r="AB347" s="400">
        <f t="shared" si="272"/>
        <v>0</v>
      </c>
      <c r="AC347" s="371"/>
      <c r="AD347" s="226" t="str">
        <f t="shared" si="249"/>
        <v/>
      </c>
      <c r="AE347" s="368">
        <f t="shared" si="264"/>
        <v>0</v>
      </c>
      <c r="AF347" s="339"/>
      <c r="AG347" s="338"/>
      <c r="AH347" s="336"/>
      <c r="AI347" s="161">
        <f t="shared" si="265"/>
        <v>0</v>
      </c>
      <c r="AJ347" s="162">
        <f t="shared" si="250"/>
        <v>0</v>
      </c>
      <c r="AK347" s="163">
        <f t="shared" si="266"/>
        <v>0</v>
      </c>
      <c r="AL347" s="164">
        <f t="shared" si="267"/>
        <v>0</v>
      </c>
      <c r="AM347" s="164">
        <f t="shared" si="268"/>
        <v>0</v>
      </c>
      <c r="AN347" s="164">
        <f t="shared" si="269"/>
        <v>0</v>
      </c>
      <c r="AO347" s="164">
        <f t="shared" si="270"/>
        <v>0</v>
      </c>
      <c r="AP347" s="610" t="str">
        <f t="shared" si="273"/>
        <v xml:space="preserve"> </v>
      </c>
      <c r="AQ347" s="613" t="str">
        <f t="shared" si="271"/>
        <v xml:space="preserve"> </v>
      </c>
      <c r="AR347" s="613" t="str">
        <f t="shared" si="274"/>
        <v xml:space="preserve"> </v>
      </c>
      <c r="AS347" s="613" t="str">
        <f t="shared" si="275"/>
        <v xml:space="preserve"> </v>
      </c>
      <c r="AT347" s="613" t="str">
        <f t="shared" si="276"/>
        <v xml:space="preserve"> </v>
      </c>
      <c r="AU347" s="613" t="str">
        <f t="shared" si="277"/>
        <v xml:space="preserve"> </v>
      </c>
      <c r="AV347" s="614" t="str">
        <f t="shared" si="278"/>
        <v xml:space="preserve"> </v>
      </c>
      <c r="AW347" s="196" t="str">
        <f t="shared" si="251"/>
        <v/>
      </c>
      <c r="AX347" s="165" t="str">
        <f t="shared" si="252"/>
        <v/>
      </c>
      <c r="AY347" s="193" t="str">
        <f t="shared" si="253"/>
        <v/>
      </c>
      <c r="AZ347" s="183" t="str">
        <f t="shared" si="254"/>
        <v/>
      </c>
      <c r="BA347" s="173" t="str">
        <f t="shared" si="255"/>
        <v/>
      </c>
      <c r="BB347" s="174" t="str">
        <f t="shared" si="256"/>
        <v/>
      </c>
      <c r="BC347" s="186" t="str">
        <f t="shared" si="279"/>
        <v/>
      </c>
      <c r="BD347" s="174" t="str">
        <f t="shared" si="257"/>
        <v/>
      </c>
      <c r="BE347" s="201" t="str">
        <f t="shared" si="258"/>
        <v/>
      </c>
      <c r="BF347" s="174" t="str">
        <f t="shared" si="259"/>
        <v/>
      </c>
      <c r="BG347" s="186" t="str">
        <f t="shared" si="260"/>
        <v/>
      </c>
      <c r="BH347" s="175" t="str">
        <f t="shared" si="261"/>
        <v/>
      </c>
      <c r="BI347" s="632"/>
      <c r="BQ347" s="57" t="s">
        <v>2226</v>
      </c>
      <c r="BV347" s="57" t="s">
        <v>2227</v>
      </c>
      <c r="BW347" s="57"/>
      <c r="CC347" s="57" t="s">
        <v>2228</v>
      </c>
    </row>
    <row r="348" spans="1:81" ht="18.350000000000001" x14ac:dyDescent="0.35">
      <c r="A348" s="221"/>
      <c r="B348" s="222"/>
      <c r="C348" s="214">
        <v>338</v>
      </c>
      <c r="D348" s="205"/>
      <c r="E348" s="16"/>
      <c r="F348" s="17"/>
      <c r="G348" s="134"/>
      <c r="H348" s="135"/>
      <c r="I348" s="141"/>
      <c r="J348" s="25"/>
      <c r="K348" s="145"/>
      <c r="L348" s="28"/>
      <c r="M348" s="395"/>
      <c r="N348" s="158" t="str">
        <f t="shared" si="262"/>
        <v/>
      </c>
      <c r="O348" s="27"/>
      <c r="P348" s="27"/>
      <c r="Q348" s="27"/>
      <c r="R348" s="27"/>
      <c r="S348" s="27"/>
      <c r="T348" s="28"/>
      <c r="U348" s="29"/>
      <c r="V348" s="32"/>
      <c r="W348" s="318"/>
      <c r="X348" s="319"/>
      <c r="Y348" s="160">
        <f t="shared" si="248"/>
        <v>0</v>
      </c>
      <c r="Z348" s="159">
        <f t="shared" si="263"/>
        <v>0</v>
      </c>
      <c r="AA348" s="327"/>
      <c r="AB348" s="400">
        <f t="shared" si="272"/>
        <v>0</v>
      </c>
      <c r="AC348" s="371"/>
      <c r="AD348" s="226" t="str">
        <f t="shared" si="249"/>
        <v/>
      </c>
      <c r="AE348" s="368">
        <f t="shared" si="264"/>
        <v>0</v>
      </c>
      <c r="AF348" s="339"/>
      <c r="AG348" s="338"/>
      <c r="AH348" s="336"/>
      <c r="AI348" s="161">
        <f t="shared" si="265"/>
        <v>0</v>
      </c>
      <c r="AJ348" s="162">
        <f t="shared" si="250"/>
        <v>0</v>
      </c>
      <c r="AK348" s="163">
        <f t="shared" si="266"/>
        <v>0</v>
      </c>
      <c r="AL348" s="164">
        <f t="shared" si="267"/>
        <v>0</v>
      </c>
      <c r="AM348" s="164">
        <f t="shared" si="268"/>
        <v>0</v>
      </c>
      <c r="AN348" s="164">
        <f t="shared" si="269"/>
        <v>0</v>
      </c>
      <c r="AO348" s="164">
        <f t="shared" si="270"/>
        <v>0</v>
      </c>
      <c r="AP348" s="610" t="str">
        <f t="shared" si="273"/>
        <v xml:space="preserve"> </v>
      </c>
      <c r="AQ348" s="613" t="str">
        <f t="shared" si="271"/>
        <v xml:space="preserve"> </v>
      </c>
      <c r="AR348" s="613" t="str">
        <f t="shared" si="274"/>
        <v xml:space="preserve"> </v>
      </c>
      <c r="AS348" s="613" t="str">
        <f t="shared" si="275"/>
        <v xml:space="preserve"> </v>
      </c>
      <c r="AT348" s="613" t="str">
        <f t="shared" si="276"/>
        <v xml:space="preserve"> </v>
      </c>
      <c r="AU348" s="613" t="str">
        <f t="shared" si="277"/>
        <v xml:space="preserve"> </v>
      </c>
      <c r="AV348" s="614" t="str">
        <f t="shared" si="278"/>
        <v xml:space="preserve"> </v>
      </c>
      <c r="AW348" s="196" t="str">
        <f t="shared" si="251"/>
        <v/>
      </c>
      <c r="AX348" s="165" t="str">
        <f t="shared" si="252"/>
        <v/>
      </c>
      <c r="AY348" s="193" t="str">
        <f t="shared" si="253"/>
        <v/>
      </c>
      <c r="AZ348" s="183" t="str">
        <f t="shared" si="254"/>
        <v/>
      </c>
      <c r="BA348" s="173" t="str">
        <f t="shared" si="255"/>
        <v/>
      </c>
      <c r="BB348" s="174" t="str">
        <f t="shared" si="256"/>
        <v/>
      </c>
      <c r="BC348" s="186" t="str">
        <f t="shared" si="279"/>
        <v/>
      </c>
      <c r="BD348" s="174" t="str">
        <f t="shared" si="257"/>
        <v/>
      </c>
      <c r="BE348" s="201" t="str">
        <f t="shared" si="258"/>
        <v/>
      </c>
      <c r="BF348" s="174" t="str">
        <f t="shared" si="259"/>
        <v/>
      </c>
      <c r="BG348" s="186" t="str">
        <f t="shared" si="260"/>
        <v/>
      </c>
      <c r="BH348" s="175" t="str">
        <f t="shared" si="261"/>
        <v/>
      </c>
      <c r="BI348" s="632"/>
      <c r="BQ348" s="57" t="s">
        <v>2229</v>
      </c>
      <c r="BV348" s="57" t="s">
        <v>2230</v>
      </c>
      <c r="BW348" s="57"/>
      <c r="CC348" s="57" t="s">
        <v>2231</v>
      </c>
    </row>
    <row r="349" spans="1:81" ht="18.350000000000001" x14ac:dyDescent="0.35">
      <c r="A349" s="221"/>
      <c r="B349" s="222"/>
      <c r="C349" s="213">
        <v>339</v>
      </c>
      <c r="D349" s="205"/>
      <c r="E349" s="16"/>
      <c r="F349" s="17"/>
      <c r="G349" s="134"/>
      <c r="H349" s="135"/>
      <c r="I349" s="141"/>
      <c r="J349" s="25"/>
      <c r="K349" s="145"/>
      <c r="L349" s="28"/>
      <c r="M349" s="395"/>
      <c r="N349" s="158" t="str">
        <f t="shared" si="262"/>
        <v/>
      </c>
      <c r="O349" s="27"/>
      <c r="P349" s="27"/>
      <c r="Q349" s="27"/>
      <c r="R349" s="27"/>
      <c r="S349" s="27"/>
      <c r="T349" s="28"/>
      <c r="U349" s="29"/>
      <c r="V349" s="32"/>
      <c r="W349" s="318"/>
      <c r="X349" s="319"/>
      <c r="Y349" s="160">
        <f t="shared" si="248"/>
        <v>0</v>
      </c>
      <c r="Z349" s="159">
        <f t="shared" si="263"/>
        <v>0</v>
      </c>
      <c r="AA349" s="327"/>
      <c r="AB349" s="400">
        <f t="shared" si="272"/>
        <v>0</v>
      </c>
      <c r="AC349" s="371"/>
      <c r="AD349" s="226" t="str">
        <f t="shared" si="249"/>
        <v/>
      </c>
      <c r="AE349" s="368">
        <f t="shared" si="264"/>
        <v>0</v>
      </c>
      <c r="AF349" s="339"/>
      <c r="AG349" s="338"/>
      <c r="AH349" s="336"/>
      <c r="AI349" s="161">
        <f t="shared" si="265"/>
        <v>0</v>
      </c>
      <c r="AJ349" s="162">
        <f t="shared" si="250"/>
        <v>0</v>
      </c>
      <c r="AK349" s="163">
        <f t="shared" si="266"/>
        <v>0</v>
      </c>
      <c r="AL349" s="164">
        <f t="shared" si="267"/>
        <v>0</v>
      </c>
      <c r="AM349" s="164">
        <f t="shared" si="268"/>
        <v>0</v>
      </c>
      <c r="AN349" s="164">
        <f t="shared" si="269"/>
        <v>0</v>
      </c>
      <c r="AO349" s="164">
        <f t="shared" si="270"/>
        <v>0</v>
      </c>
      <c r="AP349" s="610" t="str">
        <f t="shared" si="273"/>
        <v xml:space="preserve"> </v>
      </c>
      <c r="AQ349" s="613" t="str">
        <f t="shared" si="271"/>
        <v xml:space="preserve"> </v>
      </c>
      <c r="AR349" s="613" t="str">
        <f t="shared" si="274"/>
        <v xml:space="preserve"> </v>
      </c>
      <c r="AS349" s="613" t="str">
        <f t="shared" si="275"/>
        <v xml:space="preserve"> </v>
      </c>
      <c r="AT349" s="613" t="str">
        <f t="shared" si="276"/>
        <v xml:space="preserve"> </v>
      </c>
      <c r="AU349" s="613" t="str">
        <f t="shared" si="277"/>
        <v xml:space="preserve"> </v>
      </c>
      <c r="AV349" s="614" t="str">
        <f t="shared" si="278"/>
        <v xml:space="preserve"> </v>
      </c>
      <c r="AW349" s="196" t="str">
        <f t="shared" si="251"/>
        <v/>
      </c>
      <c r="AX349" s="165" t="str">
        <f t="shared" si="252"/>
        <v/>
      </c>
      <c r="AY349" s="193" t="str">
        <f t="shared" si="253"/>
        <v/>
      </c>
      <c r="AZ349" s="183" t="str">
        <f t="shared" si="254"/>
        <v/>
      </c>
      <c r="BA349" s="173" t="str">
        <f t="shared" si="255"/>
        <v/>
      </c>
      <c r="BB349" s="174" t="str">
        <f t="shared" si="256"/>
        <v/>
      </c>
      <c r="BC349" s="186" t="str">
        <f t="shared" si="279"/>
        <v/>
      </c>
      <c r="BD349" s="174" t="str">
        <f t="shared" si="257"/>
        <v/>
      </c>
      <c r="BE349" s="201" t="str">
        <f t="shared" si="258"/>
        <v/>
      </c>
      <c r="BF349" s="174" t="str">
        <f t="shared" si="259"/>
        <v/>
      </c>
      <c r="BG349" s="186" t="str">
        <f t="shared" si="260"/>
        <v/>
      </c>
      <c r="BH349" s="175" t="str">
        <f t="shared" si="261"/>
        <v/>
      </c>
      <c r="BI349" s="632"/>
      <c r="BQ349" s="57" t="s">
        <v>2232</v>
      </c>
      <c r="BV349" s="57" t="s">
        <v>2233</v>
      </c>
      <c r="BW349" s="57"/>
      <c r="CC349" s="57" t="s">
        <v>2234</v>
      </c>
    </row>
    <row r="350" spans="1:81" ht="18.350000000000001" x14ac:dyDescent="0.35">
      <c r="A350" s="221"/>
      <c r="B350" s="222"/>
      <c r="C350" s="214">
        <v>340</v>
      </c>
      <c r="D350" s="207"/>
      <c r="E350" s="18"/>
      <c r="F350" s="17"/>
      <c r="G350" s="134"/>
      <c r="H350" s="135"/>
      <c r="I350" s="141"/>
      <c r="J350" s="25"/>
      <c r="K350" s="145"/>
      <c r="L350" s="28"/>
      <c r="M350" s="395"/>
      <c r="N350" s="158" t="str">
        <f t="shared" si="262"/>
        <v/>
      </c>
      <c r="O350" s="27"/>
      <c r="P350" s="27"/>
      <c r="Q350" s="27"/>
      <c r="R350" s="27"/>
      <c r="S350" s="27"/>
      <c r="T350" s="28"/>
      <c r="U350" s="29"/>
      <c r="V350" s="32"/>
      <c r="W350" s="318"/>
      <c r="X350" s="319"/>
      <c r="Y350" s="160">
        <f t="shared" si="248"/>
        <v>0</v>
      </c>
      <c r="Z350" s="159">
        <f t="shared" si="263"/>
        <v>0</v>
      </c>
      <c r="AA350" s="327"/>
      <c r="AB350" s="400">
        <f t="shared" si="272"/>
        <v>0</v>
      </c>
      <c r="AC350" s="371"/>
      <c r="AD350" s="226" t="str">
        <f t="shared" si="249"/>
        <v/>
      </c>
      <c r="AE350" s="368">
        <f t="shared" si="264"/>
        <v>0</v>
      </c>
      <c r="AF350" s="339"/>
      <c r="AG350" s="338"/>
      <c r="AH350" s="336"/>
      <c r="AI350" s="161">
        <f t="shared" si="265"/>
        <v>0</v>
      </c>
      <c r="AJ350" s="162">
        <f t="shared" si="250"/>
        <v>0</v>
      </c>
      <c r="AK350" s="163">
        <f t="shared" si="266"/>
        <v>0</v>
      </c>
      <c r="AL350" s="164">
        <f t="shared" si="267"/>
        <v>0</v>
      </c>
      <c r="AM350" s="164">
        <f t="shared" si="268"/>
        <v>0</v>
      </c>
      <c r="AN350" s="164">
        <f t="shared" si="269"/>
        <v>0</v>
      </c>
      <c r="AO350" s="164">
        <f t="shared" si="270"/>
        <v>0</v>
      </c>
      <c r="AP350" s="610" t="str">
        <f t="shared" si="273"/>
        <v xml:space="preserve"> </v>
      </c>
      <c r="AQ350" s="613" t="str">
        <f t="shared" si="271"/>
        <v xml:space="preserve"> </v>
      </c>
      <c r="AR350" s="613" t="str">
        <f t="shared" si="274"/>
        <v xml:space="preserve"> </v>
      </c>
      <c r="AS350" s="613" t="str">
        <f t="shared" si="275"/>
        <v xml:space="preserve"> </v>
      </c>
      <c r="AT350" s="613" t="str">
        <f t="shared" si="276"/>
        <v xml:space="preserve"> </v>
      </c>
      <c r="AU350" s="613" t="str">
        <f t="shared" si="277"/>
        <v xml:space="preserve"> </v>
      </c>
      <c r="AV350" s="614" t="str">
        <f t="shared" si="278"/>
        <v xml:space="preserve"> </v>
      </c>
      <c r="AW350" s="196" t="str">
        <f t="shared" si="251"/>
        <v/>
      </c>
      <c r="AX350" s="165" t="str">
        <f t="shared" si="252"/>
        <v/>
      </c>
      <c r="AY350" s="193" t="str">
        <f t="shared" si="253"/>
        <v/>
      </c>
      <c r="AZ350" s="183" t="str">
        <f t="shared" si="254"/>
        <v/>
      </c>
      <c r="BA350" s="173" t="str">
        <f t="shared" si="255"/>
        <v/>
      </c>
      <c r="BB350" s="174" t="str">
        <f t="shared" si="256"/>
        <v/>
      </c>
      <c r="BC350" s="186" t="str">
        <f t="shared" si="279"/>
        <v/>
      </c>
      <c r="BD350" s="174" t="str">
        <f t="shared" si="257"/>
        <v/>
      </c>
      <c r="BE350" s="201" t="str">
        <f t="shared" si="258"/>
        <v/>
      </c>
      <c r="BF350" s="174" t="str">
        <f t="shared" si="259"/>
        <v/>
      </c>
      <c r="BG350" s="186" t="str">
        <f t="shared" si="260"/>
        <v/>
      </c>
      <c r="BH350" s="175" t="str">
        <f t="shared" si="261"/>
        <v/>
      </c>
      <c r="BI350" s="632"/>
      <c r="BQ350" s="57" t="s">
        <v>2235</v>
      </c>
      <c r="BV350" s="57" t="s">
        <v>2236</v>
      </c>
      <c r="BW350" s="57"/>
      <c r="CC350" s="57" t="s">
        <v>2237</v>
      </c>
    </row>
    <row r="351" spans="1:81" ht="18.350000000000001" x14ac:dyDescent="0.35">
      <c r="A351" s="221"/>
      <c r="B351" s="222"/>
      <c r="C351" s="213">
        <v>341</v>
      </c>
      <c r="D351" s="205"/>
      <c r="E351" s="16"/>
      <c r="F351" s="17"/>
      <c r="G351" s="134"/>
      <c r="H351" s="135"/>
      <c r="I351" s="141"/>
      <c r="J351" s="25"/>
      <c r="K351" s="145"/>
      <c r="L351" s="28"/>
      <c r="M351" s="395"/>
      <c r="N351" s="158" t="str">
        <f t="shared" si="262"/>
        <v/>
      </c>
      <c r="O351" s="27"/>
      <c r="P351" s="27"/>
      <c r="Q351" s="27"/>
      <c r="R351" s="27"/>
      <c r="S351" s="27"/>
      <c r="T351" s="28"/>
      <c r="U351" s="29"/>
      <c r="V351" s="32"/>
      <c r="W351" s="318"/>
      <c r="X351" s="319"/>
      <c r="Y351" s="160">
        <f t="shared" si="248"/>
        <v>0</v>
      </c>
      <c r="Z351" s="159">
        <f t="shared" si="263"/>
        <v>0</v>
      </c>
      <c r="AA351" s="327"/>
      <c r="AB351" s="400">
        <f t="shared" si="272"/>
        <v>0</v>
      </c>
      <c r="AC351" s="371"/>
      <c r="AD351" s="226" t="str">
        <f t="shared" si="249"/>
        <v/>
      </c>
      <c r="AE351" s="368">
        <f t="shared" si="264"/>
        <v>0</v>
      </c>
      <c r="AF351" s="339"/>
      <c r="AG351" s="338"/>
      <c r="AH351" s="336"/>
      <c r="AI351" s="161">
        <f t="shared" si="265"/>
        <v>0</v>
      </c>
      <c r="AJ351" s="162">
        <f t="shared" si="250"/>
        <v>0</v>
      </c>
      <c r="AK351" s="163">
        <f t="shared" si="266"/>
        <v>0</v>
      </c>
      <c r="AL351" s="164">
        <f t="shared" si="267"/>
        <v>0</v>
      </c>
      <c r="AM351" s="164">
        <f t="shared" si="268"/>
        <v>0</v>
      </c>
      <c r="AN351" s="164">
        <f t="shared" si="269"/>
        <v>0</v>
      </c>
      <c r="AO351" s="164">
        <f t="shared" si="270"/>
        <v>0</v>
      </c>
      <c r="AP351" s="610" t="str">
        <f t="shared" si="273"/>
        <v xml:space="preserve"> </v>
      </c>
      <c r="AQ351" s="613" t="str">
        <f t="shared" si="271"/>
        <v xml:space="preserve"> </v>
      </c>
      <c r="AR351" s="613" t="str">
        <f t="shared" si="274"/>
        <v xml:space="preserve"> </v>
      </c>
      <c r="AS351" s="613" t="str">
        <f t="shared" si="275"/>
        <v xml:space="preserve"> </v>
      </c>
      <c r="AT351" s="613" t="str">
        <f t="shared" si="276"/>
        <v xml:space="preserve"> </v>
      </c>
      <c r="AU351" s="613" t="str">
        <f t="shared" si="277"/>
        <v xml:space="preserve"> </v>
      </c>
      <c r="AV351" s="614" t="str">
        <f t="shared" si="278"/>
        <v xml:space="preserve"> </v>
      </c>
      <c r="AW351" s="196" t="str">
        <f t="shared" si="251"/>
        <v/>
      </c>
      <c r="AX351" s="165" t="str">
        <f t="shared" si="252"/>
        <v/>
      </c>
      <c r="AY351" s="193" t="str">
        <f t="shared" si="253"/>
        <v/>
      </c>
      <c r="AZ351" s="183" t="str">
        <f t="shared" si="254"/>
        <v/>
      </c>
      <c r="BA351" s="173" t="str">
        <f t="shared" si="255"/>
        <v/>
      </c>
      <c r="BB351" s="174" t="str">
        <f t="shared" si="256"/>
        <v/>
      </c>
      <c r="BC351" s="186" t="str">
        <f t="shared" si="279"/>
        <v/>
      </c>
      <c r="BD351" s="174" t="str">
        <f t="shared" si="257"/>
        <v/>
      </c>
      <c r="BE351" s="201" t="str">
        <f t="shared" si="258"/>
        <v/>
      </c>
      <c r="BF351" s="174" t="str">
        <f t="shared" si="259"/>
        <v/>
      </c>
      <c r="BG351" s="186" t="str">
        <f t="shared" si="260"/>
        <v/>
      </c>
      <c r="BH351" s="175" t="str">
        <f t="shared" si="261"/>
        <v/>
      </c>
      <c r="BI351" s="632"/>
      <c r="BQ351" s="57" t="s">
        <v>2238</v>
      </c>
      <c r="BV351" s="57" t="s">
        <v>2239</v>
      </c>
      <c r="BW351" s="57"/>
      <c r="CC351" s="57" t="s">
        <v>2240</v>
      </c>
    </row>
    <row r="352" spans="1:81" ht="18.350000000000001" x14ac:dyDescent="0.35">
      <c r="A352" s="221"/>
      <c r="B352" s="222"/>
      <c r="C352" s="214">
        <v>342</v>
      </c>
      <c r="D352" s="205"/>
      <c r="E352" s="16"/>
      <c r="F352" s="17"/>
      <c r="G352" s="134"/>
      <c r="H352" s="135"/>
      <c r="I352" s="141"/>
      <c r="J352" s="25"/>
      <c r="K352" s="145"/>
      <c r="L352" s="28"/>
      <c r="M352" s="395"/>
      <c r="N352" s="158" t="str">
        <f t="shared" si="262"/>
        <v/>
      </c>
      <c r="O352" s="27"/>
      <c r="P352" s="27"/>
      <c r="Q352" s="27"/>
      <c r="R352" s="27"/>
      <c r="S352" s="27"/>
      <c r="T352" s="28"/>
      <c r="U352" s="29"/>
      <c r="V352" s="32"/>
      <c r="W352" s="318"/>
      <c r="X352" s="319"/>
      <c r="Y352" s="160">
        <f t="shared" si="248"/>
        <v>0</v>
      </c>
      <c r="Z352" s="159">
        <f t="shared" si="263"/>
        <v>0</v>
      </c>
      <c r="AA352" s="327"/>
      <c r="AB352" s="400">
        <f t="shared" si="272"/>
        <v>0</v>
      </c>
      <c r="AC352" s="371"/>
      <c r="AD352" s="226" t="str">
        <f t="shared" si="249"/>
        <v/>
      </c>
      <c r="AE352" s="368">
        <f t="shared" si="264"/>
        <v>0</v>
      </c>
      <c r="AF352" s="339"/>
      <c r="AG352" s="338"/>
      <c r="AH352" s="336"/>
      <c r="AI352" s="161">
        <f t="shared" si="265"/>
        <v>0</v>
      </c>
      <c r="AJ352" s="162">
        <f t="shared" si="250"/>
        <v>0</v>
      </c>
      <c r="AK352" s="163">
        <f t="shared" si="266"/>
        <v>0</v>
      </c>
      <c r="AL352" s="164">
        <f t="shared" si="267"/>
        <v>0</v>
      </c>
      <c r="AM352" s="164">
        <f t="shared" si="268"/>
        <v>0</v>
      </c>
      <c r="AN352" s="164">
        <f t="shared" si="269"/>
        <v>0</v>
      </c>
      <c r="AO352" s="164">
        <f t="shared" si="270"/>
        <v>0</v>
      </c>
      <c r="AP352" s="610" t="str">
        <f t="shared" si="273"/>
        <v xml:space="preserve"> </v>
      </c>
      <c r="AQ352" s="613" t="str">
        <f t="shared" si="271"/>
        <v xml:space="preserve"> </v>
      </c>
      <c r="AR352" s="613" t="str">
        <f t="shared" si="274"/>
        <v xml:space="preserve"> </v>
      </c>
      <c r="AS352" s="613" t="str">
        <f t="shared" si="275"/>
        <v xml:space="preserve"> </v>
      </c>
      <c r="AT352" s="613" t="str">
        <f t="shared" si="276"/>
        <v xml:space="preserve"> </v>
      </c>
      <c r="AU352" s="613" t="str">
        <f t="shared" si="277"/>
        <v xml:space="preserve"> </v>
      </c>
      <c r="AV352" s="614" t="str">
        <f t="shared" si="278"/>
        <v xml:space="preserve"> </v>
      </c>
      <c r="AW352" s="196" t="str">
        <f t="shared" si="251"/>
        <v/>
      </c>
      <c r="AX352" s="165" t="str">
        <f t="shared" si="252"/>
        <v/>
      </c>
      <c r="AY352" s="193" t="str">
        <f t="shared" si="253"/>
        <v/>
      </c>
      <c r="AZ352" s="183" t="str">
        <f t="shared" si="254"/>
        <v/>
      </c>
      <c r="BA352" s="173" t="str">
        <f t="shared" si="255"/>
        <v/>
      </c>
      <c r="BB352" s="174" t="str">
        <f t="shared" si="256"/>
        <v/>
      </c>
      <c r="BC352" s="186" t="str">
        <f t="shared" si="279"/>
        <v/>
      </c>
      <c r="BD352" s="174" t="str">
        <f t="shared" si="257"/>
        <v/>
      </c>
      <c r="BE352" s="201" t="str">
        <f t="shared" si="258"/>
        <v/>
      </c>
      <c r="BF352" s="174" t="str">
        <f t="shared" si="259"/>
        <v/>
      </c>
      <c r="BG352" s="186" t="str">
        <f t="shared" si="260"/>
        <v/>
      </c>
      <c r="BH352" s="175" t="str">
        <f t="shared" si="261"/>
        <v/>
      </c>
      <c r="BI352" s="632"/>
      <c r="BQ352" s="57" t="s">
        <v>2241</v>
      </c>
      <c r="BV352" s="57" t="s">
        <v>2242</v>
      </c>
      <c r="BW352" s="57"/>
      <c r="CC352" s="57" t="s">
        <v>2243</v>
      </c>
    </row>
    <row r="353" spans="1:140" ht="18.350000000000001" x14ac:dyDescent="0.35">
      <c r="A353" s="221"/>
      <c r="B353" s="222"/>
      <c r="C353" s="214">
        <v>343</v>
      </c>
      <c r="D353" s="205"/>
      <c r="E353" s="16"/>
      <c r="F353" s="17"/>
      <c r="G353" s="134"/>
      <c r="H353" s="135"/>
      <c r="I353" s="141"/>
      <c r="J353" s="25"/>
      <c r="K353" s="145"/>
      <c r="L353" s="28"/>
      <c r="M353" s="395"/>
      <c r="N353" s="158" t="str">
        <f t="shared" si="262"/>
        <v/>
      </c>
      <c r="O353" s="27"/>
      <c r="P353" s="27"/>
      <c r="Q353" s="27"/>
      <c r="R353" s="27"/>
      <c r="S353" s="27"/>
      <c r="T353" s="28"/>
      <c r="U353" s="29"/>
      <c r="V353" s="32"/>
      <c r="W353" s="318"/>
      <c r="X353" s="319"/>
      <c r="Y353" s="160">
        <f t="shared" si="248"/>
        <v>0</v>
      </c>
      <c r="Z353" s="159">
        <f t="shared" si="263"/>
        <v>0</v>
      </c>
      <c r="AA353" s="327"/>
      <c r="AB353" s="400">
        <f t="shared" si="272"/>
        <v>0</v>
      </c>
      <c r="AC353" s="371"/>
      <c r="AD353" s="226" t="str">
        <f t="shared" si="249"/>
        <v/>
      </c>
      <c r="AE353" s="368">
        <f t="shared" si="264"/>
        <v>0</v>
      </c>
      <c r="AF353" s="339"/>
      <c r="AG353" s="338"/>
      <c r="AH353" s="336"/>
      <c r="AI353" s="161">
        <f t="shared" si="265"/>
        <v>0</v>
      </c>
      <c r="AJ353" s="162">
        <f t="shared" si="250"/>
        <v>0</v>
      </c>
      <c r="AK353" s="163">
        <f t="shared" si="266"/>
        <v>0</v>
      </c>
      <c r="AL353" s="164">
        <f t="shared" si="267"/>
        <v>0</v>
      </c>
      <c r="AM353" s="164">
        <f t="shared" si="268"/>
        <v>0</v>
      </c>
      <c r="AN353" s="164">
        <f t="shared" si="269"/>
        <v>0</v>
      </c>
      <c r="AO353" s="164">
        <f t="shared" si="270"/>
        <v>0</v>
      </c>
      <c r="AP353" s="610" t="str">
        <f t="shared" si="273"/>
        <v xml:space="preserve"> </v>
      </c>
      <c r="AQ353" s="613" t="str">
        <f t="shared" si="271"/>
        <v xml:space="preserve"> </v>
      </c>
      <c r="AR353" s="613" t="str">
        <f t="shared" si="274"/>
        <v xml:space="preserve"> </v>
      </c>
      <c r="AS353" s="613" t="str">
        <f t="shared" si="275"/>
        <v xml:space="preserve"> </v>
      </c>
      <c r="AT353" s="613" t="str">
        <f t="shared" si="276"/>
        <v xml:space="preserve"> </v>
      </c>
      <c r="AU353" s="613" t="str">
        <f t="shared" si="277"/>
        <v xml:space="preserve"> </v>
      </c>
      <c r="AV353" s="614" t="str">
        <f t="shared" si="278"/>
        <v xml:space="preserve"> </v>
      </c>
      <c r="AW353" s="196" t="str">
        <f t="shared" si="251"/>
        <v/>
      </c>
      <c r="AX353" s="165" t="str">
        <f t="shared" si="252"/>
        <v/>
      </c>
      <c r="AY353" s="193" t="str">
        <f t="shared" si="253"/>
        <v/>
      </c>
      <c r="AZ353" s="183" t="str">
        <f t="shared" si="254"/>
        <v/>
      </c>
      <c r="BA353" s="173" t="str">
        <f t="shared" si="255"/>
        <v/>
      </c>
      <c r="BB353" s="174" t="str">
        <f t="shared" si="256"/>
        <v/>
      </c>
      <c r="BC353" s="186" t="str">
        <f t="shared" si="279"/>
        <v/>
      </c>
      <c r="BD353" s="174" t="str">
        <f t="shared" si="257"/>
        <v/>
      </c>
      <c r="BE353" s="201" t="str">
        <f t="shared" si="258"/>
        <v/>
      </c>
      <c r="BF353" s="174" t="str">
        <f t="shared" si="259"/>
        <v/>
      </c>
      <c r="BG353" s="186" t="str">
        <f t="shared" si="260"/>
        <v/>
      </c>
      <c r="BH353" s="175" t="str">
        <f t="shared" si="261"/>
        <v/>
      </c>
      <c r="BI353" s="632"/>
      <c r="BQ353" s="57" t="s">
        <v>2244</v>
      </c>
      <c r="BV353" s="57" t="s">
        <v>2245</v>
      </c>
      <c r="BW353" s="57"/>
      <c r="CC353" s="57" t="s">
        <v>2246</v>
      </c>
    </row>
    <row r="354" spans="1:140" ht="18.350000000000001" x14ac:dyDescent="0.35">
      <c r="A354" s="221"/>
      <c r="B354" s="222"/>
      <c r="C354" s="213">
        <v>344</v>
      </c>
      <c r="D354" s="207"/>
      <c r="E354" s="18"/>
      <c r="F354" s="17"/>
      <c r="G354" s="134"/>
      <c r="H354" s="135"/>
      <c r="I354" s="141"/>
      <c r="J354" s="25"/>
      <c r="K354" s="145"/>
      <c r="L354" s="28"/>
      <c r="M354" s="395"/>
      <c r="N354" s="158" t="str">
        <f t="shared" si="262"/>
        <v/>
      </c>
      <c r="O354" s="27"/>
      <c r="P354" s="27"/>
      <c r="Q354" s="27"/>
      <c r="R354" s="27"/>
      <c r="S354" s="27"/>
      <c r="T354" s="28"/>
      <c r="U354" s="29"/>
      <c r="V354" s="32"/>
      <c r="W354" s="318"/>
      <c r="X354" s="319"/>
      <c r="Y354" s="160">
        <f t="shared" si="248"/>
        <v>0</v>
      </c>
      <c r="Z354" s="159">
        <f t="shared" si="263"/>
        <v>0</v>
      </c>
      <c r="AA354" s="327"/>
      <c r="AB354" s="400">
        <f t="shared" si="272"/>
        <v>0</v>
      </c>
      <c r="AC354" s="371"/>
      <c r="AD354" s="226" t="str">
        <f t="shared" si="249"/>
        <v/>
      </c>
      <c r="AE354" s="368">
        <f t="shared" si="264"/>
        <v>0</v>
      </c>
      <c r="AF354" s="339"/>
      <c r="AG354" s="338"/>
      <c r="AH354" s="336"/>
      <c r="AI354" s="161">
        <f t="shared" si="265"/>
        <v>0</v>
      </c>
      <c r="AJ354" s="162">
        <f t="shared" si="250"/>
        <v>0</v>
      </c>
      <c r="AK354" s="163">
        <f t="shared" si="266"/>
        <v>0</v>
      </c>
      <c r="AL354" s="164">
        <f t="shared" si="267"/>
        <v>0</v>
      </c>
      <c r="AM354" s="164">
        <f t="shared" si="268"/>
        <v>0</v>
      </c>
      <c r="AN354" s="164">
        <f t="shared" si="269"/>
        <v>0</v>
      </c>
      <c r="AO354" s="164">
        <f t="shared" si="270"/>
        <v>0</v>
      </c>
      <c r="AP354" s="610" t="str">
        <f t="shared" si="273"/>
        <v xml:space="preserve"> </v>
      </c>
      <c r="AQ354" s="613" t="str">
        <f t="shared" si="271"/>
        <v xml:space="preserve"> </v>
      </c>
      <c r="AR354" s="613" t="str">
        <f t="shared" si="274"/>
        <v xml:space="preserve"> </v>
      </c>
      <c r="AS354" s="613" t="str">
        <f t="shared" si="275"/>
        <v xml:space="preserve"> </v>
      </c>
      <c r="AT354" s="613" t="str">
        <f t="shared" si="276"/>
        <v xml:space="preserve"> </v>
      </c>
      <c r="AU354" s="613" t="str">
        <f t="shared" si="277"/>
        <v xml:space="preserve"> </v>
      </c>
      <c r="AV354" s="614" t="str">
        <f t="shared" si="278"/>
        <v xml:space="preserve"> </v>
      </c>
      <c r="AW354" s="196" t="str">
        <f t="shared" si="251"/>
        <v/>
      </c>
      <c r="AX354" s="165" t="str">
        <f t="shared" si="252"/>
        <v/>
      </c>
      <c r="AY354" s="193" t="str">
        <f t="shared" si="253"/>
        <v/>
      </c>
      <c r="AZ354" s="183" t="str">
        <f t="shared" si="254"/>
        <v/>
      </c>
      <c r="BA354" s="173" t="str">
        <f t="shared" si="255"/>
        <v/>
      </c>
      <c r="BB354" s="174" t="str">
        <f t="shared" si="256"/>
        <v/>
      </c>
      <c r="BC354" s="186" t="str">
        <f t="shared" si="279"/>
        <v/>
      </c>
      <c r="BD354" s="174" t="str">
        <f t="shared" si="257"/>
        <v/>
      </c>
      <c r="BE354" s="201" t="str">
        <f t="shared" si="258"/>
        <v/>
      </c>
      <c r="BF354" s="174" t="str">
        <f t="shared" si="259"/>
        <v/>
      </c>
      <c r="BG354" s="186" t="str">
        <f t="shared" si="260"/>
        <v/>
      </c>
      <c r="BH354" s="175" t="str">
        <f t="shared" si="261"/>
        <v/>
      </c>
      <c r="BI354" s="632"/>
      <c r="BQ354" s="57" t="s">
        <v>2247</v>
      </c>
      <c r="BV354" s="57" t="s">
        <v>2248</v>
      </c>
      <c r="BW354" s="57"/>
      <c r="CC354" s="57" t="s">
        <v>2249</v>
      </c>
    </row>
    <row r="355" spans="1:140" ht="18.350000000000001" x14ac:dyDescent="0.35">
      <c r="A355" s="221"/>
      <c r="B355" s="222"/>
      <c r="C355" s="214">
        <v>345</v>
      </c>
      <c r="D355" s="205"/>
      <c r="E355" s="16"/>
      <c r="F355" s="17"/>
      <c r="G355" s="134"/>
      <c r="H355" s="135"/>
      <c r="I355" s="141"/>
      <c r="J355" s="25"/>
      <c r="K355" s="145"/>
      <c r="L355" s="28"/>
      <c r="M355" s="395"/>
      <c r="N355" s="158" t="str">
        <f t="shared" si="262"/>
        <v/>
      </c>
      <c r="O355" s="27"/>
      <c r="P355" s="27"/>
      <c r="Q355" s="27"/>
      <c r="R355" s="27"/>
      <c r="S355" s="27"/>
      <c r="T355" s="28"/>
      <c r="U355" s="29"/>
      <c r="V355" s="32"/>
      <c r="W355" s="318"/>
      <c r="X355" s="319"/>
      <c r="Y355" s="160">
        <f t="shared" si="248"/>
        <v>0</v>
      </c>
      <c r="Z355" s="159">
        <f t="shared" si="263"/>
        <v>0</v>
      </c>
      <c r="AA355" s="327"/>
      <c r="AB355" s="400">
        <f t="shared" si="272"/>
        <v>0</v>
      </c>
      <c r="AC355" s="371"/>
      <c r="AD355" s="226" t="str">
        <f t="shared" si="249"/>
        <v/>
      </c>
      <c r="AE355" s="368">
        <f t="shared" si="264"/>
        <v>0</v>
      </c>
      <c r="AF355" s="339"/>
      <c r="AG355" s="338"/>
      <c r="AH355" s="336"/>
      <c r="AI355" s="161">
        <f t="shared" si="265"/>
        <v>0</v>
      </c>
      <c r="AJ355" s="162">
        <f t="shared" si="250"/>
        <v>0</v>
      </c>
      <c r="AK355" s="163">
        <f t="shared" si="266"/>
        <v>0</v>
      </c>
      <c r="AL355" s="164">
        <f t="shared" si="267"/>
        <v>0</v>
      </c>
      <c r="AM355" s="164">
        <f t="shared" si="268"/>
        <v>0</v>
      </c>
      <c r="AN355" s="164">
        <f t="shared" si="269"/>
        <v>0</v>
      </c>
      <c r="AO355" s="164">
        <f t="shared" si="270"/>
        <v>0</v>
      </c>
      <c r="AP355" s="610" t="str">
        <f t="shared" si="273"/>
        <v xml:space="preserve"> </v>
      </c>
      <c r="AQ355" s="613" t="str">
        <f t="shared" si="271"/>
        <v xml:space="preserve"> </v>
      </c>
      <c r="AR355" s="613" t="str">
        <f t="shared" si="274"/>
        <v xml:space="preserve"> </v>
      </c>
      <c r="AS355" s="613" t="str">
        <f t="shared" si="275"/>
        <v xml:space="preserve"> </v>
      </c>
      <c r="AT355" s="613" t="str">
        <f t="shared" si="276"/>
        <v xml:space="preserve"> </v>
      </c>
      <c r="AU355" s="613" t="str">
        <f t="shared" si="277"/>
        <v xml:space="preserve"> </v>
      </c>
      <c r="AV355" s="614" t="str">
        <f t="shared" si="278"/>
        <v xml:space="preserve"> </v>
      </c>
      <c r="AW355" s="196" t="str">
        <f t="shared" si="251"/>
        <v/>
      </c>
      <c r="AX355" s="165" t="str">
        <f t="shared" si="252"/>
        <v/>
      </c>
      <c r="AY355" s="193" t="str">
        <f t="shared" si="253"/>
        <v/>
      </c>
      <c r="AZ355" s="183" t="str">
        <f t="shared" si="254"/>
        <v/>
      </c>
      <c r="BA355" s="173" t="str">
        <f t="shared" si="255"/>
        <v/>
      </c>
      <c r="BB355" s="174" t="str">
        <f t="shared" si="256"/>
        <v/>
      </c>
      <c r="BC355" s="186" t="str">
        <f t="shared" si="279"/>
        <v/>
      </c>
      <c r="BD355" s="174" t="str">
        <f t="shared" si="257"/>
        <v/>
      </c>
      <c r="BE355" s="201" t="str">
        <f t="shared" si="258"/>
        <v/>
      </c>
      <c r="BF355" s="174" t="str">
        <f t="shared" si="259"/>
        <v/>
      </c>
      <c r="BG355" s="186" t="str">
        <f t="shared" si="260"/>
        <v/>
      </c>
      <c r="BH355" s="175" t="str">
        <f t="shared" si="261"/>
        <v/>
      </c>
      <c r="BI355" s="632"/>
      <c r="BQ355" s="57" t="s">
        <v>2250</v>
      </c>
      <c r="BV355" s="57" t="s">
        <v>2251</v>
      </c>
      <c r="BW355" s="57"/>
      <c r="CC355" s="57" t="s">
        <v>2252</v>
      </c>
    </row>
    <row r="356" spans="1:140" ht="18.350000000000001" x14ac:dyDescent="0.35">
      <c r="A356" s="221"/>
      <c r="B356" s="222"/>
      <c r="C356" s="213">
        <v>346</v>
      </c>
      <c r="D356" s="205"/>
      <c r="E356" s="22"/>
      <c r="F356" s="17"/>
      <c r="G356" s="134"/>
      <c r="H356" s="135"/>
      <c r="I356" s="141"/>
      <c r="J356" s="25"/>
      <c r="K356" s="145"/>
      <c r="L356" s="28"/>
      <c r="M356" s="395"/>
      <c r="N356" s="158" t="str">
        <f t="shared" si="262"/>
        <v/>
      </c>
      <c r="O356" s="27"/>
      <c r="P356" s="27"/>
      <c r="Q356" s="27"/>
      <c r="R356" s="27"/>
      <c r="S356" s="27"/>
      <c r="T356" s="28"/>
      <c r="U356" s="29"/>
      <c r="V356" s="32"/>
      <c r="W356" s="318"/>
      <c r="X356" s="319"/>
      <c r="Y356" s="160">
        <f t="shared" si="248"/>
        <v>0</v>
      </c>
      <c r="Z356" s="159">
        <f t="shared" si="263"/>
        <v>0</v>
      </c>
      <c r="AA356" s="327"/>
      <c r="AB356" s="400">
        <f t="shared" si="272"/>
        <v>0</v>
      </c>
      <c r="AC356" s="371"/>
      <c r="AD356" s="226" t="str">
        <f t="shared" si="249"/>
        <v/>
      </c>
      <c r="AE356" s="368">
        <f t="shared" si="264"/>
        <v>0</v>
      </c>
      <c r="AF356" s="339"/>
      <c r="AG356" s="338"/>
      <c r="AH356" s="336"/>
      <c r="AI356" s="161">
        <f t="shared" si="265"/>
        <v>0</v>
      </c>
      <c r="AJ356" s="162">
        <f t="shared" si="250"/>
        <v>0</v>
      </c>
      <c r="AK356" s="163">
        <f t="shared" si="266"/>
        <v>0</v>
      </c>
      <c r="AL356" s="164">
        <f t="shared" si="267"/>
        <v>0</v>
      </c>
      <c r="AM356" s="164">
        <f t="shared" si="268"/>
        <v>0</v>
      </c>
      <c r="AN356" s="164">
        <f t="shared" si="269"/>
        <v>0</v>
      </c>
      <c r="AO356" s="164">
        <f t="shared" si="270"/>
        <v>0</v>
      </c>
      <c r="AP356" s="610" t="str">
        <f t="shared" si="273"/>
        <v xml:space="preserve"> </v>
      </c>
      <c r="AQ356" s="613" t="str">
        <f t="shared" si="271"/>
        <v xml:space="preserve"> </v>
      </c>
      <c r="AR356" s="613" t="str">
        <f t="shared" si="274"/>
        <v xml:space="preserve"> </v>
      </c>
      <c r="AS356" s="613" t="str">
        <f t="shared" si="275"/>
        <v xml:space="preserve"> </v>
      </c>
      <c r="AT356" s="613" t="str">
        <f t="shared" si="276"/>
        <v xml:space="preserve"> </v>
      </c>
      <c r="AU356" s="613" t="str">
        <f t="shared" si="277"/>
        <v xml:space="preserve"> </v>
      </c>
      <c r="AV356" s="614" t="str">
        <f t="shared" si="278"/>
        <v xml:space="preserve"> </v>
      </c>
      <c r="AW356" s="196" t="str">
        <f t="shared" si="251"/>
        <v/>
      </c>
      <c r="AX356" s="165" t="str">
        <f t="shared" si="252"/>
        <v/>
      </c>
      <c r="AY356" s="193" t="str">
        <f t="shared" si="253"/>
        <v/>
      </c>
      <c r="AZ356" s="183" t="str">
        <f t="shared" si="254"/>
        <v/>
      </c>
      <c r="BA356" s="173" t="str">
        <f t="shared" si="255"/>
        <v/>
      </c>
      <c r="BB356" s="174" t="str">
        <f t="shared" si="256"/>
        <v/>
      </c>
      <c r="BC356" s="186" t="str">
        <f t="shared" si="279"/>
        <v/>
      </c>
      <c r="BD356" s="174" t="str">
        <f t="shared" si="257"/>
        <v/>
      </c>
      <c r="BE356" s="201" t="str">
        <f t="shared" si="258"/>
        <v/>
      </c>
      <c r="BF356" s="174" t="str">
        <f t="shared" si="259"/>
        <v/>
      </c>
      <c r="BG356" s="186" t="str">
        <f t="shared" si="260"/>
        <v/>
      </c>
      <c r="BH356" s="175" t="str">
        <f t="shared" si="261"/>
        <v/>
      </c>
      <c r="BI356" s="632"/>
      <c r="BQ356" s="57" t="s">
        <v>2253</v>
      </c>
      <c r="BV356" s="57" t="s">
        <v>2254</v>
      </c>
      <c r="BW356" s="57"/>
      <c r="CC356" s="57" t="s">
        <v>2255</v>
      </c>
    </row>
    <row r="357" spans="1:140" ht="18.350000000000001" x14ac:dyDescent="0.35">
      <c r="A357" s="221"/>
      <c r="B357" s="222"/>
      <c r="C357" s="214">
        <v>347</v>
      </c>
      <c r="D357" s="205"/>
      <c r="E357" s="16"/>
      <c r="F357" s="17"/>
      <c r="G357" s="134"/>
      <c r="H357" s="135"/>
      <c r="I357" s="141"/>
      <c r="J357" s="25"/>
      <c r="K357" s="145"/>
      <c r="L357" s="28"/>
      <c r="M357" s="395"/>
      <c r="N357" s="158" t="str">
        <f t="shared" si="262"/>
        <v/>
      </c>
      <c r="O357" s="27"/>
      <c r="P357" s="27"/>
      <c r="Q357" s="27"/>
      <c r="R357" s="27"/>
      <c r="S357" s="27"/>
      <c r="T357" s="28"/>
      <c r="U357" s="29"/>
      <c r="V357" s="32"/>
      <c r="W357" s="318"/>
      <c r="X357" s="319"/>
      <c r="Y357" s="160">
        <f t="shared" si="248"/>
        <v>0</v>
      </c>
      <c r="Z357" s="159">
        <f t="shared" si="263"/>
        <v>0</v>
      </c>
      <c r="AA357" s="327"/>
      <c r="AB357" s="400">
        <f t="shared" si="272"/>
        <v>0</v>
      </c>
      <c r="AC357" s="371"/>
      <c r="AD357" s="226" t="str">
        <f t="shared" si="249"/>
        <v/>
      </c>
      <c r="AE357" s="368">
        <f t="shared" si="264"/>
        <v>0</v>
      </c>
      <c r="AF357" s="339"/>
      <c r="AG357" s="338"/>
      <c r="AH357" s="336"/>
      <c r="AI357" s="161">
        <f t="shared" si="265"/>
        <v>0</v>
      </c>
      <c r="AJ357" s="162">
        <f t="shared" si="250"/>
        <v>0</v>
      </c>
      <c r="AK357" s="163">
        <f t="shared" si="266"/>
        <v>0</v>
      </c>
      <c r="AL357" s="164">
        <f t="shared" si="267"/>
        <v>0</v>
      </c>
      <c r="AM357" s="164">
        <f t="shared" si="268"/>
        <v>0</v>
      </c>
      <c r="AN357" s="164">
        <f t="shared" si="269"/>
        <v>0</v>
      </c>
      <c r="AO357" s="164">
        <f t="shared" si="270"/>
        <v>0</v>
      </c>
      <c r="AP357" s="610" t="str">
        <f t="shared" si="273"/>
        <v xml:space="preserve"> </v>
      </c>
      <c r="AQ357" s="613" t="str">
        <f t="shared" si="271"/>
        <v xml:space="preserve"> </v>
      </c>
      <c r="AR357" s="613" t="str">
        <f t="shared" si="274"/>
        <v xml:space="preserve"> </v>
      </c>
      <c r="AS357" s="613" t="str">
        <f t="shared" si="275"/>
        <v xml:space="preserve"> </v>
      </c>
      <c r="AT357" s="613" t="str">
        <f t="shared" si="276"/>
        <v xml:space="preserve"> </v>
      </c>
      <c r="AU357" s="613" t="str">
        <f t="shared" si="277"/>
        <v xml:space="preserve"> </v>
      </c>
      <c r="AV357" s="614" t="str">
        <f t="shared" si="278"/>
        <v xml:space="preserve"> </v>
      </c>
      <c r="AW357" s="196" t="str">
        <f t="shared" si="251"/>
        <v/>
      </c>
      <c r="AX357" s="165" t="str">
        <f t="shared" si="252"/>
        <v/>
      </c>
      <c r="AY357" s="193" t="str">
        <f t="shared" si="253"/>
        <v/>
      </c>
      <c r="AZ357" s="183" t="str">
        <f t="shared" si="254"/>
        <v/>
      </c>
      <c r="BA357" s="173" t="str">
        <f t="shared" si="255"/>
        <v/>
      </c>
      <c r="BB357" s="174" t="str">
        <f t="shared" si="256"/>
        <v/>
      </c>
      <c r="BC357" s="186" t="str">
        <f t="shared" si="279"/>
        <v/>
      </c>
      <c r="BD357" s="174" t="str">
        <f t="shared" si="257"/>
        <v/>
      </c>
      <c r="BE357" s="201" t="str">
        <f t="shared" si="258"/>
        <v/>
      </c>
      <c r="BF357" s="174" t="str">
        <f t="shared" si="259"/>
        <v/>
      </c>
      <c r="BG357" s="186" t="str">
        <f t="shared" si="260"/>
        <v/>
      </c>
      <c r="BH357" s="175" t="str">
        <f t="shared" si="261"/>
        <v/>
      </c>
      <c r="BI357" s="632"/>
      <c r="BQ357" s="57" t="s">
        <v>2256</v>
      </c>
      <c r="BV357" s="57" t="s">
        <v>2257</v>
      </c>
      <c r="BW357" s="57"/>
      <c r="CC357" s="57" t="s">
        <v>2258</v>
      </c>
    </row>
    <row r="358" spans="1:140" ht="18.350000000000001" x14ac:dyDescent="0.35">
      <c r="A358" s="221"/>
      <c r="B358" s="222"/>
      <c r="C358" s="214">
        <v>348</v>
      </c>
      <c r="D358" s="205"/>
      <c r="E358" s="16"/>
      <c r="F358" s="17"/>
      <c r="G358" s="134"/>
      <c r="H358" s="135"/>
      <c r="I358" s="141"/>
      <c r="J358" s="25"/>
      <c r="K358" s="145"/>
      <c r="L358" s="28"/>
      <c r="M358" s="395"/>
      <c r="N358" s="158" t="str">
        <f t="shared" si="262"/>
        <v/>
      </c>
      <c r="O358" s="27"/>
      <c r="P358" s="27"/>
      <c r="Q358" s="27"/>
      <c r="R358" s="27"/>
      <c r="S358" s="27"/>
      <c r="T358" s="28"/>
      <c r="U358" s="29"/>
      <c r="V358" s="32"/>
      <c r="W358" s="318"/>
      <c r="X358" s="319"/>
      <c r="Y358" s="160">
        <f t="shared" si="248"/>
        <v>0</v>
      </c>
      <c r="Z358" s="159">
        <f t="shared" si="263"/>
        <v>0</v>
      </c>
      <c r="AA358" s="327"/>
      <c r="AB358" s="400">
        <f t="shared" si="272"/>
        <v>0</v>
      </c>
      <c r="AC358" s="371"/>
      <c r="AD358" s="226" t="str">
        <f t="shared" si="249"/>
        <v/>
      </c>
      <c r="AE358" s="368">
        <f t="shared" si="264"/>
        <v>0</v>
      </c>
      <c r="AF358" s="339"/>
      <c r="AG358" s="338"/>
      <c r="AH358" s="336"/>
      <c r="AI358" s="161">
        <f t="shared" si="265"/>
        <v>0</v>
      </c>
      <c r="AJ358" s="162">
        <f t="shared" si="250"/>
        <v>0</v>
      </c>
      <c r="AK358" s="163">
        <f t="shared" si="266"/>
        <v>0</v>
      </c>
      <c r="AL358" s="164">
        <f t="shared" si="267"/>
        <v>0</v>
      </c>
      <c r="AM358" s="164">
        <f t="shared" si="268"/>
        <v>0</v>
      </c>
      <c r="AN358" s="164">
        <f t="shared" si="269"/>
        <v>0</v>
      </c>
      <c r="AO358" s="164">
        <f t="shared" si="270"/>
        <v>0</v>
      </c>
      <c r="AP358" s="610" t="str">
        <f t="shared" si="273"/>
        <v xml:space="preserve"> </v>
      </c>
      <c r="AQ358" s="613" t="str">
        <f t="shared" si="271"/>
        <v xml:space="preserve"> </v>
      </c>
      <c r="AR358" s="613" t="str">
        <f t="shared" si="274"/>
        <v xml:space="preserve"> </v>
      </c>
      <c r="AS358" s="613" t="str">
        <f t="shared" si="275"/>
        <v xml:space="preserve"> </v>
      </c>
      <c r="AT358" s="613" t="str">
        <f t="shared" si="276"/>
        <v xml:space="preserve"> </v>
      </c>
      <c r="AU358" s="613" t="str">
        <f t="shared" si="277"/>
        <v xml:space="preserve"> </v>
      </c>
      <c r="AV358" s="614" t="str">
        <f t="shared" si="278"/>
        <v xml:space="preserve"> </v>
      </c>
      <c r="AW358" s="196" t="str">
        <f t="shared" si="251"/>
        <v/>
      </c>
      <c r="AX358" s="165" t="str">
        <f t="shared" si="252"/>
        <v/>
      </c>
      <c r="AY358" s="193" t="str">
        <f t="shared" si="253"/>
        <v/>
      </c>
      <c r="AZ358" s="183" t="str">
        <f t="shared" si="254"/>
        <v/>
      </c>
      <c r="BA358" s="173" t="str">
        <f t="shared" si="255"/>
        <v/>
      </c>
      <c r="BB358" s="174" t="str">
        <f t="shared" si="256"/>
        <v/>
      </c>
      <c r="BC358" s="186" t="str">
        <f t="shared" si="279"/>
        <v/>
      </c>
      <c r="BD358" s="174" t="str">
        <f t="shared" si="257"/>
        <v/>
      </c>
      <c r="BE358" s="201" t="str">
        <f t="shared" si="258"/>
        <v/>
      </c>
      <c r="BF358" s="174" t="str">
        <f t="shared" si="259"/>
        <v/>
      </c>
      <c r="BG358" s="186" t="str">
        <f t="shared" si="260"/>
        <v/>
      </c>
      <c r="BH358" s="175" t="str">
        <f t="shared" si="261"/>
        <v/>
      </c>
      <c r="BI358" s="632"/>
      <c r="BQ358" s="57" t="s">
        <v>2259</v>
      </c>
      <c r="BV358" s="57" t="s">
        <v>2260</v>
      </c>
      <c r="BW358" s="57"/>
      <c r="CC358" s="57" t="s">
        <v>2261</v>
      </c>
    </row>
    <row r="359" spans="1:140" ht="18.350000000000001" x14ac:dyDescent="0.35">
      <c r="A359" s="221"/>
      <c r="B359" s="222"/>
      <c r="C359" s="213">
        <v>349</v>
      </c>
      <c r="D359" s="209"/>
      <c r="E359" s="19"/>
      <c r="F359" s="17"/>
      <c r="G359" s="138"/>
      <c r="H359" s="137"/>
      <c r="I359" s="143"/>
      <c r="J359" s="80"/>
      <c r="K359" s="147"/>
      <c r="L359" s="30"/>
      <c r="M359" s="396"/>
      <c r="N359" s="158" t="str">
        <f t="shared" si="262"/>
        <v/>
      </c>
      <c r="O359" s="27"/>
      <c r="P359" s="27"/>
      <c r="Q359" s="27"/>
      <c r="R359" s="27"/>
      <c r="S359" s="27"/>
      <c r="T359" s="30"/>
      <c r="U359" s="31"/>
      <c r="V359" s="32"/>
      <c r="W359" s="320"/>
      <c r="X359" s="318"/>
      <c r="Y359" s="160">
        <f t="shared" si="248"/>
        <v>0</v>
      </c>
      <c r="Z359" s="159">
        <f t="shared" si="263"/>
        <v>0</v>
      </c>
      <c r="AA359" s="328"/>
      <c r="AB359" s="400">
        <f t="shared" si="272"/>
        <v>0</v>
      </c>
      <c r="AC359" s="371"/>
      <c r="AD359" s="226" t="str">
        <f t="shared" si="249"/>
        <v/>
      </c>
      <c r="AE359" s="368">
        <f t="shared" si="264"/>
        <v>0</v>
      </c>
      <c r="AF359" s="340"/>
      <c r="AG359" s="341"/>
      <c r="AH359" s="339"/>
      <c r="AI359" s="161">
        <f t="shared" si="265"/>
        <v>0</v>
      </c>
      <c r="AJ359" s="162">
        <f t="shared" si="250"/>
        <v>0</v>
      </c>
      <c r="AK359" s="163">
        <f t="shared" si="266"/>
        <v>0</v>
      </c>
      <c r="AL359" s="164">
        <f t="shared" si="267"/>
        <v>0</v>
      </c>
      <c r="AM359" s="164">
        <f t="shared" si="268"/>
        <v>0</v>
      </c>
      <c r="AN359" s="164">
        <f t="shared" si="269"/>
        <v>0</v>
      </c>
      <c r="AO359" s="164">
        <f t="shared" si="270"/>
        <v>0</v>
      </c>
      <c r="AP359" s="610" t="str">
        <f t="shared" si="273"/>
        <v xml:space="preserve"> </v>
      </c>
      <c r="AQ359" s="613" t="str">
        <f t="shared" si="271"/>
        <v xml:space="preserve"> </v>
      </c>
      <c r="AR359" s="613" t="str">
        <f t="shared" si="274"/>
        <v xml:space="preserve"> </v>
      </c>
      <c r="AS359" s="613" t="str">
        <f t="shared" si="275"/>
        <v xml:space="preserve"> </v>
      </c>
      <c r="AT359" s="613" t="str">
        <f t="shared" si="276"/>
        <v xml:space="preserve"> </v>
      </c>
      <c r="AU359" s="613" t="str">
        <f t="shared" si="277"/>
        <v xml:space="preserve"> </v>
      </c>
      <c r="AV359" s="614" t="str">
        <f t="shared" si="278"/>
        <v xml:space="preserve"> </v>
      </c>
      <c r="AW359" s="196" t="str">
        <f t="shared" si="251"/>
        <v/>
      </c>
      <c r="AX359" s="165" t="str">
        <f t="shared" si="252"/>
        <v/>
      </c>
      <c r="AY359" s="193" t="str">
        <f t="shared" si="253"/>
        <v/>
      </c>
      <c r="AZ359" s="183" t="str">
        <f t="shared" si="254"/>
        <v/>
      </c>
      <c r="BA359" s="173" t="str">
        <f t="shared" si="255"/>
        <v/>
      </c>
      <c r="BB359" s="174" t="str">
        <f t="shared" si="256"/>
        <v/>
      </c>
      <c r="BC359" s="186" t="str">
        <f t="shared" si="279"/>
        <v/>
      </c>
      <c r="BD359" s="174" t="str">
        <f t="shared" si="257"/>
        <v/>
      </c>
      <c r="BE359" s="201" t="str">
        <f t="shared" si="258"/>
        <v/>
      </c>
      <c r="BF359" s="174" t="str">
        <f t="shared" si="259"/>
        <v/>
      </c>
      <c r="BG359" s="186" t="str">
        <f t="shared" si="260"/>
        <v/>
      </c>
      <c r="BH359" s="175" t="str">
        <f t="shared" si="261"/>
        <v/>
      </c>
      <c r="BI359" s="632"/>
      <c r="BQ359" s="57" t="s">
        <v>2262</v>
      </c>
      <c r="BV359" s="57" t="s">
        <v>2263</v>
      </c>
      <c r="BW359" s="57"/>
      <c r="CC359" s="57" t="s">
        <v>2264</v>
      </c>
    </row>
    <row r="360" spans="1:140" s="26" customFormat="1" ht="18.350000000000001" x14ac:dyDescent="0.35">
      <c r="A360" s="221"/>
      <c r="B360" s="222"/>
      <c r="C360" s="213">
        <v>350</v>
      </c>
      <c r="D360" s="205"/>
      <c r="E360" s="24"/>
      <c r="F360" s="17"/>
      <c r="G360" s="134"/>
      <c r="H360" s="139"/>
      <c r="I360" s="141"/>
      <c r="J360" s="25"/>
      <c r="K360" s="145"/>
      <c r="L360" s="28"/>
      <c r="M360" s="395"/>
      <c r="N360" s="158" t="str">
        <f t="shared" si="262"/>
        <v/>
      </c>
      <c r="O360" s="27"/>
      <c r="P360" s="27"/>
      <c r="Q360" s="27"/>
      <c r="R360" s="27"/>
      <c r="S360" s="27"/>
      <c r="T360" s="27"/>
      <c r="U360" s="28"/>
      <c r="V360" s="32"/>
      <c r="W360" s="318"/>
      <c r="X360" s="318"/>
      <c r="Y360" s="160">
        <f t="shared" si="248"/>
        <v>0</v>
      </c>
      <c r="Z360" s="159">
        <f t="shared" si="263"/>
        <v>0</v>
      </c>
      <c r="AA360" s="327"/>
      <c r="AB360" s="400">
        <f t="shared" si="272"/>
        <v>0</v>
      </c>
      <c r="AC360" s="371"/>
      <c r="AD360" s="226" t="str">
        <f t="shared" si="249"/>
        <v/>
      </c>
      <c r="AE360" s="368">
        <f t="shared" si="264"/>
        <v>0</v>
      </c>
      <c r="AF360" s="339"/>
      <c r="AG360" s="342"/>
      <c r="AH360" s="339"/>
      <c r="AI360" s="161">
        <f t="shared" si="265"/>
        <v>0</v>
      </c>
      <c r="AJ360" s="162">
        <f t="shared" si="250"/>
        <v>0</v>
      </c>
      <c r="AK360" s="163">
        <f t="shared" si="266"/>
        <v>0</v>
      </c>
      <c r="AL360" s="164">
        <f t="shared" si="267"/>
        <v>0</v>
      </c>
      <c r="AM360" s="164">
        <f t="shared" si="268"/>
        <v>0</v>
      </c>
      <c r="AN360" s="164">
        <f t="shared" si="269"/>
        <v>0</v>
      </c>
      <c r="AO360" s="164">
        <f t="shared" si="270"/>
        <v>0</v>
      </c>
      <c r="AP360" s="610" t="str">
        <f t="shared" si="273"/>
        <v xml:space="preserve"> </v>
      </c>
      <c r="AQ360" s="613" t="str">
        <f t="shared" si="271"/>
        <v xml:space="preserve"> </v>
      </c>
      <c r="AR360" s="613" t="str">
        <f t="shared" si="274"/>
        <v xml:space="preserve"> </v>
      </c>
      <c r="AS360" s="613" t="str">
        <f t="shared" si="275"/>
        <v xml:space="preserve"> </v>
      </c>
      <c r="AT360" s="613" t="str">
        <f t="shared" si="276"/>
        <v xml:space="preserve"> </v>
      </c>
      <c r="AU360" s="613" t="str">
        <f t="shared" si="277"/>
        <v xml:space="preserve"> </v>
      </c>
      <c r="AV360" s="614" t="str">
        <f t="shared" si="278"/>
        <v xml:space="preserve"> </v>
      </c>
      <c r="AW360" s="196" t="str">
        <f t="shared" si="251"/>
        <v/>
      </c>
      <c r="AX360" s="165" t="str">
        <f t="shared" si="252"/>
        <v/>
      </c>
      <c r="AY360" s="193" t="str">
        <f t="shared" si="253"/>
        <v/>
      </c>
      <c r="AZ360" s="183" t="str">
        <f t="shared" si="254"/>
        <v/>
      </c>
      <c r="BA360" s="173" t="str">
        <f t="shared" si="255"/>
        <v/>
      </c>
      <c r="BB360" s="174" t="str">
        <f t="shared" si="256"/>
        <v/>
      </c>
      <c r="BC360" s="186" t="str">
        <f t="shared" si="279"/>
        <v/>
      </c>
      <c r="BD360" s="174" t="str">
        <f t="shared" si="257"/>
        <v/>
      </c>
      <c r="BE360" s="201" t="str">
        <f t="shared" si="258"/>
        <v/>
      </c>
      <c r="BF360" s="174" t="str">
        <f t="shared" si="259"/>
        <v/>
      </c>
      <c r="BG360" s="186" t="str">
        <f t="shared" si="260"/>
        <v/>
      </c>
      <c r="BH360" s="175" t="str">
        <f t="shared" si="261"/>
        <v/>
      </c>
      <c r="BI360" s="632"/>
      <c r="BJ360" s="59"/>
      <c r="BK360" s="59"/>
      <c r="BL360" s="59"/>
      <c r="BM360" s="59"/>
      <c r="BN360" s="59"/>
      <c r="BO360" s="59"/>
      <c r="BP360" s="59"/>
      <c r="BQ360" s="57" t="s">
        <v>2265</v>
      </c>
      <c r="BR360" s="59"/>
      <c r="BS360" s="59"/>
      <c r="BT360" s="59"/>
      <c r="BU360" s="59"/>
      <c r="BV360" s="57" t="s">
        <v>2266</v>
      </c>
      <c r="BW360" s="57"/>
      <c r="BX360" s="59"/>
      <c r="BY360" s="59"/>
      <c r="BZ360" s="59"/>
      <c r="CA360" s="59"/>
      <c r="CB360" s="59"/>
      <c r="CC360" s="57" t="s">
        <v>2267</v>
      </c>
      <c r="CD360" s="37"/>
      <c r="CE360" s="37"/>
      <c r="CF360" s="68"/>
      <c r="CG360" s="68"/>
      <c r="CH360" s="68"/>
      <c r="CI360" s="69"/>
      <c r="CJ360" s="69"/>
      <c r="CK360" s="69"/>
      <c r="CL360" s="69"/>
      <c r="CM360" s="69"/>
      <c r="CN360" s="69"/>
      <c r="CO360" s="69"/>
      <c r="CP360" s="69"/>
      <c r="CQ360" s="69"/>
      <c r="CR360" s="69"/>
      <c r="CS360" s="69"/>
      <c r="CT360" s="69"/>
      <c r="CU360" s="69"/>
      <c r="CV360" s="69"/>
      <c r="CW360" s="69"/>
      <c r="CX360" s="69"/>
      <c r="CY360" s="69"/>
      <c r="CZ360" s="69"/>
      <c r="DA360" s="69"/>
      <c r="DB360" s="69"/>
      <c r="DC360" s="69"/>
      <c r="DD360" s="69"/>
      <c r="DE360" s="69"/>
      <c r="DF360" s="69"/>
      <c r="DG360" s="69"/>
      <c r="DH360" s="69"/>
      <c r="DI360" s="69"/>
      <c r="DJ360" s="69"/>
      <c r="DK360" s="69"/>
      <c r="DL360" s="69"/>
      <c r="DM360" s="69"/>
      <c r="DN360" s="69"/>
      <c r="DO360" s="69"/>
      <c r="DP360" s="69"/>
      <c r="DQ360" s="69"/>
      <c r="DR360" s="69"/>
      <c r="DS360" s="69"/>
      <c r="DT360" s="69"/>
      <c r="DU360" s="69"/>
      <c r="DV360" s="69"/>
      <c r="DW360" s="69"/>
      <c r="DX360" s="69"/>
      <c r="DY360" s="69"/>
      <c r="DZ360" s="69"/>
      <c r="EA360" s="69"/>
      <c r="EB360" s="69"/>
      <c r="EC360" s="69"/>
      <c r="ED360" s="69"/>
      <c r="EE360" s="69"/>
      <c r="EF360" s="69"/>
      <c r="EG360" s="69"/>
      <c r="EH360" s="69"/>
      <c r="EI360" s="69"/>
      <c r="EJ360" s="69"/>
    </row>
    <row r="361" spans="1:140" ht="18.350000000000001" x14ac:dyDescent="0.35">
      <c r="A361" s="219"/>
      <c r="B361" s="220"/>
      <c r="C361" s="213">
        <v>351</v>
      </c>
      <c r="D361" s="204"/>
      <c r="E361" s="35"/>
      <c r="F361" s="34"/>
      <c r="G361" s="131"/>
      <c r="H361" s="136"/>
      <c r="I361" s="140"/>
      <c r="J361" s="78"/>
      <c r="K361" s="144"/>
      <c r="L361" s="119"/>
      <c r="M361" s="395"/>
      <c r="N361" s="158" t="str">
        <f t="shared" si="262"/>
        <v/>
      </c>
      <c r="O361" s="321"/>
      <c r="P361" s="315"/>
      <c r="Q361" s="315"/>
      <c r="R361" s="315"/>
      <c r="S361" s="315"/>
      <c r="T361" s="315"/>
      <c r="U361" s="316"/>
      <c r="V361" s="167"/>
      <c r="W361" s="313"/>
      <c r="X361" s="313"/>
      <c r="Y361" s="160">
        <f t="shared" si="248"/>
        <v>0</v>
      </c>
      <c r="Z361" s="159">
        <f t="shared" si="263"/>
        <v>0</v>
      </c>
      <c r="AA361" s="327"/>
      <c r="AB361" s="400">
        <f t="shared" si="272"/>
        <v>0</v>
      </c>
      <c r="AC361" s="371"/>
      <c r="AD361" s="226" t="str">
        <f t="shared" si="249"/>
        <v/>
      </c>
      <c r="AE361" s="368">
        <f t="shared" si="264"/>
        <v>0</v>
      </c>
      <c r="AF361" s="339"/>
      <c r="AG361" s="338"/>
      <c r="AH361" s="336"/>
      <c r="AI361" s="161">
        <f t="shared" si="265"/>
        <v>0</v>
      </c>
      <c r="AJ361" s="162">
        <f t="shared" si="250"/>
        <v>0</v>
      </c>
      <c r="AK361" s="163">
        <f t="shared" si="266"/>
        <v>0</v>
      </c>
      <c r="AL361" s="164">
        <f t="shared" si="267"/>
        <v>0</v>
      </c>
      <c r="AM361" s="164">
        <f t="shared" si="268"/>
        <v>0</v>
      </c>
      <c r="AN361" s="164">
        <f t="shared" si="269"/>
        <v>0</v>
      </c>
      <c r="AO361" s="164">
        <f t="shared" si="270"/>
        <v>0</v>
      </c>
      <c r="AP361" s="610" t="str">
        <f t="shared" si="273"/>
        <v xml:space="preserve"> </v>
      </c>
      <c r="AQ361" s="613" t="str">
        <f t="shared" si="271"/>
        <v xml:space="preserve"> </v>
      </c>
      <c r="AR361" s="613" t="str">
        <f t="shared" si="274"/>
        <v xml:space="preserve"> </v>
      </c>
      <c r="AS361" s="613" t="str">
        <f t="shared" si="275"/>
        <v xml:space="preserve"> </v>
      </c>
      <c r="AT361" s="613" t="str">
        <f t="shared" si="276"/>
        <v xml:space="preserve"> </v>
      </c>
      <c r="AU361" s="613" t="str">
        <f t="shared" si="277"/>
        <v xml:space="preserve"> </v>
      </c>
      <c r="AV361" s="614" t="str">
        <f t="shared" si="278"/>
        <v xml:space="preserve"> </v>
      </c>
      <c r="AW361" s="196" t="str">
        <f t="shared" si="251"/>
        <v/>
      </c>
      <c r="AX361" s="165" t="str">
        <f t="shared" si="252"/>
        <v/>
      </c>
      <c r="AY361" s="193" t="str">
        <f t="shared" si="253"/>
        <v/>
      </c>
      <c r="AZ361" s="183" t="str">
        <f t="shared" si="254"/>
        <v/>
      </c>
      <c r="BA361" s="173" t="str">
        <f t="shared" si="255"/>
        <v/>
      </c>
      <c r="BB361" s="174" t="str">
        <f t="shared" si="256"/>
        <v/>
      </c>
      <c r="BC361" s="186" t="str">
        <f t="shared" si="279"/>
        <v/>
      </c>
      <c r="BD361" s="174" t="str">
        <f t="shared" si="257"/>
        <v/>
      </c>
      <c r="BE361" s="201" t="str">
        <f t="shared" si="258"/>
        <v/>
      </c>
      <c r="BF361" s="174" t="str">
        <f t="shared" si="259"/>
        <v/>
      </c>
      <c r="BG361" s="186" t="str">
        <f t="shared" si="260"/>
        <v/>
      </c>
      <c r="BH361" s="175" t="str">
        <f t="shared" si="261"/>
        <v/>
      </c>
      <c r="BI361" s="632"/>
      <c r="BQ361" s="57" t="s">
        <v>2268</v>
      </c>
      <c r="BV361" s="57" t="s">
        <v>2269</v>
      </c>
      <c r="BW361" s="57"/>
      <c r="CC361" s="57" t="s">
        <v>2270</v>
      </c>
    </row>
    <row r="362" spans="1:140" ht="18.350000000000001" x14ac:dyDescent="0.35">
      <c r="A362" s="219"/>
      <c r="B362" s="220"/>
      <c r="C362" s="213">
        <v>352</v>
      </c>
      <c r="D362" s="204"/>
      <c r="E362" s="33"/>
      <c r="F362" s="34"/>
      <c r="G362" s="131"/>
      <c r="H362" s="133"/>
      <c r="I362" s="140"/>
      <c r="J362" s="78"/>
      <c r="K362" s="144"/>
      <c r="L362" s="119"/>
      <c r="M362" s="394"/>
      <c r="N362" s="158" t="str">
        <f t="shared" si="262"/>
        <v/>
      </c>
      <c r="O362" s="315"/>
      <c r="P362" s="315"/>
      <c r="Q362" s="315"/>
      <c r="R362" s="315"/>
      <c r="S362" s="315"/>
      <c r="T362" s="316"/>
      <c r="U362" s="317"/>
      <c r="V362" s="167"/>
      <c r="W362" s="313"/>
      <c r="X362" s="313"/>
      <c r="Y362" s="160">
        <f t="shared" si="248"/>
        <v>0</v>
      </c>
      <c r="Z362" s="159">
        <f t="shared" si="263"/>
        <v>0</v>
      </c>
      <c r="AA362" s="326"/>
      <c r="AB362" s="400">
        <f t="shared" si="272"/>
        <v>0</v>
      </c>
      <c r="AC362" s="370"/>
      <c r="AD362" s="226" t="str">
        <f t="shared" si="249"/>
        <v/>
      </c>
      <c r="AE362" s="368">
        <f t="shared" si="264"/>
        <v>0</v>
      </c>
      <c r="AF362" s="331"/>
      <c r="AG362" s="333"/>
      <c r="AH362" s="334"/>
      <c r="AI362" s="161">
        <f t="shared" si="265"/>
        <v>0</v>
      </c>
      <c r="AJ362" s="162">
        <f t="shared" si="250"/>
        <v>0</v>
      </c>
      <c r="AK362" s="163">
        <f t="shared" si="266"/>
        <v>0</v>
      </c>
      <c r="AL362" s="164">
        <f t="shared" si="267"/>
        <v>0</v>
      </c>
      <c r="AM362" s="164">
        <f t="shared" si="268"/>
        <v>0</v>
      </c>
      <c r="AN362" s="164">
        <f t="shared" si="269"/>
        <v>0</v>
      </c>
      <c r="AO362" s="164">
        <f t="shared" si="270"/>
        <v>0</v>
      </c>
      <c r="AP362" s="610" t="str">
        <f t="shared" si="273"/>
        <v xml:space="preserve"> </v>
      </c>
      <c r="AQ362" s="613" t="str">
        <f t="shared" si="271"/>
        <v xml:space="preserve"> </v>
      </c>
      <c r="AR362" s="613" t="str">
        <f t="shared" si="274"/>
        <v xml:space="preserve"> </v>
      </c>
      <c r="AS362" s="613" t="str">
        <f t="shared" si="275"/>
        <v xml:space="preserve"> </v>
      </c>
      <c r="AT362" s="613" t="str">
        <f t="shared" si="276"/>
        <v xml:space="preserve"> </v>
      </c>
      <c r="AU362" s="613" t="str">
        <f t="shared" si="277"/>
        <v xml:space="preserve"> </v>
      </c>
      <c r="AV362" s="614" t="str">
        <f t="shared" si="278"/>
        <v xml:space="preserve"> </v>
      </c>
      <c r="AW362" s="196" t="str">
        <f t="shared" si="251"/>
        <v/>
      </c>
      <c r="AX362" s="165" t="str">
        <f t="shared" si="252"/>
        <v/>
      </c>
      <c r="AY362" s="193" t="str">
        <f t="shared" si="253"/>
        <v/>
      </c>
      <c r="AZ362" s="183" t="str">
        <f t="shared" si="254"/>
        <v/>
      </c>
      <c r="BA362" s="173" t="str">
        <f t="shared" si="255"/>
        <v/>
      </c>
      <c r="BB362" s="174" t="str">
        <f t="shared" si="256"/>
        <v/>
      </c>
      <c r="BC362" s="186" t="str">
        <f t="shared" si="279"/>
        <v/>
      </c>
      <c r="BD362" s="174" t="str">
        <f t="shared" si="257"/>
        <v/>
      </c>
      <c r="BE362" s="201" t="str">
        <f t="shared" si="258"/>
        <v/>
      </c>
      <c r="BF362" s="174" t="str">
        <f t="shared" si="259"/>
        <v/>
      </c>
      <c r="BG362" s="186" t="str">
        <f t="shared" si="260"/>
        <v/>
      </c>
      <c r="BH362" s="175" t="str">
        <f t="shared" si="261"/>
        <v/>
      </c>
      <c r="BI362" s="632"/>
      <c r="BQ362" s="57" t="s">
        <v>2271</v>
      </c>
      <c r="BV362" s="57" t="s">
        <v>2272</v>
      </c>
      <c r="BW362" s="57"/>
      <c r="CC362" s="57" t="s">
        <v>2273</v>
      </c>
    </row>
    <row r="363" spans="1:140" ht="18.350000000000001" x14ac:dyDescent="0.35">
      <c r="A363" s="219"/>
      <c r="B363" s="220"/>
      <c r="C363" s="213">
        <v>353</v>
      </c>
      <c r="D363" s="204"/>
      <c r="E363" s="33"/>
      <c r="F363" s="34"/>
      <c r="G363" s="134"/>
      <c r="H363" s="135"/>
      <c r="I363" s="141"/>
      <c r="J363" s="25"/>
      <c r="K363" s="145"/>
      <c r="L363" s="28"/>
      <c r="M363" s="395"/>
      <c r="N363" s="158" t="str">
        <f t="shared" si="262"/>
        <v/>
      </c>
      <c r="O363" s="315"/>
      <c r="P363" s="315"/>
      <c r="Q363" s="315"/>
      <c r="R363" s="315"/>
      <c r="S363" s="315"/>
      <c r="T363" s="316"/>
      <c r="U363" s="317"/>
      <c r="V363" s="167"/>
      <c r="W363" s="313"/>
      <c r="X363" s="313"/>
      <c r="Y363" s="160">
        <f t="shared" si="248"/>
        <v>0</v>
      </c>
      <c r="Z363" s="159">
        <f t="shared" si="263"/>
        <v>0</v>
      </c>
      <c r="AA363" s="326"/>
      <c r="AB363" s="400">
        <f t="shared" si="272"/>
        <v>0</v>
      </c>
      <c r="AC363" s="370"/>
      <c r="AD363" s="226" t="str">
        <f t="shared" si="249"/>
        <v/>
      </c>
      <c r="AE363" s="368">
        <f t="shared" si="264"/>
        <v>0</v>
      </c>
      <c r="AF363" s="331"/>
      <c r="AG363" s="333"/>
      <c r="AH363" s="334"/>
      <c r="AI363" s="161">
        <f t="shared" si="265"/>
        <v>0</v>
      </c>
      <c r="AJ363" s="162">
        <f t="shared" si="250"/>
        <v>0</v>
      </c>
      <c r="AK363" s="163">
        <f t="shared" si="266"/>
        <v>0</v>
      </c>
      <c r="AL363" s="164">
        <f t="shared" si="267"/>
        <v>0</v>
      </c>
      <c r="AM363" s="164">
        <f t="shared" si="268"/>
        <v>0</v>
      </c>
      <c r="AN363" s="164">
        <f t="shared" si="269"/>
        <v>0</v>
      </c>
      <c r="AO363" s="164">
        <f t="shared" si="270"/>
        <v>0</v>
      </c>
      <c r="AP363" s="610" t="str">
        <f t="shared" si="273"/>
        <v xml:space="preserve"> </v>
      </c>
      <c r="AQ363" s="613" t="str">
        <f t="shared" si="271"/>
        <v xml:space="preserve"> </v>
      </c>
      <c r="AR363" s="613" t="str">
        <f t="shared" si="274"/>
        <v xml:space="preserve"> </v>
      </c>
      <c r="AS363" s="613" t="str">
        <f t="shared" si="275"/>
        <v xml:space="preserve"> </v>
      </c>
      <c r="AT363" s="613" t="str">
        <f t="shared" si="276"/>
        <v xml:space="preserve"> </v>
      </c>
      <c r="AU363" s="613" t="str">
        <f t="shared" si="277"/>
        <v xml:space="preserve"> </v>
      </c>
      <c r="AV363" s="614" t="str">
        <f t="shared" si="278"/>
        <v xml:space="preserve"> </v>
      </c>
      <c r="AW363" s="196" t="str">
        <f t="shared" si="251"/>
        <v/>
      </c>
      <c r="AX363" s="165" t="str">
        <f t="shared" si="252"/>
        <v/>
      </c>
      <c r="AY363" s="193" t="str">
        <f t="shared" si="253"/>
        <v/>
      </c>
      <c r="AZ363" s="183" t="str">
        <f t="shared" si="254"/>
        <v/>
      </c>
      <c r="BA363" s="173" t="str">
        <f t="shared" si="255"/>
        <v/>
      </c>
      <c r="BB363" s="174" t="str">
        <f t="shared" si="256"/>
        <v/>
      </c>
      <c r="BC363" s="186" t="str">
        <f t="shared" si="279"/>
        <v/>
      </c>
      <c r="BD363" s="174" t="str">
        <f t="shared" si="257"/>
        <v/>
      </c>
      <c r="BE363" s="201" t="str">
        <f t="shared" si="258"/>
        <v/>
      </c>
      <c r="BF363" s="174" t="str">
        <f t="shared" si="259"/>
        <v/>
      </c>
      <c r="BG363" s="186" t="str">
        <f t="shared" si="260"/>
        <v/>
      </c>
      <c r="BH363" s="175" t="str">
        <f t="shared" si="261"/>
        <v/>
      </c>
      <c r="BI363" s="632"/>
      <c r="BQ363" s="57" t="s">
        <v>2274</v>
      </c>
      <c r="BV363" s="57" t="s">
        <v>2275</v>
      </c>
      <c r="BW363" s="57"/>
      <c r="CC363" s="57" t="s">
        <v>2276</v>
      </c>
    </row>
    <row r="364" spans="1:140" ht="18.350000000000001" x14ac:dyDescent="0.35">
      <c r="A364" s="219"/>
      <c r="B364" s="220"/>
      <c r="C364" s="213">
        <v>354</v>
      </c>
      <c r="D364" s="204"/>
      <c r="E364" s="33"/>
      <c r="F364" s="34"/>
      <c r="G364" s="134"/>
      <c r="H364" s="135"/>
      <c r="I364" s="141"/>
      <c r="J364" s="25"/>
      <c r="K364" s="145"/>
      <c r="L364" s="28"/>
      <c r="M364" s="395"/>
      <c r="N364" s="158" t="str">
        <f t="shared" si="262"/>
        <v/>
      </c>
      <c r="O364" s="315"/>
      <c r="P364" s="315"/>
      <c r="Q364" s="315"/>
      <c r="R364" s="315"/>
      <c r="S364" s="315"/>
      <c r="T364" s="316"/>
      <c r="U364" s="317"/>
      <c r="V364" s="167"/>
      <c r="W364" s="313"/>
      <c r="X364" s="313"/>
      <c r="Y364" s="160">
        <f t="shared" si="248"/>
        <v>0</v>
      </c>
      <c r="Z364" s="159">
        <f t="shared" si="263"/>
        <v>0</v>
      </c>
      <c r="AA364" s="326"/>
      <c r="AB364" s="400">
        <f t="shared" si="272"/>
        <v>0</v>
      </c>
      <c r="AC364" s="370"/>
      <c r="AD364" s="226" t="str">
        <f t="shared" si="249"/>
        <v/>
      </c>
      <c r="AE364" s="368">
        <f t="shared" si="264"/>
        <v>0</v>
      </c>
      <c r="AF364" s="331"/>
      <c r="AG364" s="333"/>
      <c r="AH364" s="334"/>
      <c r="AI364" s="161">
        <f t="shared" si="265"/>
        <v>0</v>
      </c>
      <c r="AJ364" s="162">
        <f t="shared" si="250"/>
        <v>0</v>
      </c>
      <c r="AK364" s="163">
        <f t="shared" si="266"/>
        <v>0</v>
      </c>
      <c r="AL364" s="164">
        <f t="shared" si="267"/>
        <v>0</v>
      </c>
      <c r="AM364" s="164">
        <f t="shared" si="268"/>
        <v>0</v>
      </c>
      <c r="AN364" s="164">
        <f t="shared" si="269"/>
        <v>0</v>
      </c>
      <c r="AO364" s="164">
        <f t="shared" si="270"/>
        <v>0</v>
      </c>
      <c r="AP364" s="610" t="str">
        <f t="shared" si="273"/>
        <v xml:space="preserve"> </v>
      </c>
      <c r="AQ364" s="613" t="str">
        <f t="shared" si="271"/>
        <v xml:space="preserve"> </v>
      </c>
      <c r="AR364" s="613" t="str">
        <f t="shared" si="274"/>
        <v xml:space="preserve"> </v>
      </c>
      <c r="AS364" s="613" t="str">
        <f t="shared" si="275"/>
        <v xml:space="preserve"> </v>
      </c>
      <c r="AT364" s="613" t="str">
        <f t="shared" si="276"/>
        <v xml:space="preserve"> </v>
      </c>
      <c r="AU364" s="613" t="str">
        <f t="shared" si="277"/>
        <v xml:space="preserve"> </v>
      </c>
      <c r="AV364" s="614" t="str">
        <f t="shared" si="278"/>
        <v xml:space="preserve"> </v>
      </c>
      <c r="AW364" s="196" t="str">
        <f t="shared" si="251"/>
        <v/>
      </c>
      <c r="AX364" s="165" t="str">
        <f t="shared" si="252"/>
        <v/>
      </c>
      <c r="AY364" s="193" t="str">
        <f t="shared" si="253"/>
        <v/>
      </c>
      <c r="AZ364" s="183" t="str">
        <f t="shared" si="254"/>
        <v/>
      </c>
      <c r="BA364" s="173" t="str">
        <f t="shared" si="255"/>
        <v/>
      </c>
      <c r="BB364" s="174" t="str">
        <f t="shared" si="256"/>
        <v/>
      </c>
      <c r="BC364" s="186" t="str">
        <f t="shared" si="279"/>
        <v/>
      </c>
      <c r="BD364" s="174" t="str">
        <f t="shared" si="257"/>
        <v/>
      </c>
      <c r="BE364" s="201" t="str">
        <f t="shared" si="258"/>
        <v/>
      </c>
      <c r="BF364" s="174" t="str">
        <f t="shared" si="259"/>
        <v/>
      </c>
      <c r="BG364" s="186" t="str">
        <f t="shared" si="260"/>
        <v/>
      </c>
      <c r="BH364" s="175" t="str">
        <f t="shared" si="261"/>
        <v/>
      </c>
      <c r="BI364" s="632"/>
      <c r="BQ364" s="57" t="s">
        <v>2277</v>
      </c>
      <c r="BV364" s="57" t="s">
        <v>2278</v>
      </c>
      <c r="BW364" s="57"/>
      <c r="CC364" s="57" t="s">
        <v>2279</v>
      </c>
    </row>
    <row r="365" spans="1:140" ht="18.350000000000001" x14ac:dyDescent="0.35">
      <c r="A365" s="221"/>
      <c r="B365" s="222"/>
      <c r="C365" s="214">
        <v>355</v>
      </c>
      <c r="D365" s="205"/>
      <c r="E365" s="16"/>
      <c r="F365" s="17"/>
      <c r="G365" s="134"/>
      <c r="H365" s="135"/>
      <c r="I365" s="141"/>
      <c r="J365" s="25"/>
      <c r="K365" s="145"/>
      <c r="L365" s="28"/>
      <c r="M365" s="395"/>
      <c r="N365" s="158" t="str">
        <f t="shared" si="262"/>
        <v/>
      </c>
      <c r="O365" s="27"/>
      <c r="P365" s="27"/>
      <c r="Q365" s="27"/>
      <c r="R365" s="27"/>
      <c r="S365" s="27"/>
      <c r="T365" s="28"/>
      <c r="U365" s="29"/>
      <c r="V365" s="167"/>
      <c r="W365" s="313"/>
      <c r="X365" s="313"/>
      <c r="Y365" s="160">
        <f t="shared" si="248"/>
        <v>0</v>
      </c>
      <c r="Z365" s="159">
        <f t="shared" si="263"/>
        <v>0</v>
      </c>
      <c r="AA365" s="327"/>
      <c r="AB365" s="400">
        <f t="shared" si="272"/>
        <v>0</v>
      </c>
      <c r="AC365" s="371"/>
      <c r="AD365" s="226" t="str">
        <f t="shared" si="249"/>
        <v/>
      </c>
      <c r="AE365" s="368">
        <f t="shared" si="264"/>
        <v>0</v>
      </c>
      <c r="AF365" s="339"/>
      <c r="AG365" s="338"/>
      <c r="AH365" s="336"/>
      <c r="AI365" s="161">
        <f t="shared" si="265"/>
        <v>0</v>
      </c>
      <c r="AJ365" s="162">
        <f t="shared" si="250"/>
        <v>0</v>
      </c>
      <c r="AK365" s="163">
        <f t="shared" si="266"/>
        <v>0</v>
      </c>
      <c r="AL365" s="164">
        <f t="shared" si="267"/>
        <v>0</v>
      </c>
      <c r="AM365" s="164">
        <f t="shared" si="268"/>
        <v>0</v>
      </c>
      <c r="AN365" s="164">
        <f t="shared" si="269"/>
        <v>0</v>
      </c>
      <c r="AO365" s="164">
        <f t="shared" si="270"/>
        <v>0</v>
      </c>
      <c r="AP365" s="610" t="str">
        <f t="shared" si="273"/>
        <v xml:space="preserve"> </v>
      </c>
      <c r="AQ365" s="613" t="str">
        <f t="shared" si="271"/>
        <v xml:space="preserve"> </v>
      </c>
      <c r="AR365" s="613" t="str">
        <f t="shared" si="274"/>
        <v xml:space="preserve"> </v>
      </c>
      <c r="AS365" s="613" t="str">
        <f t="shared" si="275"/>
        <v xml:space="preserve"> </v>
      </c>
      <c r="AT365" s="613" t="str">
        <f t="shared" si="276"/>
        <v xml:space="preserve"> </v>
      </c>
      <c r="AU365" s="613" t="str">
        <f t="shared" si="277"/>
        <v xml:space="preserve"> </v>
      </c>
      <c r="AV365" s="614" t="str">
        <f t="shared" si="278"/>
        <v xml:space="preserve"> </v>
      </c>
      <c r="AW365" s="196" t="str">
        <f t="shared" si="251"/>
        <v/>
      </c>
      <c r="AX365" s="165" t="str">
        <f t="shared" si="252"/>
        <v/>
      </c>
      <c r="AY365" s="193" t="str">
        <f t="shared" si="253"/>
        <v/>
      </c>
      <c r="AZ365" s="183" t="str">
        <f t="shared" si="254"/>
        <v/>
      </c>
      <c r="BA365" s="173" t="str">
        <f t="shared" si="255"/>
        <v/>
      </c>
      <c r="BB365" s="174" t="str">
        <f t="shared" si="256"/>
        <v/>
      </c>
      <c r="BC365" s="186" t="str">
        <f t="shared" si="279"/>
        <v/>
      </c>
      <c r="BD365" s="174" t="str">
        <f t="shared" si="257"/>
        <v/>
      </c>
      <c r="BE365" s="201" t="str">
        <f t="shared" si="258"/>
        <v/>
      </c>
      <c r="BF365" s="174" t="str">
        <f t="shared" si="259"/>
        <v/>
      </c>
      <c r="BG365" s="186" t="str">
        <f t="shared" si="260"/>
        <v/>
      </c>
      <c r="BH365" s="175" t="str">
        <f t="shared" si="261"/>
        <v/>
      </c>
      <c r="BI365" s="632"/>
      <c r="BQ365" s="57" t="s">
        <v>2280</v>
      </c>
      <c r="BV365" s="57" t="s">
        <v>2281</v>
      </c>
      <c r="BW365" s="57"/>
      <c r="CC365" s="57" t="s">
        <v>2282</v>
      </c>
    </row>
    <row r="366" spans="1:140" ht="18.350000000000001" x14ac:dyDescent="0.35">
      <c r="A366" s="221"/>
      <c r="B366" s="222"/>
      <c r="C366" s="213">
        <v>356</v>
      </c>
      <c r="D366" s="205"/>
      <c r="E366" s="16"/>
      <c r="F366" s="17"/>
      <c r="G366" s="134"/>
      <c r="H366" s="135"/>
      <c r="I366" s="141"/>
      <c r="J366" s="25"/>
      <c r="K366" s="145"/>
      <c r="L366" s="28"/>
      <c r="M366" s="395"/>
      <c r="N366" s="158" t="str">
        <f t="shared" si="262"/>
        <v/>
      </c>
      <c r="O366" s="27"/>
      <c r="P366" s="27"/>
      <c r="Q366" s="27"/>
      <c r="R366" s="27"/>
      <c r="S366" s="27"/>
      <c r="T366" s="28"/>
      <c r="U366" s="29"/>
      <c r="V366" s="32"/>
      <c r="W366" s="318"/>
      <c r="X366" s="319"/>
      <c r="Y366" s="160">
        <f t="shared" si="248"/>
        <v>0</v>
      </c>
      <c r="Z366" s="159">
        <f t="shared" si="263"/>
        <v>0</v>
      </c>
      <c r="AA366" s="327"/>
      <c r="AB366" s="400">
        <f t="shared" si="272"/>
        <v>0</v>
      </c>
      <c r="AC366" s="371"/>
      <c r="AD366" s="226" t="str">
        <f t="shared" si="249"/>
        <v/>
      </c>
      <c r="AE366" s="368">
        <f t="shared" si="264"/>
        <v>0</v>
      </c>
      <c r="AF366" s="339"/>
      <c r="AG366" s="338"/>
      <c r="AH366" s="336"/>
      <c r="AI366" s="161">
        <f t="shared" si="265"/>
        <v>0</v>
      </c>
      <c r="AJ366" s="162">
        <f t="shared" si="250"/>
        <v>0</v>
      </c>
      <c r="AK366" s="163">
        <f t="shared" si="266"/>
        <v>0</v>
      </c>
      <c r="AL366" s="164">
        <f t="shared" si="267"/>
        <v>0</v>
      </c>
      <c r="AM366" s="164">
        <f t="shared" si="268"/>
        <v>0</v>
      </c>
      <c r="AN366" s="164">
        <f t="shared" si="269"/>
        <v>0</v>
      </c>
      <c r="AO366" s="164">
        <f t="shared" si="270"/>
        <v>0</v>
      </c>
      <c r="AP366" s="610" t="str">
        <f t="shared" si="273"/>
        <v xml:space="preserve"> </v>
      </c>
      <c r="AQ366" s="613" t="str">
        <f t="shared" si="271"/>
        <v xml:space="preserve"> </v>
      </c>
      <c r="AR366" s="613" t="str">
        <f t="shared" si="274"/>
        <v xml:space="preserve"> </v>
      </c>
      <c r="AS366" s="613" t="str">
        <f t="shared" si="275"/>
        <v xml:space="preserve"> </v>
      </c>
      <c r="AT366" s="613" t="str">
        <f t="shared" si="276"/>
        <v xml:space="preserve"> </v>
      </c>
      <c r="AU366" s="613" t="str">
        <f t="shared" si="277"/>
        <v xml:space="preserve"> </v>
      </c>
      <c r="AV366" s="614" t="str">
        <f t="shared" si="278"/>
        <v xml:space="preserve"> </v>
      </c>
      <c r="AW366" s="196" t="str">
        <f t="shared" si="251"/>
        <v/>
      </c>
      <c r="AX366" s="165" t="str">
        <f t="shared" si="252"/>
        <v/>
      </c>
      <c r="AY366" s="193" t="str">
        <f t="shared" si="253"/>
        <v/>
      </c>
      <c r="AZ366" s="183" t="str">
        <f t="shared" si="254"/>
        <v/>
      </c>
      <c r="BA366" s="173" t="str">
        <f t="shared" si="255"/>
        <v/>
      </c>
      <c r="BB366" s="174" t="str">
        <f t="shared" si="256"/>
        <v/>
      </c>
      <c r="BC366" s="186" t="str">
        <f t="shared" si="279"/>
        <v/>
      </c>
      <c r="BD366" s="174" t="str">
        <f t="shared" si="257"/>
        <v/>
      </c>
      <c r="BE366" s="201" t="str">
        <f t="shared" si="258"/>
        <v/>
      </c>
      <c r="BF366" s="174" t="str">
        <f t="shared" si="259"/>
        <v/>
      </c>
      <c r="BG366" s="186" t="str">
        <f t="shared" si="260"/>
        <v/>
      </c>
      <c r="BH366" s="175" t="str">
        <f t="shared" si="261"/>
        <v/>
      </c>
      <c r="BI366" s="632"/>
      <c r="BQ366" s="57" t="s">
        <v>2283</v>
      </c>
      <c r="BV366" s="57" t="s">
        <v>2284</v>
      </c>
      <c r="BW366" s="57"/>
      <c r="CC366" s="57" t="s">
        <v>2285</v>
      </c>
    </row>
    <row r="367" spans="1:140" ht="18.350000000000001" x14ac:dyDescent="0.35">
      <c r="A367" s="221"/>
      <c r="B367" s="222"/>
      <c r="C367" s="214">
        <v>357</v>
      </c>
      <c r="D367" s="205"/>
      <c r="E367" s="16"/>
      <c r="F367" s="17"/>
      <c r="G367" s="134"/>
      <c r="H367" s="135"/>
      <c r="I367" s="141"/>
      <c r="J367" s="25"/>
      <c r="K367" s="145"/>
      <c r="L367" s="28"/>
      <c r="M367" s="395"/>
      <c r="N367" s="158" t="str">
        <f t="shared" si="262"/>
        <v/>
      </c>
      <c r="O367" s="27"/>
      <c r="P367" s="27"/>
      <c r="Q367" s="27"/>
      <c r="R367" s="27"/>
      <c r="S367" s="27"/>
      <c r="T367" s="28"/>
      <c r="U367" s="29"/>
      <c r="V367" s="32"/>
      <c r="W367" s="318"/>
      <c r="X367" s="319"/>
      <c r="Y367" s="160">
        <f t="shared" si="248"/>
        <v>0</v>
      </c>
      <c r="Z367" s="159">
        <f t="shared" si="263"/>
        <v>0</v>
      </c>
      <c r="AA367" s="327"/>
      <c r="AB367" s="400">
        <f t="shared" si="272"/>
        <v>0</v>
      </c>
      <c r="AC367" s="371"/>
      <c r="AD367" s="226" t="str">
        <f t="shared" si="249"/>
        <v/>
      </c>
      <c r="AE367" s="368">
        <f t="shared" si="264"/>
        <v>0</v>
      </c>
      <c r="AF367" s="339"/>
      <c r="AG367" s="338"/>
      <c r="AH367" s="336"/>
      <c r="AI367" s="161">
        <f t="shared" si="265"/>
        <v>0</v>
      </c>
      <c r="AJ367" s="162">
        <f t="shared" si="250"/>
        <v>0</v>
      </c>
      <c r="AK367" s="163">
        <f t="shared" si="266"/>
        <v>0</v>
      </c>
      <c r="AL367" s="164">
        <f t="shared" si="267"/>
        <v>0</v>
      </c>
      <c r="AM367" s="164">
        <f t="shared" si="268"/>
        <v>0</v>
      </c>
      <c r="AN367" s="164">
        <f t="shared" si="269"/>
        <v>0</v>
      </c>
      <c r="AO367" s="164">
        <f t="shared" si="270"/>
        <v>0</v>
      </c>
      <c r="AP367" s="610" t="str">
        <f t="shared" si="273"/>
        <v xml:space="preserve"> </v>
      </c>
      <c r="AQ367" s="613" t="str">
        <f t="shared" si="271"/>
        <v xml:space="preserve"> </v>
      </c>
      <c r="AR367" s="613" t="str">
        <f t="shared" si="274"/>
        <v xml:space="preserve"> </v>
      </c>
      <c r="AS367" s="613" t="str">
        <f t="shared" si="275"/>
        <v xml:space="preserve"> </v>
      </c>
      <c r="AT367" s="613" t="str">
        <f t="shared" si="276"/>
        <v xml:space="preserve"> </v>
      </c>
      <c r="AU367" s="613" t="str">
        <f t="shared" si="277"/>
        <v xml:space="preserve"> </v>
      </c>
      <c r="AV367" s="614" t="str">
        <f t="shared" si="278"/>
        <v xml:space="preserve"> </v>
      </c>
      <c r="AW367" s="196" t="str">
        <f t="shared" si="251"/>
        <v/>
      </c>
      <c r="AX367" s="165" t="str">
        <f t="shared" si="252"/>
        <v/>
      </c>
      <c r="AY367" s="193" t="str">
        <f t="shared" si="253"/>
        <v/>
      </c>
      <c r="AZ367" s="183" t="str">
        <f t="shared" si="254"/>
        <v/>
      </c>
      <c r="BA367" s="173" t="str">
        <f t="shared" si="255"/>
        <v/>
      </c>
      <c r="BB367" s="174" t="str">
        <f t="shared" si="256"/>
        <v/>
      </c>
      <c r="BC367" s="186" t="str">
        <f t="shared" si="279"/>
        <v/>
      </c>
      <c r="BD367" s="174" t="str">
        <f t="shared" si="257"/>
        <v/>
      </c>
      <c r="BE367" s="201" t="str">
        <f t="shared" si="258"/>
        <v/>
      </c>
      <c r="BF367" s="174" t="str">
        <f t="shared" si="259"/>
        <v/>
      </c>
      <c r="BG367" s="186" t="str">
        <f t="shared" si="260"/>
        <v/>
      </c>
      <c r="BH367" s="175" t="str">
        <f t="shared" si="261"/>
        <v/>
      </c>
      <c r="BI367" s="632"/>
      <c r="BQ367" s="57" t="s">
        <v>2286</v>
      </c>
      <c r="BV367" s="57" t="s">
        <v>2287</v>
      </c>
      <c r="BW367" s="57"/>
      <c r="CC367" s="57" t="s">
        <v>2288</v>
      </c>
    </row>
    <row r="368" spans="1:140" ht="18.350000000000001" x14ac:dyDescent="0.35">
      <c r="A368" s="221"/>
      <c r="B368" s="222"/>
      <c r="C368" s="214">
        <v>358</v>
      </c>
      <c r="D368" s="207"/>
      <c r="E368" s="18"/>
      <c r="F368" s="17"/>
      <c r="G368" s="134"/>
      <c r="H368" s="135"/>
      <c r="I368" s="141"/>
      <c r="J368" s="25"/>
      <c r="K368" s="145"/>
      <c r="L368" s="28"/>
      <c r="M368" s="395"/>
      <c r="N368" s="158" t="str">
        <f t="shared" si="262"/>
        <v/>
      </c>
      <c r="O368" s="27"/>
      <c r="P368" s="27"/>
      <c r="Q368" s="27"/>
      <c r="R368" s="27"/>
      <c r="S368" s="27"/>
      <c r="T368" s="28"/>
      <c r="U368" s="29"/>
      <c r="V368" s="32"/>
      <c r="W368" s="318"/>
      <c r="X368" s="319"/>
      <c r="Y368" s="160">
        <f t="shared" si="248"/>
        <v>0</v>
      </c>
      <c r="Z368" s="159">
        <f t="shared" si="263"/>
        <v>0</v>
      </c>
      <c r="AA368" s="327"/>
      <c r="AB368" s="400">
        <f t="shared" si="272"/>
        <v>0</v>
      </c>
      <c r="AC368" s="371"/>
      <c r="AD368" s="226" t="str">
        <f t="shared" si="249"/>
        <v/>
      </c>
      <c r="AE368" s="368">
        <f t="shared" si="264"/>
        <v>0</v>
      </c>
      <c r="AF368" s="339"/>
      <c r="AG368" s="338"/>
      <c r="AH368" s="336"/>
      <c r="AI368" s="161">
        <f t="shared" si="265"/>
        <v>0</v>
      </c>
      <c r="AJ368" s="162">
        <f t="shared" si="250"/>
        <v>0</v>
      </c>
      <c r="AK368" s="163">
        <f t="shared" si="266"/>
        <v>0</v>
      </c>
      <c r="AL368" s="164">
        <f t="shared" si="267"/>
        <v>0</v>
      </c>
      <c r="AM368" s="164">
        <f t="shared" si="268"/>
        <v>0</v>
      </c>
      <c r="AN368" s="164">
        <f t="shared" si="269"/>
        <v>0</v>
      </c>
      <c r="AO368" s="164">
        <f t="shared" si="270"/>
        <v>0</v>
      </c>
      <c r="AP368" s="610" t="str">
        <f t="shared" si="273"/>
        <v xml:space="preserve"> </v>
      </c>
      <c r="AQ368" s="613" t="str">
        <f t="shared" si="271"/>
        <v xml:space="preserve"> </v>
      </c>
      <c r="AR368" s="613" t="str">
        <f t="shared" si="274"/>
        <v xml:space="preserve"> </v>
      </c>
      <c r="AS368" s="613" t="str">
        <f t="shared" si="275"/>
        <v xml:space="preserve"> </v>
      </c>
      <c r="AT368" s="613" t="str">
        <f t="shared" si="276"/>
        <v xml:space="preserve"> </v>
      </c>
      <c r="AU368" s="613" t="str">
        <f t="shared" si="277"/>
        <v xml:space="preserve"> </v>
      </c>
      <c r="AV368" s="614" t="str">
        <f t="shared" si="278"/>
        <v xml:space="preserve"> </v>
      </c>
      <c r="AW368" s="196" t="str">
        <f t="shared" si="251"/>
        <v/>
      </c>
      <c r="AX368" s="165" t="str">
        <f t="shared" si="252"/>
        <v/>
      </c>
      <c r="AY368" s="193" t="str">
        <f t="shared" si="253"/>
        <v/>
      </c>
      <c r="AZ368" s="183" t="str">
        <f t="shared" si="254"/>
        <v/>
      </c>
      <c r="BA368" s="173" t="str">
        <f t="shared" si="255"/>
        <v/>
      </c>
      <c r="BB368" s="174" t="str">
        <f t="shared" si="256"/>
        <v/>
      </c>
      <c r="BC368" s="186" t="str">
        <f t="shared" si="279"/>
        <v/>
      </c>
      <c r="BD368" s="174" t="str">
        <f t="shared" si="257"/>
        <v/>
      </c>
      <c r="BE368" s="201" t="str">
        <f t="shared" si="258"/>
        <v/>
      </c>
      <c r="BF368" s="174" t="str">
        <f t="shared" si="259"/>
        <v/>
      </c>
      <c r="BG368" s="186" t="str">
        <f t="shared" si="260"/>
        <v/>
      </c>
      <c r="BH368" s="175" t="str">
        <f t="shared" si="261"/>
        <v/>
      </c>
      <c r="BI368" s="632"/>
      <c r="BQ368" s="57" t="s">
        <v>2289</v>
      </c>
      <c r="BV368" s="57" t="s">
        <v>2290</v>
      </c>
      <c r="BW368" s="57"/>
      <c r="CC368" s="57" t="s">
        <v>2291</v>
      </c>
    </row>
    <row r="369" spans="1:81" ht="18.350000000000001" x14ac:dyDescent="0.35">
      <c r="A369" s="221"/>
      <c r="B369" s="222"/>
      <c r="C369" s="213">
        <v>359</v>
      </c>
      <c r="D369" s="208"/>
      <c r="E369" s="16"/>
      <c r="F369" s="17"/>
      <c r="G369" s="134"/>
      <c r="H369" s="135"/>
      <c r="I369" s="141"/>
      <c r="J369" s="25"/>
      <c r="K369" s="145"/>
      <c r="L369" s="28"/>
      <c r="M369" s="395"/>
      <c r="N369" s="158" t="str">
        <f t="shared" si="262"/>
        <v/>
      </c>
      <c r="O369" s="27"/>
      <c r="P369" s="27"/>
      <c r="Q369" s="27"/>
      <c r="R369" s="27"/>
      <c r="S369" s="27"/>
      <c r="T369" s="28"/>
      <c r="U369" s="29"/>
      <c r="V369" s="32"/>
      <c r="W369" s="318"/>
      <c r="X369" s="319"/>
      <c r="Y369" s="160">
        <f t="shared" si="248"/>
        <v>0</v>
      </c>
      <c r="Z369" s="159">
        <f t="shared" si="263"/>
        <v>0</v>
      </c>
      <c r="AA369" s="327"/>
      <c r="AB369" s="400">
        <f t="shared" si="272"/>
        <v>0</v>
      </c>
      <c r="AC369" s="371"/>
      <c r="AD369" s="226" t="str">
        <f t="shared" si="249"/>
        <v/>
      </c>
      <c r="AE369" s="368">
        <f t="shared" si="264"/>
        <v>0</v>
      </c>
      <c r="AF369" s="339"/>
      <c r="AG369" s="338"/>
      <c r="AH369" s="336"/>
      <c r="AI369" s="161">
        <f t="shared" si="265"/>
        <v>0</v>
      </c>
      <c r="AJ369" s="162">
        <f t="shared" si="250"/>
        <v>0</v>
      </c>
      <c r="AK369" s="163">
        <f t="shared" si="266"/>
        <v>0</v>
      </c>
      <c r="AL369" s="164">
        <f t="shared" si="267"/>
        <v>0</v>
      </c>
      <c r="AM369" s="164">
        <f t="shared" si="268"/>
        <v>0</v>
      </c>
      <c r="AN369" s="164">
        <f t="shared" si="269"/>
        <v>0</v>
      </c>
      <c r="AO369" s="164">
        <f t="shared" si="270"/>
        <v>0</v>
      </c>
      <c r="AP369" s="610" t="str">
        <f t="shared" si="273"/>
        <v xml:space="preserve"> </v>
      </c>
      <c r="AQ369" s="613" t="str">
        <f t="shared" si="271"/>
        <v xml:space="preserve"> </v>
      </c>
      <c r="AR369" s="613" t="str">
        <f t="shared" si="274"/>
        <v xml:space="preserve"> </v>
      </c>
      <c r="AS369" s="613" t="str">
        <f t="shared" si="275"/>
        <v xml:space="preserve"> </v>
      </c>
      <c r="AT369" s="613" t="str">
        <f t="shared" si="276"/>
        <v xml:space="preserve"> </v>
      </c>
      <c r="AU369" s="613" t="str">
        <f t="shared" si="277"/>
        <v xml:space="preserve"> </v>
      </c>
      <c r="AV369" s="614" t="str">
        <f t="shared" si="278"/>
        <v xml:space="preserve"> </v>
      </c>
      <c r="AW369" s="196" t="str">
        <f t="shared" si="251"/>
        <v/>
      </c>
      <c r="AX369" s="165" t="str">
        <f t="shared" si="252"/>
        <v/>
      </c>
      <c r="AY369" s="193" t="str">
        <f t="shared" si="253"/>
        <v/>
      </c>
      <c r="AZ369" s="183" t="str">
        <f t="shared" si="254"/>
        <v/>
      </c>
      <c r="BA369" s="173" t="str">
        <f t="shared" si="255"/>
        <v/>
      </c>
      <c r="BB369" s="174" t="str">
        <f t="shared" si="256"/>
        <v/>
      </c>
      <c r="BC369" s="186" t="str">
        <f t="shared" si="279"/>
        <v/>
      </c>
      <c r="BD369" s="174" t="str">
        <f t="shared" si="257"/>
        <v/>
      </c>
      <c r="BE369" s="201" t="str">
        <f t="shared" si="258"/>
        <v/>
      </c>
      <c r="BF369" s="174" t="str">
        <f t="shared" si="259"/>
        <v/>
      </c>
      <c r="BG369" s="186" t="str">
        <f t="shared" si="260"/>
        <v/>
      </c>
      <c r="BH369" s="175" t="str">
        <f t="shared" si="261"/>
        <v/>
      </c>
      <c r="BI369" s="632"/>
      <c r="BQ369" s="57" t="s">
        <v>2292</v>
      </c>
      <c r="BV369" s="57" t="s">
        <v>2293</v>
      </c>
      <c r="BW369" s="57"/>
      <c r="CC369" s="57" t="s">
        <v>2294</v>
      </c>
    </row>
    <row r="370" spans="1:81" ht="18.350000000000001" x14ac:dyDescent="0.35">
      <c r="A370" s="221"/>
      <c r="B370" s="222"/>
      <c r="C370" s="214">
        <v>360</v>
      </c>
      <c r="D370" s="205"/>
      <c r="E370" s="16"/>
      <c r="F370" s="17"/>
      <c r="G370" s="134"/>
      <c r="H370" s="137"/>
      <c r="I370" s="143"/>
      <c r="J370" s="80"/>
      <c r="K370" s="147"/>
      <c r="L370" s="30"/>
      <c r="M370" s="395"/>
      <c r="N370" s="158" t="str">
        <f t="shared" si="262"/>
        <v/>
      </c>
      <c r="O370" s="27"/>
      <c r="P370" s="27"/>
      <c r="Q370" s="27"/>
      <c r="R370" s="27"/>
      <c r="S370" s="27"/>
      <c r="T370" s="28"/>
      <c r="U370" s="29"/>
      <c r="V370" s="32"/>
      <c r="W370" s="318"/>
      <c r="X370" s="319"/>
      <c r="Y370" s="160">
        <f t="shared" si="248"/>
        <v>0</v>
      </c>
      <c r="Z370" s="159">
        <f t="shared" si="263"/>
        <v>0</v>
      </c>
      <c r="AA370" s="327"/>
      <c r="AB370" s="400">
        <f t="shared" si="272"/>
        <v>0</v>
      </c>
      <c r="AC370" s="371"/>
      <c r="AD370" s="226" t="str">
        <f t="shared" si="249"/>
        <v/>
      </c>
      <c r="AE370" s="368">
        <f t="shared" si="264"/>
        <v>0</v>
      </c>
      <c r="AF370" s="339"/>
      <c r="AG370" s="338"/>
      <c r="AH370" s="336"/>
      <c r="AI370" s="161">
        <f t="shared" si="265"/>
        <v>0</v>
      </c>
      <c r="AJ370" s="162">
        <f t="shared" si="250"/>
        <v>0</v>
      </c>
      <c r="AK370" s="163">
        <f t="shared" si="266"/>
        <v>0</v>
      </c>
      <c r="AL370" s="164">
        <f t="shared" si="267"/>
        <v>0</v>
      </c>
      <c r="AM370" s="164">
        <f t="shared" si="268"/>
        <v>0</v>
      </c>
      <c r="AN370" s="164">
        <f t="shared" si="269"/>
        <v>0</v>
      </c>
      <c r="AO370" s="164">
        <f t="shared" si="270"/>
        <v>0</v>
      </c>
      <c r="AP370" s="610" t="str">
        <f t="shared" si="273"/>
        <v xml:space="preserve"> </v>
      </c>
      <c r="AQ370" s="613" t="str">
        <f t="shared" si="271"/>
        <v xml:space="preserve"> </v>
      </c>
      <c r="AR370" s="613" t="str">
        <f t="shared" si="274"/>
        <v xml:space="preserve"> </v>
      </c>
      <c r="AS370" s="613" t="str">
        <f t="shared" si="275"/>
        <v xml:space="preserve"> </v>
      </c>
      <c r="AT370" s="613" t="str">
        <f t="shared" si="276"/>
        <v xml:space="preserve"> </v>
      </c>
      <c r="AU370" s="613" t="str">
        <f t="shared" si="277"/>
        <v xml:space="preserve"> </v>
      </c>
      <c r="AV370" s="614" t="str">
        <f t="shared" si="278"/>
        <v xml:space="preserve"> </v>
      </c>
      <c r="AW370" s="196" t="str">
        <f t="shared" si="251"/>
        <v/>
      </c>
      <c r="AX370" s="165" t="str">
        <f t="shared" si="252"/>
        <v/>
      </c>
      <c r="AY370" s="193" t="str">
        <f t="shared" si="253"/>
        <v/>
      </c>
      <c r="AZ370" s="183" t="str">
        <f t="shared" si="254"/>
        <v/>
      </c>
      <c r="BA370" s="173" t="str">
        <f t="shared" si="255"/>
        <v/>
      </c>
      <c r="BB370" s="174" t="str">
        <f t="shared" si="256"/>
        <v/>
      </c>
      <c r="BC370" s="186" t="str">
        <f t="shared" si="279"/>
        <v/>
      </c>
      <c r="BD370" s="174" t="str">
        <f t="shared" si="257"/>
        <v/>
      </c>
      <c r="BE370" s="201" t="str">
        <f t="shared" si="258"/>
        <v/>
      </c>
      <c r="BF370" s="174" t="str">
        <f t="shared" si="259"/>
        <v/>
      </c>
      <c r="BG370" s="186" t="str">
        <f t="shared" si="260"/>
        <v/>
      </c>
      <c r="BH370" s="175" t="str">
        <f t="shared" si="261"/>
        <v/>
      </c>
      <c r="BI370" s="632"/>
      <c r="BQ370" s="57" t="s">
        <v>2295</v>
      </c>
      <c r="BV370" s="57" t="s">
        <v>2296</v>
      </c>
      <c r="BW370" s="57"/>
      <c r="CC370" s="57" t="s">
        <v>2297</v>
      </c>
    </row>
    <row r="371" spans="1:81" ht="18.350000000000001" x14ac:dyDescent="0.35">
      <c r="A371" s="221"/>
      <c r="B371" s="222"/>
      <c r="C371" s="213">
        <v>361</v>
      </c>
      <c r="D371" s="205"/>
      <c r="E371" s="16"/>
      <c r="F371" s="17"/>
      <c r="G371" s="134"/>
      <c r="H371" s="135"/>
      <c r="I371" s="141"/>
      <c r="J371" s="25"/>
      <c r="K371" s="145"/>
      <c r="L371" s="28"/>
      <c r="M371" s="395"/>
      <c r="N371" s="158" t="str">
        <f t="shared" si="262"/>
        <v/>
      </c>
      <c r="O371" s="27"/>
      <c r="P371" s="27"/>
      <c r="Q371" s="27"/>
      <c r="R371" s="27"/>
      <c r="S371" s="27"/>
      <c r="T371" s="28"/>
      <c r="U371" s="29"/>
      <c r="V371" s="32"/>
      <c r="W371" s="318"/>
      <c r="X371" s="319"/>
      <c r="Y371" s="160">
        <f t="shared" si="248"/>
        <v>0</v>
      </c>
      <c r="Z371" s="159">
        <f t="shared" si="263"/>
        <v>0</v>
      </c>
      <c r="AA371" s="327"/>
      <c r="AB371" s="400">
        <f t="shared" si="272"/>
        <v>0</v>
      </c>
      <c r="AC371" s="371"/>
      <c r="AD371" s="226" t="str">
        <f t="shared" si="249"/>
        <v/>
      </c>
      <c r="AE371" s="368">
        <f t="shared" si="264"/>
        <v>0</v>
      </c>
      <c r="AF371" s="339"/>
      <c r="AG371" s="338"/>
      <c r="AH371" s="336"/>
      <c r="AI371" s="161">
        <f t="shared" si="265"/>
        <v>0</v>
      </c>
      <c r="AJ371" s="162">
        <f t="shared" si="250"/>
        <v>0</v>
      </c>
      <c r="AK371" s="163">
        <f t="shared" si="266"/>
        <v>0</v>
      </c>
      <c r="AL371" s="164">
        <f t="shared" si="267"/>
        <v>0</v>
      </c>
      <c r="AM371" s="164">
        <f t="shared" si="268"/>
        <v>0</v>
      </c>
      <c r="AN371" s="164">
        <f t="shared" si="269"/>
        <v>0</v>
      </c>
      <c r="AO371" s="164">
        <f t="shared" si="270"/>
        <v>0</v>
      </c>
      <c r="AP371" s="610" t="str">
        <f t="shared" si="273"/>
        <v xml:space="preserve"> </v>
      </c>
      <c r="AQ371" s="613" t="str">
        <f t="shared" si="271"/>
        <v xml:space="preserve"> </v>
      </c>
      <c r="AR371" s="613" t="str">
        <f t="shared" si="274"/>
        <v xml:space="preserve"> </v>
      </c>
      <c r="AS371" s="613" t="str">
        <f t="shared" si="275"/>
        <v xml:space="preserve"> </v>
      </c>
      <c r="AT371" s="613" t="str">
        <f t="shared" si="276"/>
        <v xml:space="preserve"> </v>
      </c>
      <c r="AU371" s="613" t="str">
        <f t="shared" si="277"/>
        <v xml:space="preserve"> </v>
      </c>
      <c r="AV371" s="614" t="str">
        <f t="shared" si="278"/>
        <v xml:space="preserve"> </v>
      </c>
      <c r="AW371" s="196" t="str">
        <f t="shared" si="251"/>
        <v/>
      </c>
      <c r="AX371" s="165" t="str">
        <f t="shared" si="252"/>
        <v/>
      </c>
      <c r="AY371" s="193" t="str">
        <f t="shared" si="253"/>
        <v/>
      </c>
      <c r="AZ371" s="183" t="str">
        <f t="shared" si="254"/>
        <v/>
      </c>
      <c r="BA371" s="173" t="str">
        <f t="shared" si="255"/>
        <v/>
      </c>
      <c r="BB371" s="174" t="str">
        <f t="shared" si="256"/>
        <v/>
      </c>
      <c r="BC371" s="186" t="str">
        <f t="shared" si="279"/>
        <v/>
      </c>
      <c r="BD371" s="174" t="str">
        <f t="shared" si="257"/>
        <v/>
      </c>
      <c r="BE371" s="201" t="str">
        <f t="shared" si="258"/>
        <v/>
      </c>
      <c r="BF371" s="174" t="str">
        <f t="shared" si="259"/>
        <v/>
      </c>
      <c r="BG371" s="186" t="str">
        <f t="shared" si="260"/>
        <v/>
      </c>
      <c r="BH371" s="175" t="str">
        <f t="shared" si="261"/>
        <v/>
      </c>
      <c r="BI371" s="632"/>
      <c r="BQ371" s="57" t="s">
        <v>2298</v>
      </c>
      <c r="BV371" s="57" t="s">
        <v>2299</v>
      </c>
      <c r="BW371" s="57"/>
      <c r="CC371" s="57" t="s">
        <v>1809</v>
      </c>
    </row>
    <row r="372" spans="1:81" ht="18.350000000000001" x14ac:dyDescent="0.35">
      <c r="A372" s="221"/>
      <c r="B372" s="222"/>
      <c r="C372" s="214">
        <v>362</v>
      </c>
      <c r="D372" s="207"/>
      <c r="E372" s="18"/>
      <c r="F372" s="17"/>
      <c r="G372" s="134"/>
      <c r="H372" s="135"/>
      <c r="I372" s="141"/>
      <c r="J372" s="25"/>
      <c r="K372" s="145"/>
      <c r="L372" s="28"/>
      <c r="M372" s="395"/>
      <c r="N372" s="158" t="str">
        <f t="shared" si="262"/>
        <v/>
      </c>
      <c r="O372" s="27"/>
      <c r="P372" s="27"/>
      <c r="Q372" s="27"/>
      <c r="R372" s="27"/>
      <c r="S372" s="27"/>
      <c r="T372" s="28"/>
      <c r="U372" s="29"/>
      <c r="V372" s="32"/>
      <c r="W372" s="318"/>
      <c r="X372" s="319"/>
      <c r="Y372" s="160">
        <f t="shared" si="248"/>
        <v>0</v>
      </c>
      <c r="Z372" s="159">
        <f t="shared" si="263"/>
        <v>0</v>
      </c>
      <c r="AA372" s="327"/>
      <c r="AB372" s="400">
        <f t="shared" si="272"/>
        <v>0</v>
      </c>
      <c r="AC372" s="371"/>
      <c r="AD372" s="226" t="str">
        <f t="shared" si="249"/>
        <v/>
      </c>
      <c r="AE372" s="368">
        <f t="shared" si="264"/>
        <v>0</v>
      </c>
      <c r="AF372" s="339"/>
      <c r="AG372" s="338"/>
      <c r="AH372" s="336"/>
      <c r="AI372" s="161">
        <f t="shared" si="265"/>
        <v>0</v>
      </c>
      <c r="AJ372" s="162">
        <f t="shared" si="250"/>
        <v>0</v>
      </c>
      <c r="AK372" s="163">
        <f t="shared" si="266"/>
        <v>0</v>
      </c>
      <c r="AL372" s="164">
        <f t="shared" si="267"/>
        <v>0</v>
      </c>
      <c r="AM372" s="164">
        <f t="shared" si="268"/>
        <v>0</v>
      </c>
      <c r="AN372" s="164">
        <f t="shared" si="269"/>
        <v>0</v>
      </c>
      <c r="AO372" s="164">
        <f t="shared" si="270"/>
        <v>0</v>
      </c>
      <c r="AP372" s="610" t="str">
        <f t="shared" si="273"/>
        <v xml:space="preserve"> </v>
      </c>
      <c r="AQ372" s="613" t="str">
        <f t="shared" si="271"/>
        <v xml:space="preserve"> </v>
      </c>
      <c r="AR372" s="613" t="str">
        <f t="shared" si="274"/>
        <v xml:space="preserve"> </v>
      </c>
      <c r="AS372" s="613" t="str">
        <f t="shared" si="275"/>
        <v xml:space="preserve"> </v>
      </c>
      <c r="AT372" s="613" t="str">
        <f t="shared" si="276"/>
        <v xml:space="preserve"> </v>
      </c>
      <c r="AU372" s="613" t="str">
        <f t="shared" si="277"/>
        <v xml:space="preserve"> </v>
      </c>
      <c r="AV372" s="614" t="str">
        <f t="shared" si="278"/>
        <v xml:space="preserve"> </v>
      </c>
      <c r="AW372" s="196" t="str">
        <f t="shared" si="251"/>
        <v/>
      </c>
      <c r="AX372" s="165" t="str">
        <f t="shared" si="252"/>
        <v/>
      </c>
      <c r="AY372" s="193" t="str">
        <f t="shared" si="253"/>
        <v/>
      </c>
      <c r="AZ372" s="183" t="str">
        <f t="shared" si="254"/>
        <v/>
      </c>
      <c r="BA372" s="173" t="str">
        <f t="shared" si="255"/>
        <v/>
      </c>
      <c r="BB372" s="174" t="str">
        <f t="shared" si="256"/>
        <v/>
      </c>
      <c r="BC372" s="186" t="str">
        <f t="shared" si="279"/>
        <v/>
      </c>
      <c r="BD372" s="174" t="str">
        <f t="shared" si="257"/>
        <v/>
      </c>
      <c r="BE372" s="201" t="str">
        <f t="shared" si="258"/>
        <v/>
      </c>
      <c r="BF372" s="174" t="str">
        <f t="shared" si="259"/>
        <v/>
      </c>
      <c r="BG372" s="186" t="str">
        <f t="shared" si="260"/>
        <v/>
      </c>
      <c r="BH372" s="175" t="str">
        <f t="shared" si="261"/>
        <v/>
      </c>
      <c r="BI372" s="632"/>
      <c r="BQ372" s="57" t="s">
        <v>2300</v>
      </c>
      <c r="BV372" s="57" t="s">
        <v>2301</v>
      </c>
      <c r="BW372" s="57"/>
      <c r="CC372" s="57" t="s">
        <v>2302</v>
      </c>
    </row>
    <row r="373" spans="1:81" ht="18.350000000000001" x14ac:dyDescent="0.35">
      <c r="A373" s="221"/>
      <c r="B373" s="222"/>
      <c r="C373" s="214">
        <v>363</v>
      </c>
      <c r="D373" s="205"/>
      <c r="E373" s="16"/>
      <c r="F373" s="17"/>
      <c r="G373" s="134"/>
      <c r="H373" s="135"/>
      <c r="I373" s="141"/>
      <c r="J373" s="25"/>
      <c r="K373" s="145"/>
      <c r="L373" s="28"/>
      <c r="M373" s="395"/>
      <c r="N373" s="158" t="str">
        <f t="shared" si="262"/>
        <v/>
      </c>
      <c r="O373" s="27"/>
      <c r="P373" s="27"/>
      <c r="Q373" s="27"/>
      <c r="R373" s="27"/>
      <c r="S373" s="27"/>
      <c r="T373" s="28"/>
      <c r="U373" s="29"/>
      <c r="V373" s="32"/>
      <c r="W373" s="318"/>
      <c r="X373" s="319"/>
      <c r="Y373" s="160">
        <f t="shared" si="248"/>
        <v>0</v>
      </c>
      <c r="Z373" s="159">
        <f t="shared" si="263"/>
        <v>0</v>
      </c>
      <c r="AA373" s="327"/>
      <c r="AB373" s="400">
        <f t="shared" si="272"/>
        <v>0</v>
      </c>
      <c r="AC373" s="371"/>
      <c r="AD373" s="226" t="str">
        <f t="shared" si="249"/>
        <v/>
      </c>
      <c r="AE373" s="368">
        <f t="shared" si="264"/>
        <v>0</v>
      </c>
      <c r="AF373" s="339"/>
      <c r="AG373" s="338"/>
      <c r="AH373" s="336"/>
      <c r="AI373" s="161">
        <f t="shared" si="265"/>
        <v>0</v>
      </c>
      <c r="AJ373" s="162">
        <f t="shared" si="250"/>
        <v>0</v>
      </c>
      <c r="AK373" s="163">
        <f t="shared" si="266"/>
        <v>0</v>
      </c>
      <c r="AL373" s="164">
        <f t="shared" si="267"/>
        <v>0</v>
      </c>
      <c r="AM373" s="164">
        <f t="shared" si="268"/>
        <v>0</v>
      </c>
      <c r="AN373" s="164">
        <f t="shared" si="269"/>
        <v>0</v>
      </c>
      <c r="AO373" s="164">
        <f t="shared" si="270"/>
        <v>0</v>
      </c>
      <c r="AP373" s="610" t="str">
        <f t="shared" si="273"/>
        <v xml:space="preserve"> </v>
      </c>
      <c r="AQ373" s="613" t="str">
        <f t="shared" si="271"/>
        <v xml:space="preserve"> </v>
      </c>
      <c r="AR373" s="613" t="str">
        <f t="shared" si="274"/>
        <v xml:space="preserve"> </v>
      </c>
      <c r="AS373" s="613" t="str">
        <f t="shared" si="275"/>
        <v xml:space="preserve"> </v>
      </c>
      <c r="AT373" s="613" t="str">
        <f t="shared" si="276"/>
        <v xml:space="preserve"> </v>
      </c>
      <c r="AU373" s="613" t="str">
        <f t="shared" si="277"/>
        <v xml:space="preserve"> </v>
      </c>
      <c r="AV373" s="614" t="str">
        <f t="shared" si="278"/>
        <v xml:space="preserve"> </v>
      </c>
      <c r="AW373" s="196" t="str">
        <f t="shared" si="251"/>
        <v/>
      </c>
      <c r="AX373" s="165" t="str">
        <f t="shared" si="252"/>
        <v/>
      </c>
      <c r="AY373" s="193" t="str">
        <f t="shared" si="253"/>
        <v/>
      </c>
      <c r="AZ373" s="183" t="str">
        <f t="shared" si="254"/>
        <v/>
      </c>
      <c r="BA373" s="173" t="str">
        <f t="shared" si="255"/>
        <v/>
      </c>
      <c r="BB373" s="174" t="str">
        <f t="shared" si="256"/>
        <v/>
      </c>
      <c r="BC373" s="186" t="str">
        <f t="shared" si="279"/>
        <v/>
      </c>
      <c r="BD373" s="174" t="str">
        <f t="shared" si="257"/>
        <v/>
      </c>
      <c r="BE373" s="201" t="str">
        <f t="shared" si="258"/>
        <v/>
      </c>
      <c r="BF373" s="174" t="str">
        <f t="shared" si="259"/>
        <v/>
      </c>
      <c r="BG373" s="186" t="str">
        <f t="shared" si="260"/>
        <v/>
      </c>
      <c r="BH373" s="175" t="str">
        <f t="shared" si="261"/>
        <v/>
      </c>
      <c r="BI373" s="632"/>
      <c r="BQ373" s="57" t="s">
        <v>2303</v>
      </c>
      <c r="BV373" s="57" t="s">
        <v>2304</v>
      </c>
      <c r="BW373" s="57"/>
      <c r="CC373" s="57" t="s">
        <v>2002</v>
      </c>
    </row>
    <row r="374" spans="1:81" ht="18.350000000000001" x14ac:dyDescent="0.35">
      <c r="A374" s="221"/>
      <c r="B374" s="222"/>
      <c r="C374" s="213">
        <v>364</v>
      </c>
      <c r="D374" s="205"/>
      <c r="E374" s="16"/>
      <c r="F374" s="17"/>
      <c r="G374" s="134"/>
      <c r="H374" s="135"/>
      <c r="I374" s="141"/>
      <c r="J374" s="25"/>
      <c r="K374" s="145"/>
      <c r="L374" s="28"/>
      <c r="M374" s="395"/>
      <c r="N374" s="158" t="str">
        <f t="shared" si="262"/>
        <v/>
      </c>
      <c r="O374" s="27"/>
      <c r="P374" s="27"/>
      <c r="Q374" s="27"/>
      <c r="R374" s="27"/>
      <c r="S374" s="27"/>
      <c r="T374" s="28"/>
      <c r="U374" s="29"/>
      <c r="V374" s="32"/>
      <c r="W374" s="318"/>
      <c r="X374" s="319"/>
      <c r="Y374" s="160">
        <f t="shared" si="248"/>
        <v>0</v>
      </c>
      <c r="Z374" s="159">
        <f t="shared" si="263"/>
        <v>0</v>
      </c>
      <c r="AA374" s="327"/>
      <c r="AB374" s="400">
        <f t="shared" si="272"/>
        <v>0</v>
      </c>
      <c r="AC374" s="371"/>
      <c r="AD374" s="226" t="str">
        <f t="shared" si="249"/>
        <v/>
      </c>
      <c r="AE374" s="368">
        <f t="shared" si="264"/>
        <v>0</v>
      </c>
      <c r="AF374" s="339"/>
      <c r="AG374" s="338"/>
      <c r="AH374" s="336"/>
      <c r="AI374" s="161">
        <f t="shared" si="265"/>
        <v>0</v>
      </c>
      <c r="AJ374" s="162">
        <f t="shared" si="250"/>
        <v>0</v>
      </c>
      <c r="AK374" s="163">
        <f t="shared" si="266"/>
        <v>0</v>
      </c>
      <c r="AL374" s="164">
        <f t="shared" si="267"/>
        <v>0</v>
      </c>
      <c r="AM374" s="164">
        <f t="shared" si="268"/>
        <v>0</v>
      </c>
      <c r="AN374" s="164">
        <f t="shared" si="269"/>
        <v>0</v>
      </c>
      <c r="AO374" s="164">
        <f t="shared" si="270"/>
        <v>0</v>
      </c>
      <c r="AP374" s="610" t="str">
        <f t="shared" si="273"/>
        <v xml:space="preserve"> </v>
      </c>
      <c r="AQ374" s="613" t="str">
        <f t="shared" si="271"/>
        <v xml:space="preserve"> </v>
      </c>
      <c r="AR374" s="613" t="str">
        <f t="shared" si="274"/>
        <v xml:space="preserve"> </v>
      </c>
      <c r="AS374" s="613" t="str">
        <f t="shared" si="275"/>
        <v xml:space="preserve"> </v>
      </c>
      <c r="AT374" s="613" t="str">
        <f t="shared" si="276"/>
        <v xml:space="preserve"> </v>
      </c>
      <c r="AU374" s="613" t="str">
        <f t="shared" si="277"/>
        <v xml:space="preserve"> </v>
      </c>
      <c r="AV374" s="614" t="str">
        <f t="shared" si="278"/>
        <v xml:space="preserve"> </v>
      </c>
      <c r="AW374" s="196" t="str">
        <f t="shared" si="251"/>
        <v/>
      </c>
      <c r="AX374" s="165" t="str">
        <f t="shared" si="252"/>
        <v/>
      </c>
      <c r="AY374" s="193" t="str">
        <f t="shared" si="253"/>
        <v/>
      </c>
      <c r="AZ374" s="183" t="str">
        <f t="shared" si="254"/>
        <v/>
      </c>
      <c r="BA374" s="173" t="str">
        <f t="shared" si="255"/>
        <v/>
      </c>
      <c r="BB374" s="174" t="str">
        <f t="shared" si="256"/>
        <v/>
      </c>
      <c r="BC374" s="186" t="str">
        <f t="shared" si="279"/>
        <v/>
      </c>
      <c r="BD374" s="174" t="str">
        <f t="shared" si="257"/>
        <v/>
      </c>
      <c r="BE374" s="201" t="str">
        <f t="shared" si="258"/>
        <v/>
      </c>
      <c r="BF374" s="174" t="str">
        <f t="shared" si="259"/>
        <v/>
      </c>
      <c r="BG374" s="186" t="str">
        <f t="shared" si="260"/>
        <v/>
      </c>
      <c r="BH374" s="175" t="str">
        <f t="shared" si="261"/>
        <v/>
      </c>
      <c r="BI374" s="632"/>
      <c r="BQ374" s="57" t="s">
        <v>2305</v>
      </c>
      <c r="BV374" s="57" t="s">
        <v>2306</v>
      </c>
      <c r="BW374" s="57"/>
      <c r="CC374" s="57" t="s">
        <v>1993</v>
      </c>
    </row>
    <row r="375" spans="1:81" ht="18.350000000000001" x14ac:dyDescent="0.35">
      <c r="A375" s="221"/>
      <c r="B375" s="222"/>
      <c r="C375" s="214">
        <v>365</v>
      </c>
      <c r="D375" s="205"/>
      <c r="E375" s="16"/>
      <c r="F375" s="17"/>
      <c r="G375" s="134"/>
      <c r="H375" s="135"/>
      <c r="I375" s="141"/>
      <c r="J375" s="25"/>
      <c r="K375" s="145"/>
      <c r="L375" s="28"/>
      <c r="M375" s="395"/>
      <c r="N375" s="158" t="str">
        <f t="shared" si="262"/>
        <v/>
      </c>
      <c r="O375" s="27"/>
      <c r="P375" s="27"/>
      <c r="Q375" s="27"/>
      <c r="R375" s="27"/>
      <c r="S375" s="27"/>
      <c r="T375" s="28"/>
      <c r="U375" s="29"/>
      <c r="V375" s="32"/>
      <c r="W375" s="318"/>
      <c r="X375" s="319"/>
      <c r="Y375" s="160">
        <f t="shared" si="248"/>
        <v>0</v>
      </c>
      <c r="Z375" s="159">
        <f t="shared" si="263"/>
        <v>0</v>
      </c>
      <c r="AA375" s="327"/>
      <c r="AB375" s="400">
        <f t="shared" si="272"/>
        <v>0</v>
      </c>
      <c r="AC375" s="371"/>
      <c r="AD375" s="226" t="str">
        <f t="shared" si="249"/>
        <v/>
      </c>
      <c r="AE375" s="368">
        <f t="shared" si="264"/>
        <v>0</v>
      </c>
      <c r="AF375" s="339"/>
      <c r="AG375" s="338"/>
      <c r="AH375" s="336"/>
      <c r="AI375" s="161">
        <f t="shared" si="265"/>
        <v>0</v>
      </c>
      <c r="AJ375" s="162">
        <f t="shared" si="250"/>
        <v>0</v>
      </c>
      <c r="AK375" s="163">
        <f t="shared" si="266"/>
        <v>0</v>
      </c>
      <c r="AL375" s="164">
        <f t="shared" si="267"/>
        <v>0</v>
      </c>
      <c r="AM375" s="164">
        <f t="shared" si="268"/>
        <v>0</v>
      </c>
      <c r="AN375" s="164">
        <f t="shared" si="269"/>
        <v>0</v>
      </c>
      <c r="AO375" s="164">
        <f t="shared" si="270"/>
        <v>0</v>
      </c>
      <c r="AP375" s="610" t="str">
        <f t="shared" si="273"/>
        <v xml:space="preserve"> </v>
      </c>
      <c r="AQ375" s="613" t="str">
        <f t="shared" si="271"/>
        <v xml:space="preserve"> </v>
      </c>
      <c r="AR375" s="613" t="str">
        <f t="shared" si="274"/>
        <v xml:space="preserve"> </v>
      </c>
      <c r="AS375" s="613" t="str">
        <f t="shared" si="275"/>
        <v xml:space="preserve"> </v>
      </c>
      <c r="AT375" s="613" t="str">
        <f t="shared" si="276"/>
        <v xml:space="preserve"> </v>
      </c>
      <c r="AU375" s="613" t="str">
        <f t="shared" si="277"/>
        <v xml:space="preserve"> </v>
      </c>
      <c r="AV375" s="614" t="str">
        <f t="shared" si="278"/>
        <v xml:space="preserve"> </v>
      </c>
      <c r="AW375" s="196" t="str">
        <f t="shared" si="251"/>
        <v/>
      </c>
      <c r="AX375" s="165" t="str">
        <f t="shared" si="252"/>
        <v/>
      </c>
      <c r="AY375" s="193" t="str">
        <f t="shared" si="253"/>
        <v/>
      </c>
      <c r="AZ375" s="183" t="str">
        <f t="shared" si="254"/>
        <v/>
      </c>
      <c r="BA375" s="173" t="str">
        <f t="shared" si="255"/>
        <v/>
      </c>
      <c r="BB375" s="174" t="str">
        <f t="shared" si="256"/>
        <v/>
      </c>
      <c r="BC375" s="186" t="str">
        <f t="shared" si="279"/>
        <v/>
      </c>
      <c r="BD375" s="174" t="str">
        <f t="shared" si="257"/>
        <v/>
      </c>
      <c r="BE375" s="201" t="str">
        <f t="shared" si="258"/>
        <v/>
      </c>
      <c r="BF375" s="174" t="str">
        <f t="shared" si="259"/>
        <v/>
      </c>
      <c r="BG375" s="186" t="str">
        <f t="shared" si="260"/>
        <v/>
      </c>
      <c r="BH375" s="175" t="str">
        <f t="shared" si="261"/>
        <v/>
      </c>
      <c r="BI375" s="632"/>
      <c r="BQ375" s="57" t="s">
        <v>2307</v>
      </c>
      <c r="BV375" s="57" t="s">
        <v>2308</v>
      </c>
      <c r="BW375" s="57"/>
      <c r="CC375" s="57" t="s">
        <v>2309</v>
      </c>
    </row>
    <row r="376" spans="1:81" ht="18.350000000000001" x14ac:dyDescent="0.35">
      <c r="A376" s="221"/>
      <c r="B376" s="222"/>
      <c r="C376" s="213">
        <v>366</v>
      </c>
      <c r="D376" s="207"/>
      <c r="E376" s="18"/>
      <c r="F376" s="17"/>
      <c r="G376" s="134"/>
      <c r="H376" s="135"/>
      <c r="I376" s="141"/>
      <c r="J376" s="25"/>
      <c r="K376" s="145"/>
      <c r="L376" s="28"/>
      <c r="M376" s="395"/>
      <c r="N376" s="158" t="str">
        <f t="shared" si="262"/>
        <v/>
      </c>
      <c r="O376" s="27"/>
      <c r="P376" s="27"/>
      <c r="Q376" s="27"/>
      <c r="R376" s="27"/>
      <c r="S376" s="27"/>
      <c r="T376" s="28"/>
      <c r="U376" s="29"/>
      <c r="V376" s="32"/>
      <c r="W376" s="318"/>
      <c r="X376" s="319"/>
      <c r="Y376" s="160">
        <f t="shared" si="248"/>
        <v>0</v>
      </c>
      <c r="Z376" s="159">
        <f t="shared" si="263"/>
        <v>0</v>
      </c>
      <c r="AA376" s="327"/>
      <c r="AB376" s="400">
        <f t="shared" si="272"/>
        <v>0</v>
      </c>
      <c r="AC376" s="371"/>
      <c r="AD376" s="226" t="str">
        <f t="shared" si="249"/>
        <v/>
      </c>
      <c r="AE376" s="368">
        <f t="shared" si="264"/>
        <v>0</v>
      </c>
      <c r="AF376" s="339"/>
      <c r="AG376" s="338"/>
      <c r="AH376" s="336"/>
      <c r="AI376" s="161">
        <f t="shared" si="265"/>
        <v>0</v>
      </c>
      <c r="AJ376" s="162">
        <f t="shared" si="250"/>
        <v>0</v>
      </c>
      <c r="AK376" s="163">
        <f t="shared" si="266"/>
        <v>0</v>
      </c>
      <c r="AL376" s="164">
        <f t="shared" si="267"/>
        <v>0</v>
      </c>
      <c r="AM376" s="164">
        <f t="shared" si="268"/>
        <v>0</v>
      </c>
      <c r="AN376" s="164">
        <f t="shared" si="269"/>
        <v>0</v>
      </c>
      <c r="AO376" s="164">
        <f t="shared" si="270"/>
        <v>0</v>
      </c>
      <c r="AP376" s="610" t="str">
        <f t="shared" si="273"/>
        <v xml:space="preserve"> </v>
      </c>
      <c r="AQ376" s="613" t="str">
        <f t="shared" si="271"/>
        <v xml:space="preserve"> </v>
      </c>
      <c r="AR376" s="613" t="str">
        <f t="shared" si="274"/>
        <v xml:space="preserve"> </v>
      </c>
      <c r="AS376" s="613" t="str">
        <f t="shared" si="275"/>
        <v xml:space="preserve"> </v>
      </c>
      <c r="AT376" s="613" t="str">
        <f t="shared" si="276"/>
        <v xml:space="preserve"> </v>
      </c>
      <c r="AU376" s="613" t="str">
        <f t="shared" si="277"/>
        <v xml:space="preserve"> </v>
      </c>
      <c r="AV376" s="614" t="str">
        <f t="shared" si="278"/>
        <v xml:space="preserve"> </v>
      </c>
      <c r="AW376" s="196" t="str">
        <f t="shared" si="251"/>
        <v/>
      </c>
      <c r="AX376" s="165" t="str">
        <f t="shared" si="252"/>
        <v/>
      </c>
      <c r="AY376" s="193" t="str">
        <f t="shared" si="253"/>
        <v/>
      </c>
      <c r="AZ376" s="183" t="str">
        <f t="shared" si="254"/>
        <v/>
      </c>
      <c r="BA376" s="173" t="str">
        <f t="shared" si="255"/>
        <v/>
      </c>
      <c r="BB376" s="174" t="str">
        <f t="shared" si="256"/>
        <v/>
      </c>
      <c r="BC376" s="186" t="str">
        <f t="shared" si="279"/>
        <v/>
      </c>
      <c r="BD376" s="174" t="str">
        <f t="shared" si="257"/>
        <v/>
      </c>
      <c r="BE376" s="201" t="str">
        <f t="shared" si="258"/>
        <v/>
      </c>
      <c r="BF376" s="174" t="str">
        <f t="shared" si="259"/>
        <v/>
      </c>
      <c r="BG376" s="186" t="str">
        <f t="shared" si="260"/>
        <v/>
      </c>
      <c r="BH376" s="175" t="str">
        <f t="shared" si="261"/>
        <v/>
      </c>
      <c r="BI376" s="632"/>
      <c r="BQ376" s="57" t="s">
        <v>2310</v>
      </c>
      <c r="BV376" s="57" t="s">
        <v>2311</v>
      </c>
      <c r="BW376" s="57"/>
      <c r="CC376" s="57" t="s">
        <v>2312</v>
      </c>
    </row>
    <row r="377" spans="1:81" ht="18.350000000000001" x14ac:dyDescent="0.35">
      <c r="A377" s="221"/>
      <c r="B377" s="222"/>
      <c r="C377" s="214">
        <v>367</v>
      </c>
      <c r="D377" s="205"/>
      <c r="E377" s="16"/>
      <c r="F377" s="17"/>
      <c r="G377" s="134"/>
      <c r="H377" s="135"/>
      <c r="I377" s="141"/>
      <c r="J377" s="25"/>
      <c r="K377" s="145"/>
      <c r="L377" s="28"/>
      <c r="M377" s="395"/>
      <c r="N377" s="158" t="str">
        <f t="shared" si="262"/>
        <v/>
      </c>
      <c r="O377" s="27"/>
      <c r="P377" s="27"/>
      <c r="Q377" s="27"/>
      <c r="R377" s="27"/>
      <c r="S377" s="27"/>
      <c r="T377" s="28"/>
      <c r="U377" s="29"/>
      <c r="V377" s="32"/>
      <c r="W377" s="318"/>
      <c r="X377" s="319"/>
      <c r="Y377" s="160">
        <f t="shared" si="248"/>
        <v>0</v>
      </c>
      <c r="Z377" s="159">
        <f t="shared" si="263"/>
        <v>0</v>
      </c>
      <c r="AA377" s="327"/>
      <c r="AB377" s="400">
        <f t="shared" si="272"/>
        <v>0</v>
      </c>
      <c r="AC377" s="371"/>
      <c r="AD377" s="226" t="str">
        <f t="shared" si="249"/>
        <v/>
      </c>
      <c r="AE377" s="368">
        <f t="shared" si="264"/>
        <v>0</v>
      </c>
      <c r="AF377" s="339"/>
      <c r="AG377" s="338"/>
      <c r="AH377" s="336"/>
      <c r="AI377" s="161">
        <f t="shared" si="265"/>
        <v>0</v>
      </c>
      <c r="AJ377" s="162">
        <f t="shared" si="250"/>
        <v>0</v>
      </c>
      <c r="AK377" s="163">
        <f t="shared" si="266"/>
        <v>0</v>
      </c>
      <c r="AL377" s="164">
        <f t="shared" si="267"/>
        <v>0</v>
      </c>
      <c r="AM377" s="164">
        <f t="shared" si="268"/>
        <v>0</v>
      </c>
      <c r="AN377" s="164">
        <f t="shared" si="269"/>
        <v>0</v>
      </c>
      <c r="AO377" s="164">
        <f t="shared" si="270"/>
        <v>0</v>
      </c>
      <c r="AP377" s="610" t="str">
        <f t="shared" si="273"/>
        <v xml:space="preserve"> </v>
      </c>
      <c r="AQ377" s="613" t="str">
        <f t="shared" si="271"/>
        <v xml:space="preserve"> </v>
      </c>
      <c r="AR377" s="613" t="str">
        <f t="shared" si="274"/>
        <v xml:space="preserve"> </v>
      </c>
      <c r="AS377" s="613" t="str">
        <f t="shared" si="275"/>
        <v xml:space="preserve"> </v>
      </c>
      <c r="AT377" s="613" t="str">
        <f t="shared" si="276"/>
        <v xml:space="preserve"> </v>
      </c>
      <c r="AU377" s="613" t="str">
        <f t="shared" si="277"/>
        <v xml:space="preserve"> </v>
      </c>
      <c r="AV377" s="614" t="str">
        <f t="shared" si="278"/>
        <v xml:space="preserve"> </v>
      </c>
      <c r="AW377" s="196" t="str">
        <f t="shared" si="251"/>
        <v/>
      </c>
      <c r="AX377" s="165" t="str">
        <f t="shared" si="252"/>
        <v/>
      </c>
      <c r="AY377" s="193" t="str">
        <f t="shared" si="253"/>
        <v/>
      </c>
      <c r="AZ377" s="183" t="str">
        <f t="shared" si="254"/>
        <v/>
      </c>
      <c r="BA377" s="173" t="str">
        <f t="shared" si="255"/>
        <v/>
      </c>
      <c r="BB377" s="174" t="str">
        <f t="shared" si="256"/>
        <v/>
      </c>
      <c r="BC377" s="186" t="str">
        <f t="shared" si="279"/>
        <v/>
      </c>
      <c r="BD377" s="174" t="str">
        <f t="shared" si="257"/>
        <v/>
      </c>
      <c r="BE377" s="201" t="str">
        <f t="shared" si="258"/>
        <v/>
      </c>
      <c r="BF377" s="174" t="str">
        <f t="shared" si="259"/>
        <v/>
      </c>
      <c r="BG377" s="186" t="str">
        <f t="shared" si="260"/>
        <v/>
      </c>
      <c r="BH377" s="175" t="str">
        <f t="shared" si="261"/>
        <v/>
      </c>
      <c r="BI377" s="632"/>
      <c r="BQ377" s="57" t="s">
        <v>2313</v>
      </c>
      <c r="BV377" s="57" t="s">
        <v>2314</v>
      </c>
      <c r="BW377" s="57"/>
      <c r="CC377" s="57" t="s">
        <v>2315</v>
      </c>
    </row>
    <row r="378" spans="1:81" ht="18.350000000000001" x14ac:dyDescent="0.35">
      <c r="A378" s="221"/>
      <c r="B378" s="222"/>
      <c r="C378" s="214">
        <v>368</v>
      </c>
      <c r="D378" s="205"/>
      <c r="E378" s="16"/>
      <c r="F378" s="17"/>
      <c r="G378" s="134"/>
      <c r="H378" s="135"/>
      <c r="I378" s="141"/>
      <c r="J378" s="25"/>
      <c r="K378" s="145"/>
      <c r="L378" s="28"/>
      <c r="M378" s="395"/>
      <c r="N378" s="158" t="str">
        <f t="shared" si="262"/>
        <v/>
      </c>
      <c r="O378" s="27"/>
      <c r="P378" s="27"/>
      <c r="Q378" s="27"/>
      <c r="R378" s="27"/>
      <c r="S378" s="27"/>
      <c r="T378" s="28"/>
      <c r="U378" s="29"/>
      <c r="V378" s="32"/>
      <c r="W378" s="318"/>
      <c r="X378" s="319"/>
      <c r="Y378" s="160">
        <f t="shared" si="248"/>
        <v>0</v>
      </c>
      <c r="Z378" s="159">
        <f t="shared" si="263"/>
        <v>0</v>
      </c>
      <c r="AA378" s="327"/>
      <c r="AB378" s="400">
        <f t="shared" si="272"/>
        <v>0</v>
      </c>
      <c r="AC378" s="371"/>
      <c r="AD378" s="226" t="str">
        <f t="shared" si="249"/>
        <v/>
      </c>
      <c r="AE378" s="368">
        <f t="shared" si="264"/>
        <v>0</v>
      </c>
      <c r="AF378" s="339"/>
      <c r="AG378" s="338"/>
      <c r="AH378" s="336"/>
      <c r="AI378" s="161">
        <f t="shared" si="265"/>
        <v>0</v>
      </c>
      <c r="AJ378" s="162">
        <f t="shared" si="250"/>
        <v>0</v>
      </c>
      <c r="AK378" s="163">
        <f t="shared" si="266"/>
        <v>0</v>
      </c>
      <c r="AL378" s="164">
        <f t="shared" si="267"/>
        <v>0</v>
      </c>
      <c r="AM378" s="164">
        <f t="shared" si="268"/>
        <v>0</v>
      </c>
      <c r="AN378" s="164">
        <f t="shared" si="269"/>
        <v>0</v>
      </c>
      <c r="AO378" s="164">
        <f t="shared" si="270"/>
        <v>0</v>
      </c>
      <c r="AP378" s="610" t="str">
        <f t="shared" si="273"/>
        <v xml:space="preserve"> </v>
      </c>
      <c r="AQ378" s="613" t="str">
        <f t="shared" si="271"/>
        <v xml:space="preserve"> </v>
      </c>
      <c r="AR378" s="613" t="str">
        <f t="shared" si="274"/>
        <v xml:space="preserve"> </v>
      </c>
      <c r="AS378" s="613" t="str">
        <f t="shared" si="275"/>
        <v xml:space="preserve"> </v>
      </c>
      <c r="AT378" s="613" t="str">
        <f t="shared" si="276"/>
        <v xml:space="preserve"> </v>
      </c>
      <c r="AU378" s="613" t="str">
        <f t="shared" si="277"/>
        <v xml:space="preserve"> </v>
      </c>
      <c r="AV378" s="614" t="str">
        <f t="shared" si="278"/>
        <v xml:space="preserve"> </v>
      </c>
      <c r="AW378" s="196" t="str">
        <f t="shared" si="251"/>
        <v/>
      </c>
      <c r="AX378" s="165" t="str">
        <f t="shared" si="252"/>
        <v/>
      </c>
      <c r="AY378" s="193" t="str">
        <f t="shared" si="253"/>
        <v/>
      </c>
      <c r="AZ378" s="183" t="str">
        <f t="shared" si="254"/>
        <v/>
      </c>
      <c r="BA378" s="173" t="str">
        <f t="shared" si="255"/>
        <v/>
      </c>
      <c r="BB378" s="174" t="str">
        <f t="shared" si="256"/>
        <v/>
      </c>
      <c r="BC378" s="186" t="str">
        <f t="shared" si="279"/>
        <v/>
      </c>
      <c r="BD378" s="174" t="str">
        <f t="shared" si="257"/>
        <v/>
      </c>
      <c r="BE378" s="201" t="str">
        <f t="shared" si="258"/>
        <v/>
      </c>
      <c r="BF378" s="174" t="str">
        <f t="shared" si="259"/>
        <v/>
      </c>
      <c r="BG378" s="186" t="str">
        <f t="shared" si="260"/>
        <v/>
      </c>
      <c r="BH378" s="175" t="str">
        <f t="shared" si="261"/>
        <v/>
      </c>
      <c r="BI378" s="632"/>
      <c r="BQ378" s="57" t="s">
        <v>1565</v>
      </c>
      <c r="BV378" s="57" t="s">
        <v>2316</v>
      </c>
      <c r="BW378" s="57"/>
      <c r="CC378" s="57" t="s">
        <v>2317</v>
      </c>
    </row>
    <row r="379" spans="1:81" ht="18.350000000000001" x14ac:dyDescent="0.35">
      <c r="A379" s="221"/>
      <c r="B379" s="222"/>
      <c r="C379" s="213">
        <v>369</v>
      </c>
      <c r="D379" s="205"/>
      <c r="E379" s="16"/>
      <c r="F379" s="17"/>
      <c r="G379" s="134"/>
      <c r="H379" s="135"/>
      <c r="I379" s="141"/>
      <c r="J379" s="25"/>
      <c r="K379" s="145"/>
      <c r="L379" s="28"/>
      <c r="M379" s="395"/>
      <c r="N379" s="158" t="str">
        <f t="shared" si="262"/>
        <v/>
      </c>
      <c r="O379" s="27"/>
      <c r="P379" s="27"/>
      <c r="Q379" s="27"/>
      <c r="R379" s="27"/>
      <c r="S379" s="27"/>
      <c r="T379" s="28"/>
      <c r="U379" s="29"/>
      <c r="V379" s="32"/>
      <c r="W379" s="318"/>
      <c r="X379" s="319"/>
      <c r="Y379" s="160">
        <f t="shared" si="248"/>
        <v>0</v>
      </c>
      <c r="Z379" s="159">
        <f t="shared" si="263"/>
        <v>0</v>
      </c>
      <c r="AA379" s="327"/>
      <c r="AB379" s="400">
        <f t="shared" si="272"/>
        <v>0</v>
      </c>
      <c r="AC379" s="371"/>
      <c r="AD379" s="226" t="str">
        <f t="shared" si="249"/>
        <v/>
      </c>
      <c r="AE379" s="368">
        <f t="shared" si="264"/>
        <v>0</v>
      </c>
      <c r="AF379" s="339"/>
      <c r="AG379" s="338"/>
      <c r="AH379" s="336"/>
      <c r="AI379" s="161">
        <f t="shared" si="265"/>
        <v>0</v>
      </c>
      <c r="AJ379" s="162">
        <f t="shared" si="250"/>
        <v>0</v>
      </c>
      <c r="AK379" s="163">
        <f t="shared" si="266"/>
        <v>0</v>
      </c>
      <c r="AL379" s="164">
        <f t="shared" si="267"/>
        <v>0</v>
      </c>
      <c r="AM379" s="164">
        <f t="shared" si="268"/>
        <v>0</v>
      </c>
      <c r="AN379" s="164">
        <f t="shared" si="269"/>
        <v>0</v>
      </c>
      <c r="AO379" s="164">
        <f t="shared" si="270"/>
        <v>0</v>
      </c>
      <c r="AP379" s="610" t="str">
        <f t="shared" si="273"/>
        <v xml:space="preserve"> </v>
      </c>
      <c r="AQ379" s="613" t="str">
        <f t="shared" si="271"/>
        <v xml:space="preserve"> </v>
      </c>
      <c r="AR379" s="613" t="str">
        <f t="shared" si="274"/>
        <v xml:space="preserve"> </v>
      </c>
      <c r="AS379" s="613" t="str">
        <f t="shared" si="275"/>
        <v xml:space="preserve"> </v>
      </c>
      <c r="AT379" s="613" t="str">
        <f t="shared" si="276"/>
        <v xml:space="preserve"> </v>
      </c>
      <c r="AU379" s="613" t="str">
        <f t="shared" si="277"/>
        <v xml:space="preserve"> </v>
      </c>
      <c r="AV379" s="614" t="str">
        <f t="shared" si="278"/>
        <v xml:space="preserve"> </v>
      </c>
      <c r="AW379" s="196" t="str">
        <f t="shared" si="251"/>
        <v/>
      </c>
      <c r="AX379" s="165" t="str">
        <f t="shared" si="252"/>
        <v/>
      </c>
      <c r="AY379" s="193" t="str">
        <f t="shared" si="253"/>
        <v/>
      </c>
      <c r="AZ379" s="183" t="str">
        <f t="shared" si="254"/>
        <v/>
      </c>
      <c r="BA379" s="173" t="str">
        <f t="shared" si="255"/>
        <v/>
      </c>
      <c r="BB379" s="174" t="str">
        <f t="shared" si="256"/>
        <v/>
      </c>
      <c r="BC379" s="186" t="str">
        <f t="shared" si="279"/>
        <v/>
      </c>
      <c r="BD379" s="174" t="str">
        <f t="shared" si="257"/>
        <v/>
      </c>
      <c r="BE379" s="201" t="str">
        <f t="shared" si="258"/>
        <v/>
      </c>
      <c r="BF379" s="174" t="str">
        <f t="shared" si="259"/>
        <v/>
      </c>
      <c r="BG379" s="186" t="str">
        <f t="shared" si="260"/>
        <v/>
      </c>
      <c r="BH379" s="175" t="str">
        <f t="shared" si="261"/>
        <v/>
      </c>
      <c r="BI379" s="632"/>
      <c r="BQ379" s="57" t="s">
        <v>2318</v>
      </c>
      <c r="BV379" s="57" t="s">
        <v>2319</v>
      </c>
      <c r="BW379" s="57"/>
      <c r="CC379" s="57" t="s">
        <v>2320</v>
      </c>
    </row>
    <row r="380" spans="1:81" ht="18.350000000000001" x14ac:dyDescent="0.35">
      <c r="A380" s="221"/>
      <c r="B380" s="222"/>
      <c r="C380" s="214">
        <v>370</v>
      </c>
      <c r="D380" s="207"/>
      <c r="E380" s="18"/>
      <c r="F380" s="17"/>
      <c r="G380" s="134"/>
      <c r="H380" s="135"/>
      <c r="I380" s="141"/>
      <c r="J380" s="25"/>
      <c r="K380" s="145"/>
      <c r="L380" s="28"/>
      <c r="M380" s="395"/>
      <c r="N380" s="158" t="str">
        <f t="shared" si="262"/>
        <v/>
      </c>
      <c r="O380" s="27"/>
      <c r="P380" s="27"/>
      <c r="Q380" s="27"/>
      <c r="R380" s="27"/>
      <c r="S380" s="27"/>
      <c r="T380" s="28"/>
      <c r="U380" s="29"/>
      <c r="V380" s="32"/>
      <c r="W380" s="318"/>
      <c r="X380" s="319"/>
      <c r="Y380" s="160">
        <f t="shared" si="248"/>
        <v>0</v>
      </c>
      <c r="Z380" s="159">
        <f t="shared" si="263"/>
        <v>0</v>
      </c>
      <c r="AA380" s="327"/>
      <c r="AB380" s="400">
        <f t="shared" si="272"/>
        <v>0</v>
      </c>
      <c r="AC380" s="371"/>
      <c r="AD380" s="226" t="str">
        <f t="shared" si="249"/>
        <v/>
      </c>
      <c r="AE380" s="368">
        <f t="shared" si="264"/>
        <v>0</v>
      </c>
      <c r="AF380" s="339"/>
      <c r="AG380" s="338"/>
      <c r="AH380" s="336"/>
      <c r="AI380" s="161">
        <f t="shared" si="265"/>
        <v>0</v>
      </c>
      <c r="AJ380" s="162">
        <f t="shared" si="250"/>
        <v>0</v>
      </c>
      <c r="AK380" s="163">
        <f t="shared" si="266"/>
        <v>0</v>
      </c>
      <c r="AL380" s="164">
        <f t="shared" si="267"/>
        <v>0</v>
      </c>
      <c r="AM380" s="164">
        <f t="shared" si="268"/>
        <v>0</v>
      </c>
      <c r="AN380" s="164">
        <f t="shared" si="269"/>
        <v>0</v>
      </c>
      <c r="AO380" s="164">
        <f t="shared" si="270"/>
        <v>0</v>
      </c>
      <c r="AP380" s="610" t="str">
        <f t="shared" si="273"/>
        <v xml:space="preserve"> </v>
      </c>
      <c r="AQ380" s="613" t="str">
        <f t="shared" si="271"/>
        <v xml:space="preserve"> </v>
      </c>
      <c r="AR380" s="613" t="str">
        <f t="shared" si="274"/>
        <v xml:space="preserve"> </v>
      </c>
      <c r="AS380" s="613" t="str">
        <f t="shared" si="275"/>
        <v xml:space="preserve"> </v>
      </c>
      <c r="AT380" s="613" t="str">
        <f t="shared" si="276"/>
        <v xml:space="preserve"> </v>
      </c>
      <c r="AU380" s="613" t="str">
        <f t="shared" si="277"/>
        <v xml:space="preserve"> </v>
      </c>
      <c r="AV380" s="614" t="str">
        <f t="shared" si="278"/>
        <v xml:space="preserve"> </v>
      </c>
      <c r="AW380" s="196" t="str">
        <f t="shared" si="251"/>
        <v/>
      </c>
      <c r="AX380" s="165" t="str">
        <f t="shared" si="252"/>
        <v/>
      </c>
      <c r="AY380" s="193" t="str">
        <f t="shared" si="253"/>
        <v/>
      </c>
      <c r="AZ380" s="183" t="str">
        <f t="shared" si="254"/>
        <v/>
      </c>
      <c r="BA380" s="173" t="str">
        <f t="shared" si="255"/>
        <v/>
      </c>
      <c r="BB380" s="174" t="str">
        <f t="shared" si="256"/>
        <v/>
      </c>
      <c r="BC380" s="186" t="str">
        <f t="shared" si="279"/>
        <v/>
      </c>
      <c r="BD380" s="174" t="str">
        <f t="shared" si="257"/>
        <v/>
      </c>
      <c r="BE380" s="201" t="str">
        <f t="shared" si="258"/>
        <v/>
      </c>
      <c r="BF380" s="174" t="str">
        <f t="shared" si="259"/>
        <v/>
      </c>
      <c r="BG380" s="186" t="str">
        <f t="shared" si="260"/>
        <v/>
      </c>
      <c r="BH380" s="175" t="str">
        <f t="shared" si="261"/>
        <v/>
      </c>
      <c r="BI380" s="632"/>
      <c r="BQ380" s="57" t="s">
        <v>2321</v>
      </c>
      <c r="BV380" s="57" t="s">
        <v>2322</v>
      </c>
      <c r="BW380" s="57"/>
      <c r="CC380" s="57" t="s">
        <v>2323</v>
      </c>
    </row>
    <row r="381" spans="1:81" ht="18.350000000000001" x14ac:dyDescent="0.35">
      <c r="A381" s="221"/>
      <c r="B381" s="222"/>
      <c r="C381" s="213">
        <v>371</v>
      </c>
      <c r="D381" s="205"/>
      <c r="E381" s="16"/>
      <c r="F381" s="17"/>
      <c r="G381" s="134"/>
      <c r="H381" s="135"/>
      <c r="I381" s="141"/>
      <c r="J381" s="25"/>
      <c r="K381" s="145"/>
      <c r="L381" s="28"/>
      <c r="M381" s="395"/>
      <c r="N381" s="158" t="str">
        <f t="shared" si="262"/>
        <v/>
      </c>
      <c r="O381" s="27"/>
      <c r="P381" s="27"/>
      <c r="Q381" s="27"/>
      <c r="R381" s="27"/>
      <c r="S381" s="27"/>
      <c r="T381" s="28"/>
      <c r="U381" s="29"/>
      <c r="V381" s="32"/>
      <c r="W381" s="318"/>
      <c r="X381" s="319"/>
      <c r="Y381" s="160">
        <f t="shared" si="248"/>
        <v>0</v>
      </c>
      <c r="Z381" s="159">
        <f t="shared" si="263"/>
        <v>0</v>
      </c>
      <c r="AA381" s="327"/>
      <c r="AB381" s="400">
        <f t="shared" si="272"/>
        <v>0</v>
      </c>
      <c r="AC381" s="371"/>
      <c r="AD381" s="226" t="str">
        <f t="shared" si="249"/>
        <v/>
      </c>
      <c r="AE381" s="368">
        <f t="shared" si="264"/>
        <v>0</v>
      </c>
      <c r="AF381" s="339"/>
      <c r="AG381" s="338"/>
      <c r="AH381" s="336"/>
      <c r="AI381" s="161">
        <f t="shared" si="265"/>
        <v>0</v>
      </c>
      <c r="AJ381" s="162">
        <f t="shared" si="250"/>
        <v>0</v>
      </c>
      <c r="AK381" s="163">
        <f t="shared" si="266"/>
        <v>0</v>
      </c>
      <c r="AL381" s="164">
        <f t="shared" si="267"/>
        <v>0</v>
      </c>
      <c r="AM381" s="164">
        <f t="shared" si="268"/>
        <v>0</v>
      </c>
      <c r="AN381" s="164">
        <f t="shared" si="269"/>
        <v>0</v>
      </c>
      <c r="AO381" s="164">
        <f t="shared" si="270"/>
        <v>0</v>
      </c>
      <c r="AP381" s="610" t="str">
        <f t="shared" si="273"/>
        <v xml:space="preserve"> </v>
      </c>
      <c r="AQ381" s="613" t="str">
        <f t="shared" si="271"/>
        <v xml:space="preserve"> </v>
      </c>
      <c r="AR381" s="613" t="str">
        <f t="shared" si="274"/>
        <v xml:space="preserve"> </v>
      </c>
      <c r="AS381" s="613" t="str">
        <f t="shared" si="275"/>
        <v xml:space="preserve"> </v>
      </c>
      <c r="AT381" s="613" t="str">
        <f t="shared" si="276"/>
        <v xml:space="preserve"> </v>
      </c>
      <c r="AU381" s="613" t="str">
        <f t="shared" si="277"/>
        <v xml:space="preserve"> </v>
      </c>
      <c r="AV381" s="614" t="str">
        <f t="shared" si="278"/>
        <v xml:space="preserve"> </v>
      </c>
      <c r="AW381" s="196" t="str">
        <f t="shared" si="251"/>
        <v/>
      </c>
      <c r="AX381" s="165" t="str">
        <f t="shared" si="252"/>
        <v/>
      </c>
      <c r="AY381" s="193" t="str">
        <f t="shared" si="253"/>
        <v/>
      </c>
      <c r="AZ381" s="183" t="str">
        <f t="shared" si="254"/>
        <v/>
      </c>
      <c r="BA381" s="173" t="str">
        <f t="shared" si="255"/>
        <v/>
      </c>
      <c r="BB381" s="174" t="str">
        <f t="shared" si="256"/>
        <v/>
      </c>
      <c r="BC381" s="186" t="str">
        <f t="shared" si="279"/>
        <v/>
      </c>
      <c r="BD381" s="174" t="str">
        <f t="shared" si="257"/>
        <v/>
      </c>
      <c r="BE381" s="201" t="str">
        <f t="shared" si="258"/>
        <v/>
      </c>
      <c r="BF381" s="174" t="str">
        <f t="shared" si="259"/>
        <v/>
      </c>
      <c r="BG381" s="186" t="str">
        <f t="shared" si="260"/>
        <v/>
      </c>
      <c r="BH381" s="175" t="str">
        <f t="shared" si="261"/>
        <v/>
      </c>
      <c r="BI381" s="632"/>
      <c r="BQ381" s="57" t="s">
        <v>2324</v>
      </c>
      <c r="BV381" s="57" t="s">
        <v>2325</v>
      </c>
      <c r="BW381" s="57"/>
      <c r="CC381" s="57" t="s">
        <v>2326</v>
      </c>
    </row>
    <row r="382" spans="1:81" ht="18.350000000000001" x14ac:dyDescent="0.35">
      <c r="A382" s="221"/>
      <c r="B382" s="222"/>
      <c r="C382" s="214">
        <v>372</v>
      </c>
      <c r="D382" s="205"/>
      <c r="E382" s="16"/>
      <c r="F382" s="17"/>
      <c r="G382" s="134"/>
      <c r="H382" s="135"/>
      <c r="I382" s="141"/>
      <c r="J382" s="25"/>
      <c r="K382" s="145"/>
      <c r="L382" s="28"/>
      <c r="M382" s="395"/>
      <c r="N382" s="158" t="str">
        <f t="shared" si="262"/>
        <v/>
      </c>
      <c r="O382" s="27"/>
      <c r="P382" s="27"/>
      <c r="Q382" s="27"/>
      <c r="R382" s="27"/>
      <c r="S382" s="27"/>
      <c r="T382" s="28"/>
      <c r="U382" s="29"/>
      <c r="V382" s="32"/>
      <c r="W382" s="318"/>
      <c r="X382" s="319"/>
      <c r="Y382" s="160">
        <f t="shared" si="248"/>
        <v>0</v>
      </c>
      <c r="Z382" s="159">
        <f t="shared" si="263"/>
        <v>0</v>
      </c>
      <c r="AA382" s="327"/>
      <c r="AB382" s="400">
        <f t="shared" si="272"/>
        <v>0</v>
      </c>
      <c r="AC382" s="371"/>
      <c r="AD382" s="226" t="str">
        <f t="shared" si="249"/>
        <v/>
      </c>
      <c r="AE382" s="368">
        <f t="shared" si="264"/>
        <v>0</v>
      </c>
      <c r="AF382" s="339"/>
      <c r="AG382" s="338"/>
      <c r="AH382" s="336"/>
      <c r="AI382" s="161">
        <f t="shared" si="265"/>
        <v>0</v>
      </c>
      <c r="AJ382" s="162">
        <f t="shared" si="250"/>
        <v>0</v>
      </c>
      <c r="AK382" s="163">
        <f t="shared" si="266"/>
        <v>0</v>
      </c>
      <c r="AL382" s="164">
        <f t="shared" si="267"/>
        <v>0</v>
      </c>
      <c r="AM382" s="164">
        <f t="shared" si="268"/>
        <v>0</v>
      </c>
      <c r="AN382" s="164">
        <f t="shared" si="269"/>
        <v>0</v>
      </c>
      <c r="AO382" s="164">
        <f t="shared" si="270"/>
        <v>0</v>
      </c>
      <c r="AP382" s="610" t="str">
        <f t="shared" si="273"/>
        <v xml:space="preserve"> </v>
      </c>
      <c r="AQ382" s="613" t="str">
        <f t="shared" si="271"/>
        <v xml:space="preserve"> </v>
      </c>
      <c r="AR382" s="613" t="str">
        <f t="shared" si="274"/>
        <v xml:space="preserve"> </v>
      </c>
      <c r="AS382" s="613" t="str">
        <f t="shared" si="275"/>
        <v xml:space="preserve"> </v>
      </c>
      <c r="AT382" s="613" t="str">
        <f t="shared" si="276"/>
        <v xml:space="preserve"> </v>
      </c>
      <c r="AU382" s="613" t="str">
        <f t="shared" si="277"/>
        <v xml:space="preserve"> </v>
      </c>
      <c r="AV382" s="614" t="str">
        <f t="shared" si="278"/>
        <v xml:space="preserve"> </v>
      </c>
      <c r="AW382" s="196" t="str">
        <f t="shared" si="251"/>
        <v/>
      </c>
      <c r="AX382" s="165" t="str">
        <f t="shared" si="252"/>
        <v/>
      </c>
      <c r="AY382" s="193" t="str">
        <f t="shared" si="253"/>
        <v/>
      </c>
      <c r="AZ382" s="183" t="str">
        <f t="shared" si="254"/>
        <v/>
      </c>
      <c r="BA382" s="173" t="str">
        <f t="shared" si="255"/>
        <v/>
      </c>
      <c r="BB382" s="174" t="str">
        <f t="shared" si="256"/>
        <v/>
      </c>
      <c r="BC382" s="186" t="str">
        <f t="shared" si="279"/>
        <v/>
      </c>
      <c r="BD382" s="174" t="str">
        <f t="shared" si="257"/>
        <v/>
      </c>
      <c r="BE382" s="201" t="str">
        <f t="shared" si="258"/>
        <v/>
      </c>
      <c r="BF382" s="174" t="str">
        <f t="shared" si="259"/>
        <v/>
      </c>
      <c r="BG382" s="186" t="str">
        <f t="shared" si="260"/>
        <v/>
      </c>
      <c r="BH382" s="175" t="str">
        <f t="shared" si="261"/>
        <v/>
      </c>
      <c r="BI382" s="632"/>
      <c r="BQ382" s="57" t="s">
        <v>2327</v>
      </c>
      <c r="BV382" s="57" t="s">
        <v>2328</v>
      </c>
      <c r="BW382" s="57"/>
      <c r="CC382" s="57" t="s">
        <v>2329</v>
      </c>
    </row>
    <row r="383" spans="1:81" ht="18.350000000000001" x14ac:dyDescent="0.35">
      <c r="A383" s="221"/>
      <c r="B383" s="222"/>
      <c r="C383" s="214">
        <v>373</v>
      </c>
      <c r="D383" s="205"/>
      <c r="E383" s="16"/>
      <c r="F383" s="17"/>
      <c r="G383" s="134"/>
      <c r="H383" s="135"/>
      <c r="I383" s="141"/>
      <c r="J383" s="25"/>
      <c r="K383" s="145"/>
      <c r="L383" s="28"/>
      <c r="M383" s="395"/>
      <c r="N383" s="158" t="str">
        <f t="shared" si="262"/>
        <v/>
      </c>
      <c r="O383" s="27"/>
      <c r="P383" s="27"/>
      <c r="Q383" s="27"/>
      <c r="R383" s="27"/>
      <c r="S383" s="27"/>
      <c r="T383" s="28"/>
      <c r="U383" s="29"/>
      <c r="V383" s="32"/>
      <c r="W383" s="318"/>
      <c r="X383" s="319"/>
      <c r="Y383" s="160">
        <f t="shared" si="248"/>
        <v>0</v>
      </c>
      <c r="Z383" s="159">
        <f t="shared" si="263"/>
        <v>0</v>
      </c>
      <c r="AA383" s="327"/>
      <c r="AB383" s="400">
        <f t="shared" si="272"/>
        <v>0</v>
      </c>
      <c r="AC383" s="371"/>
      <c r="AD383" s="226" t="str">
        <f t="shared" si="249"/>
        <v/>
      </c>
      <c r="AE383" s="368">
        <f t="shared" si="264"/>
        <v>0</v>
      </c>
      <c r="AF383" s="339"/>
      <c r="AG383" s="338"/>
      <c r="AH383" s="336"/>
      <c r="AI383" s="161">
        <f t="shared" si="265"/>
        <v>0</v>
      </c>
      <c r="AJ383" s="162">
        <f t="shared" si="250"/>
        <v>0</v>
      </c>
      <c r="AK383" s="163">
        <f t="shared" si="266"/>
        <v>0</v>
      </c>
      <c r="AL383" s="164">
        <f t="shared" si="267"/>
        <v>0</v>
      </c>
      <c r="AM383" s="164">
        <f t="shared" si="268"/>
        <v>0</v>
      </c>
      <c r="AN383" s="164">
        <f t="shared" si="269"/>
        <v>0</v>
      </c>
      <c r="AO383" s="164">
        <f t="shared" si="270"/>
        <v>0</v>
      </c>
      <c r="AP383" s="610" t="str">
        <f t="shared" si="273"/>
        <v xml:space="preserve"> </v>
      </c>
      <c r="AQ383" s="613" t="str">
        <f t="shared" si="271"/>
        <v xml:space="preserve"> </v>
      </c>
      <c r="AR383" s="613" t="str">
        <f t="shared" si="274"/>
        <v xml:space="preserve"> </v>
      </c>
      <c r="AS383" s="613" t="str">
        <f t="shared" si="275"/>
        <v xml:space="preserve"> </v>
      </c>
      <c r="AT383" s="613" t="str">
        <f t="shared" si="276"/>
        <v xml:space="preserve"> </v>
      </c>
      <c r="AU383" s="613" t="str">
        <f t="shared" si="277"/>
        <v xml:space="preserve"> </v>
      </c>
      <c r="AV383" s="614" t="str">
        <f t="shared" si="278"/>
        <v xml:space="preserve"> </v>
      </c>
      <c r="AW383" s="196" t="str">
        <f t="shared" si="251"/>
        <v/>
      </c>
      <c r="AX383" s="165" t="str">
        <f t="shared" si="252"/>
        <v/>
      </c>
      <c r="AY383" s="193" t="str">
        <f t="shared" si="253"/>
        <v/>
      </c>
      <c r="AZ383" s="183" t="str">
        <f t="shared" si="254"/>
        <v/>
      </c>
      <c r="BA383" s="173" t="str">
        <f t="shared" si="255"/>
        <v/>
      </c>
      <c r="BB383" s="174" t="str">
        <f t="shared" si="256"/>
        <v/>
      </c>
      <c r="BC383" s="186" t="str">
        <f t="shared" si="279"/>
        <v/>
      </c>
      <c r="BD383" s="174" t="str">
        <f t="shared" si="257"/>
        <v/>
      </c>
      <c r="BE383" s="201" t="str">
        <f t="shared" si="258"/>
        <v/>
      </c>
      <c r="BF383" s="174" t="str">
        <f t="shared" si="259"/>
        <v/>
      </c>
      <c r="BG383" s="186" t="str">
        <f t="shared" si="260"/>
        <v/>
      </c>
      <c r="BH383" s="175" t="str">
        <f t="shared" si="261"/>
        <v/>
      </c>
      <c r="BI383" s="632"/>
      <c r="BQ383" s="57" t="s">
        <v>2330</v>
      </c>
      <c r="BV383" s="57" t="s">
        <v>2331</v>
      </c>
      <c r="BW383" s="57"/>
      <c r="CC383" s="57" t="s">
        <v>2332</v>
      </c>
    </row>
    <row r="384" spans="1:81" ht="18.350000000000001" x14ac:dyDescent="0.35">
      <c r="A384" s="221"/>
      <c r="B384" s="222"/>
      <c r="C384" s="213">
        <v>374</v>
      </c>
      <c r="D384" s="207"/>
      <c r="E384" s="18"/>
      <c r="F384" s="17"/>
      <c r="G384" s="134"/>
      <c r="H384" s="135"/>
      <c r="I384" s="141"/>
      <c r="J384" s="25"/>
      <c r="K384" s="145"/>
      <c r="L384" s="28"/>
      <c r="M384" s="395"/>
      <c r="N384" s="158" t="str">
        <f t="shared" si="262"/>
        <v/>
      </c>
      <c r="O384" s="27"/>
      <c r="P384" s="27"/>
      <c r="Q384" s="27"/>
      <c r="R384" s="27"/>
      <c r="S384" s="27"/>
      <c r="T384" s="28"/>
      <c r="U384" s="29"/>
      <c r="V384" s="32"/>
      <c r="W384" s="318"/>
      <c r="X384" s="319"/>
      <c r="Y384" s="160">
        <f t="shared" si="248"/>
        <v>0</v>
      </c>
      <c r="Z384" s="159">
        <f t="shared" si="263"/>
        <v>0</v>
      </c>
      <c r="AA384" s="327"/>
      <c r="AB384" s="400">
        <f t="shared" si="272"/>
        <v>0</v>
      </c>
      <c r="AC384" s="371"/>
      <c r="AD384" s="226" t="str">
        <f t="shared" si="249"/>
        <v/>
      </c>
      <c r="AE384" s="368">
        <f t="shared" si="264"/>
        <v>0</v>
      </c>
      <c r="AF384" s="339"/>
      <c r="AG384" s="338"/>
      <c r="AH384" s="336"/>
      <c r="AI384" s="161">
        <f t="shared" si="265"/>
        <v>0</v>
      </c>
      <c r="AJ384" s="162">
        <f t="shared" si="250"/>
        <v>0</v>
      </c>
      <c r="AK384" s="163">
        <f t="shared" si="266"/>
        <v>0</v>
      </c>
      <c r="AL384" s="164">
        <f t="shared" si="267"/>
        <v>0</v>
      </c>
      <c r="AM384" s="164">
        <f t="shared" si="268"/>
        <v>0</v>
      </c>
      <c r="AN384" s="164">
        <f t="shared" si="269"/>
        <v>0</v>
      </c>
      <c r="AO384" s="164">
        <f t="shared" si="270"/>
        <v>0</v>
      </c>
      <c r="AP384" s="610" t="str">
        <f t="shared" si="273"/>
        <v xml:space="preserve"> </v>
      </c>
      <c r="AQ384" s="613" t="str">
        <f t="shared" si="271"/>
        <v xml:space="preserve"> </v>
      </c>
      <c r="AR384" s="613" t="str">
        <f t="shared" si="274"/>
        <v xml:space="preserve"> </v>
      </c>
      <c r="AS384" s="613" t="str">
        <f t="shared" si="275"/>
        <v xml:space="preserve"> </v>
      </c>
      <c r="AT384" s="613" t="str">
        <f t="shared" si="276"/>
        <v xml:space="preserve"> </v>
      </c>
      <c r="AU384" s="613" t="str">
        <f t="shared" si="277"/>
        <v xml:space="preserve"> </v>
      </c>
      <c r="AV384" s="614" t="str">
        <f t="shared" si="278"/>
        <v xml:space="preserve"> </v>
      </c>
      <c r="AW384" s="196" t="str">
        <f t="shared" si="251"/>
        <v/>
      </c>
      <c r="AX384" s="165" t="str">
        <f t="shared" si="252"/>
        <v/>
      </c>
      <c r="AY384" s="193" t="str">
        <f t="shared" si="253"/>
        <v/>
      </c>
      <c r="AZ384" s="183" t="str">
        <f t="shared" si="254"/>
        <v/>
      </c>
      <c r="BA384" s="173" t="str">
        <f t="shared" si="255"/>
        <v/>
      </c>
      <c r="BB384" s="174" t="str">
        <f t="shared" si="256"/>
        <v/>
      </c>
      <c r="BC384" s="186" t="str">
        <f t="shared" si="279"/>
        <v/>
      </c>
      <c r="BD384" s="174" t="str">
        <f t="shared" si="257"/>
        <v/>
      </c>
      <c r="BE384" s="201" t="str">
        <f t="shared" si="258"/>
        <v/>
      </c>
      <c r="BF384" s="174" t="str">
        <f t="shared" si="259"/>
        <v/>
      </c>
      <c r="BG384" s="186" t="str">
        <f t="shared" si="260"/>
        <v/>
      </c>
      <c r="BH384" s="175" t="str">
        <f t="shared" si="261"/>
        <v/>
      </c>
      <c r="BI384" s="632"/>
      <c r="BQ384" s="57" t="s">
        <v>2333</v>
      </c>
      <c r="BV384" s="57" t="s">
        <v>2334</v>
      </c>
      <c r="BW384" s="57"/>
      <c r="CC384" s="57" t="s">
        <v>2335</v>
      </c>
    </row>
    <row r="385" spans="1:81" ht="18.350000000000001" x14ac:dyDescent="0.35">
      <c r="A385" s="221"/>
      <c r="B385" s="222"/>
      <c r="C385" s="214">
        <v>375</v>
      </c>
      <c r="D385" s="205"/>
      <c r="E385" s="16"/>
      <c r="F385" s="17"/>
      <c r="G385" s="134"/>
      <c r="H385" s="135"/>
      <c r="I385" s="141"/>
      <c r="J385" s="25"/>
      <c r="K385" s="145"/>
      <c r="L385" s="28"/>
      <c r="M385" s="395"/>
      <c r="N385" s="158" t="str">
        <f t="shared" si="262"/>
        <v/>
      </c>
      <c r="O385" s="27"/>
      <c r="P385" s="27"/>
      <c r="Q385" s="27"/>
      <c r="R385" s="27"/>
      <c r="S385" s="27"/>
      <c r="T385" s="28"/>
      <c r="U385" s="29"/>
      <c r="V385" s="32"/>
      <c r="W385" s="318"/>
      <c r="X385" s="319"/>
      <c r="Y385" s="160">
        <f t="shared" si="248"/>
        <v>0</v>
      </c>
      <c r="Z385" s="159">
        <f t="shared" si="263"/>
        <v>0</v>
      </c>
      <c r="AA385" s="327"/>
      <c r="AB385" s="400">
        <f t="shared" si="272"/>
        <v>0</v>
      </c>
      <c r="AC385" s="371"/>
      <c r="AD385" s="226" t="str">
        <f t="shared" si="249"/>
        <v/>
      </c>
      <c r="AE385" s="368">
        <f t="shared" si="264"/>
        <v>0</v>
      </c>
      <c r="AF385" s="339"/>
      <c r="AG385" s="338"/>
      <c r="AH385" s="336"/>
      <c r="AI385" s="161">
        <f t="shared" si="265"/>
        <v>0</v>
      </c>
      <c r="AJ385" s="162">
        <f t="shared" si="250"/>
        <v>0</v>
      </c>
      <c r="AK385" s="163">
        <f t="shared" si="266"/>
        <v>0</v>
      </c>
      <c r="AL385" s="164">
        <f t="shared" si="267"/>
        <v>0</v>
      </c>
      <c r="AM385" s="164">
        <f t="shared" si="268"/>
        <v>0</v>
      </c>
      <c r="AN385" s="164">
        <f t="shared" si="269"/>
        <v>0</v>
      </c>
      <c r="AO385" s="164">
        <f t="shared" si="270"/>
        <v>0</v>
      </c>
      <c r="AP385" s="610" t="str">
        <f t="shared" si="273"/>
        <v xml:space="preserve"> </v>
      </c>
      <c r="AQ385" s="613" t="str">
        <f t="shared" si="271"/>
        <v xml:space="preserve"> </v>
      </c>
      <c r="AR385" s="613" t="str">
        <f t="shared" si="274"/>
        <v xml:space="preserve"> </v>
      </c>
      <c r="AS385" s="613" t="str">
        <f t="shared" si="275"/>
        <v xml:space="preserve"> </v>
      </c>
      <c r="AT385" s="613" t="str">
        <f t="shared" si="276"/>
        <v xml:space="preserve"> </v>
      </c>
      <c r="AU385" s="613" t="str">
        <f t="shared" si="277"/>
        <v xml:space="preserve"> </v>
      </c>
      <c r="AV385" s="614" t="str">
        <f t="shared" si="278"/>
        <v xml:space="preserve"> </v>
      </c>
      <c r="AW385" s="196" t="str">
        <f t="shared" si="251"/>
        <v/>
      </c>
      <c r="AX385" s="165" t="str">
        <f t="shared" si="252"/>
        <v/>
      </c>
      <c r="AY385" s="193" t="str">
        <f t="shared" si="253"/>
        <v/>
      </c>
      <c r="AZ385" s="183" t="str">
        <f t="shared" si="254"/>
        <v/>
      </c>
      <c r="BA385" s="173" t="str">
        <f t="shared" si="255"/>
        <v/>
      </c>
      <c r="BB385" s="174" t="str">
        <f t="shared" si="256"/>
        <v/>
      </c>
      <c r="BC385" s="186" t="str">
        <f t="shared" si="279"/>
        <v/>
      </c>
      <c r="BD385" s="174" t="str">
        <f t="shared" si="257"/>
        <v/>
      </c>
      <c r="BE385" s="201" t="str">
        <f t="shared" si="258"/>
        <v/>
      </c>
      <c r="BF385" s="174" t="str">
        <f t="shared" si="259"/>
        <v/>
      </c>
      <c r="BG385" s="186" t="str">
        <f t="shared" si="260"/>
        <v/>
      </c>
      <c r="BH385" s="175" t="str">
        <f t="shared" si="261"/>
        <v/>
      </c>
      <c r="BI385" s="632"/>
      <c r="BQ385" s="57" t="s">
        <v>2336</v>
      </c>
      <c r="BV385" s="57" t="s">
        <v>2337</v>
      </c>
      <c r="BW385" s="57"/>
      <c r="CC385" s="57" t="s">
        <v>2338</v>
      </c>
    </row>
    <row r="386" spans="1:81" ht="18.350000000000001" x14ac:dyDescent="0.35">
      <c r="A386" s="221"/>
      <c r="B386" s="222"/>
      <c r="C386" s="213">
        <v>376</v>
      </c>
      <c r="D386" s="205"/>
      <c r="E386" s="16"/>
      <c r="F386" s="17"/>
      <c r="G386" s="134"/>
      <c r="H386" s="135"/>
      <c r="I386" s="141"/>
      <c r="J386" s="25"/>
      <c r="K386" s="145"/>
      <c r="L386" s="28"/>
      <c r="M386" s="395"/>
      <c r="N386" s="158" t="str">
        <f t="shared" si="262"/>
        <v/>
      </c>
      <c r="O386" s="27"/>
      <c r="P386" s="27"/>
      <c r="Q386" s="27"/>
      <c r="R386" s="27"/>
      <c r="S386" s="27"/>
      <c r="T386" s="28"/>
      <c r="U386" s="29"/>
      <c r="V386" s="32"/>
      <c r="W386" s="318"/>
      <c r="X386" s="319"/>
      <c r="Y386" s="160">
        <f t="shared" si="248"/>
        <v>0</v>
      </c>
      <c r="Z386" s="159">
        <f t="shared" si="263"/>
        <v>0</v>
      </c>
      <c r="AA386" s="327"/>
      <c r="AB386" s="400">
        <f t="shared" si="272"/>
        <v>0</v>
      </c>
      <c r="AC386" s="371"/>
      <c r="AD386" s="226" t="str">
        <f t="shared" si="249"/>
        <v/>
      </c>
      <c r="AE386" s="368">
        <f t="shared" si="264"/>
        <v>0</v>
      </c>
      <c r="AF386" s="339"/>
      <c r="AG386" s="338"/>
      <c r="AH386" s="336"/>
      <c r="AI386" s="161">
        <f t="shared" si="265"/>
        <v>0</v>
      </c>
      <c r="AJ386" s="162">
        <f t="shared" si="250"/>
        <v>0</v>
      </c>
      <c r="AK386" s="163">
        <f t="shared" si="266"/>
        <v>0</v>
      </c>
      <c r="AL386" s="164">
        <f t="shared" si="267"/>
        <v>0</v>
      </c>
      <c r="AM386" s="164">
        <f t="shared" si="268"/>
        <v>0</v>
      </c>
      <c r="AN386" s="164">
        <f t="shared" si="269"/>
        <v>0</v>
      </c>
      <c r="AO386" s="164">
        <f t="shared" si="270"/>
        <v>0</v>
      </c>
      <c r="AP386" s="610" t="str">
        <f t="shared" si="273"/>
        <v xml:space="preserve"> </v>
      </c>
      <c r="AQ386" s="613" t="str">
        <f t="shared" si="271"/>
        <v xml:space="preserve"> </v>
      </c>
      <c r="AR386" s="613" t="str">
        <f t="shared" si="274"/>
        <v xml:space="preserve"> </v>
      </c>
      <c r="AS386" s="613" t="str">
        <f t="shared" si="275"/>
        <v xml:space="preserve"> </v>
      </c>
      <c r="AT386" s="613" t="str">
        <f t="shared" si="276"/>
        <v xml:space="preserve"> </v>
      </c>
      <c r="AU386" s="613" t="str">
        <f t="shared" si="277"/>
        <v xml:space="preserve"> </v>
      </c>
      <c r="AV386" s="614" t="str">
        <f t="shared" si="278"/>
        <v xml:space="preserve"> </v>
      </c>
      <c r="AW386" s="196" t="str">
        <f t="shared" si="251"/>
        <v/>
      </c>
      <c r="AX386" s="165" t="str">
        <f t="shared" si="252"/>
        <v/>
      </c>
      <c r="AY386" s="193" t="str">
        <f t="shared" si="253"/>
        <v/>
      </c>
      <c r="AZ386" s="183" t="str">
        <f t="shared" si="254"/>
        <v/>
      </c>
      <c r="BA386" s="173" t="str">
        <f t="shared" si="255"/>
        <v/>
      </c>
      <c r="BB386" s="174" t="str">
        <f t="shared" si="256"/>
        <v/>
      </c>
      <c r="BC386" s="186" t="str">
        <f t="shared" si="279"/>
        <v/>
      </c>
      <c r="BD386" s="174" t="str">
        <f t="shared" si="257"/>
        <v/>
      </c>
      <c r="BE386" s="201" t="str">
        <f t="shared" si="258"/>
        <v/>
      </c>
      <c r="BF386" s="174" t="str">
        <f t="shared" si="259"/>
        <v/>
      </c>
      <c r="BG386" s="186" t="str">
        <f t="shared" si="260"/>
        <v/>
      </c>
      <c r="BH386" s="175" t="str">
        <f t="shared" si="261"/>
        <v/>
      </c>
      <c r="BI386" s="632"/>
      <c r="BQ386" s="57" t="s">
        <v>2339</v>
      </c>
      <c r="BV386" s="57" t="s">
        <v>2340</v>
      </c>
      <c r="BW386" s="57"/>
      <c r="CC386" s="57" t="s">
        <v>2341</v>
      </c>
    </row>
    <row r="387" spans="1:81" ht="18.350000000000001" x14ac:dyDescent="0.35">
      <c r="A387" s="221"/>
      <c r="B387" s="222"/>
      <c r="C387" s="214">
        <v>377</v>
      </c>
      <c r="D387" s="205"/>
      <c r="E387" s="16"/>
      <c r="F387" s="17"/>
      <c r="G387" s="134"/>
      <c r="H387" s="135"/>
      <c r="I387" s="141"/>
      <c r="J387" s="25"/>
      <c r="K387" s="145"/>
      <c r="L387" s="28"/>
      <c r="M387" s="395"/>
      <c r="N387" s="158" t="str">
        <f t="shared" si="262"/>
        <v/>
      </c>
      <c r="O387" s="27"/>
      <c r="P387" s="27"/>
      <c r="Q387" s="27"/>
      <c r="R387" s="27"/>
      <c r="S387" s="27"/>
      <c r="T387" s="28"/>
      <c r="U387" s="29"/>
      <c r="V387" s="32"/>
      <c r="W387" s="318"/>
      <c r="X387" s="319"/>
      <c r="Y387" s="160">
        <f t="shared" si="248"/>
        <v>0</v>
      </c>
      <c r="Z387" s="159">
        <f t="shared" si="263"/>
        <v>0</v>
      </c>
      <c r="AA387" s="327"/>
      <c r="AB387" s="400">
        <f t="shared" si="272"/>
        <v>0</v>
      </c>
      <c r="AC387" s="371"/>
      <c r="AD387" s="226" t="str">
        <f t="shared" si="249"/>
        <v/>
      </c>
      <c r="AE387" s="368">
        <f t="shared" si="264"/>
        <v>0</v>
      </c>
      <c r="AF387" s="339"/>
      <c r="AG387" s="338"/>
      <c r="AH387" s="336"/>
      <c r="AI387" s="161">
        <f t="shared" si="265"/>
        <v>0</v>
      </c>
      <c r="AJ387" s="162">
        <f t="shared" si="250"/>
        <v>0</v>
      </c>
      <c r="AK387" s="163">
        <f t="shared" si="266"/>
        <v>0</v>
      </c>
      <c r="AL387" s="164">
        <f t="shared" si="267"/>
        <v>0</v>
      </c>
      <c r="AM387" s="164">
        <f t="shared" si="268"/>
        <v>0</v>
      </c>
      <c r="AN387" s="164">
        <f t="shared" si="269"/>
        <v>0</v>
      </c>
      <c r="AO387" s="164">
        <f t="shared" si="270"/>
        <v>0</v>
      </c>
      <c r="AP387" s="610" t="str">
        <f t="shared" si="273"/>
        <v xml:space="preserve"> </v>
      </c>
      <c r="AQ387" s="613" t="str">
        <f t="shared" si="271"/>
        <v xml:space="preserve"> </v>
      </c>
      <c r="AR387" s="613" t="str">
        <f t="shared" si="274"/>
        <v xml:space="preserve"> </v>
      </c>
      <c r="AS387" s="613" t="str">
        <f t="shared" si="275"/>
        <v xml:space="preserve"> </v>
      </c>
      <c r="AT387" s="613" t="str">
        <f t="shared" si="276"/>
        <v xml:space="preserve"> </v>
      </c>
      <c r="AU387" s="613" t="str">
        <f t="shared" si="277"/>
        <v xml:space="preserve"> </v>
      </c>
      <c r="AV387" s="614" t="str">
        <f t="shared" si="278"/>
        <v xml:space="preserve"> </v>
      </c>
      <c r="AW387" s="196" t="str">
        <f t="shared" si="251"/>
        <v/>
      </c>
      <c r="AX387" s="165" t="str">
        <f t="shared" si="252"/>
        <v/>
      </c>
      <c r="AY387" s="193" t="str">
        <f t="shared" si="253"/>
        <v/>
      </c>
      <c r="AZ387" s="183" t="str">
        <f t="shared" si="254"/>
        <v/>
      </c>
      <c r="BA387" s="173" t="str">
        <f t="shared" si="255"/>
        <v/>
      </c>
      <c r="BB387" s="174" t="str">
        <f t="shared" si="256"/>
        <v/>
      </c>
      <c r="BC387" s="186" t="str">
        <f t="shared" si="279"/>
        <v/>
      </c>
      <c r="BD387" s="174" t="str">
        <f t="shared" si="257"/>
        <v/>
      </c>
      <c r="BE387" s="201" t="str">
        <f t="shared" si="258"/>
        <v/>
      </c>
      <c r="BF387" s="174" t="str">
        <f t="shared" si="259"/>
        <v/>
      </c>
      <c r="BG387" s="186" t="str">
        <f t="shared" si="260"/>
        <v/>
      </c>
      <c r="BH387" s="175" t="str">
        <f t="shared" si="261"/>
        <v/>
      </c>
      <c r="BI387" s="632"/>
      <c r="BQ387" s="57" t="s">
        <v>2342</v>
      </c>
      <c r="BV387" s="57" t="s">
        <v>2343</v>
      </c>
      <c r="BW387" s="57"/>
      <c r="CC387" s="57" t="s">
        <v>2344</v>
      </c>
    </row>
    <row r="388" spans="1:81" ht="18.350000000000001" x14ac:dyDescent="0.35">
      <c r="A388" s="221"/>
      <c r="B388" s="222"/>
      <c r="C388" s="214">
        <v>378</v>
      </c>
      <c r="D388" s="207"/>
      <c r="E388" s="18"/>
      <c r="F388" s="17"/>
      <c r="G388" s="134"/>
      <c r="H388" s="135"/>
      <c r="I388" s="141"/>
      <c r="J388" s="25"/>
      <c r="K388" s="145"/>
      <c r="L388" s="28"/>
      <c r="M388" s="395"/>
      <c r="N388" s="158" t="str">
        <f t="shared" si="262"/>
        <v/>
      </c>
      <c r="O388" s="27"/>
      <c r="P388" s="27"/>
      <c r="Q388" s="27"/>
      <c r="R388" s="27"/>
      <c r="S388" s="27"/>
      <c r="T388" s="28"/>
      <c r="U388" s="29"/>
      <c r="V388" s="32"/>
      <c r="W388" s="318"/>
      <c r="X388" s="319"/>
      <c r="Y388" s="160">
        <f t="shared" si="248"/>
        <v>0</v>
      </c>
      <c r="Z388" s="159">
        <f t="shared" si="263"/>
        <v>0</v>
      </c>
      <c r="AA388" s="327"/>
      <c r="AB388" s="400">
        <f t="shared" si="272"/>
        <v>0</v>
      </c>
      <c r="AC388" s="371"/>
      <c r="AD388" s="226" t="str">
        <f t="shared" si="249"/>
        <v/>
      </c>
      <c r="AE388" s="368">
        <f t="shared" si="264"/>
        <v>0</v>
      </c>
      <c r="AF388" s="339"/>
      <c r="AG388" s="338"/>
      <c r="AH388" s="336"/>
      <c r="AI388" s="161">
        <f t="shared" si="265"/>
        <v>0</v>
      </c>
      <c r="AJ388" s="162">
        <f t="shared" si="250"/>
        <v>0</v>
      </c>
      <c r="AK388" s="163">
        <f t="shared" si="266"/>
        <v>0</v>
      </c>
      <c r="AL388" s="164">
        <f t="shared" si="267"/>
        <v>0</v>
      </c>
      <c r="AM388" s="164">
        <f t="shared" si="268"/>
        <v>0</v>
      </c>
      <c r="AN388" s="164">
        <f t="shared" si="269"/>
        <v>0</v>
      </c>
      <c r="AO388" s="164">
        <f t="shared" si="270"/>
        <v>0</v>
      </c>
      <c r="AP388" s="610" t="str">
        <f t="shared" si="273"/>
        <v xml:space="preserve"> </v>
      </c>
      <c r="AQ388" s="613" t="str">
        <f t="shared" si="271"/>
        <v xml:space="preserve"> </v>
      </c>
      <c r="AR388" s="613" t="str">
        <f t="shared" si="274"/>
        <v xml:space="preserve"> </v>
      </c>
      <c r="AS388" s="613" t="str">
        <f t="shared" si="275"/>
        <v xml:space="preserve"> </v>
      </c>
      <c r="AT388" s="613" t="str">
        <f t="shared" si="276"/>
        <v xml:space="preserve"> </v>
      </c>
      <c r="AU388" s="613" t="str">
        <f t="shared" si="277"/>
        <v xml:space="preserve"> </v>
      </c>
      <c r="AV388" s="614" t="str">
        <f t="shared" si="278"/>
        <v xml:space="preserve"> </v>
      </c>
      <c r="AW388" s="196" t="str">
        <f t="shared" si="251"/>
        <v/>
      </c>
      <c r="AX388" s="165" t="str">
        <f t="shared" si="252"/>
        <v/>
      </c>
      <c r="AY388" s="193" t="str">
        <f t="shared" si="253"/>
        <v/>
      </c>
      <c r="AZ388" s="183" t="str">
        <f t="shared" si="254"/>
        <v/>
      </c>
      <c r="BA388" s="173" t="str">
        <f t="shared" si="255"/>
        <v/>
      </c>
      <c r="BB388" s="174" t="str">
        <f t="shared" si="256"/>
        <v/>
      </c>
      <c r="BC388" s="186" t="str">
        <f t="shared" si="279"/>
        <v/>
      </c>
      <c r="BD388" s="174" t="str">
        <f t="shared" si="257"/>
        <v/>
      </c>
      <c r="BE388" s="201" t="str">
        <f t="shared" si="258"/>
        <v/>
      </c>
      <c r="BF388" s="174" t="str">
        <f t="shared" si="259"/>
        <v/>
      </c>
      <c r="BG388" s="186" t="str">
        <f t="shared" si="260"/>
        <v/>
      </c>
      <c r="BH388" s="175" t="str">
        <f t="shared" si="261"/>
        <v/>
      </c>
      <c r="BI388" s="632"/>
      <c r="BQ388" s="57" t="s">
        <v>2345</v>
      </c>
      <c r="BV388" s="57" t="s">
        <v>2346</v>
      </c>
      <c r="BW388" s="57"/>
      <c r="CC388" s="57" t="s">
        <v>2347</v>
      </c>
    </row>
    <row r="389" spans="1:81" ht="18.350000000000001" x14ac:dyDescent="0.35">
      <c r="A389" s="221"/>
      <c r="B389" s="222"/>
      <c r="C389" s="213">
        <v>379</v>
      </c>
      <c r="D389" s="205"/>
      <c r="E389" s="16"/>
      <c r="F389" s="17"/>
      <c r="G389" s="134"/>
      <c r="H389" s="135"/>
      <c r="I389" s="141"/>
      <c r="J389" s="25"/>
      <c r="K389" s="145"/>
      <c r="L389" s="28"/>
      <c r="M389" s="395"/>
      <c r="N389" s="158" t="str">
        <f t="shared" si="262"/>
        <v/>
      </c>
      <c r="O389" s="27"/>
      <c r="P389" s="27"/>
      <c r="Q389" s="27"/>
      <c r="R389" s="27"/>
      <c r="S389" s="27"/>
      <c r="T389" s="28"/>
      <c r="U389" s="29"/>
      <c r="V389" s="32"/>
      <c r="W389" s="318"/>
      <c r="X389" s="319"/>
      <c r="Y389" s="160">
        <f t="shared" si="248"/>
        <v>0</v>
      </c>
      <c r="Z389" s="159">
        <f t="shared" si="263"/>
        <v>0</v>
      </c>
      <c r="AA389" s="327"/>
      <c r="AB389" s="400">
        <f t="shared" si="272"/>
        <v>0</v>
      </c>
      <c r="AC389" s="371"/>
      <c r="AD389" s="226" t="str">
        <f t="shared" si="249"/>
        <v/>
      </c>
      <c r="AE389" s="368">
        <f t="shared" si="264"/>
        <v>0</v>
      </c>
      <c r="AF389" s="339"/>
      <c r="AG389" s="338"/>
      <c r="AH389" s="336"/>
      <c r="AI389" s="161">
        <f t="shared" si="265"/>
        <v>0</v>
      </c>
      <c r="AJ389" s="162">
        <f t="shared" si="250"/>
        <v>0</v>
      </c>
      <c r="AK389" s="163">
        <f t="shared" si="266"/>
        <v>0</v>
      </c>
      <c r="AL389" s="164">
        <f t="shared" si="267"/>
        <v>0</v>
      </c>
      <c r="AM389" s="164">
        <f t="shared" si="268"/>
        <v>0</v>
      </c>
      <c r="AN389" s="164">
        <f t="shared" si="269"/>
        <v>0</v>
      </c>
      <c r="AO389" s="164">
        <f t="shared" si="270"/>
        <v>0</v>
      </c>
      <c r="AP389" s="610" t="str">
        <f t="shared" si="273"/>
        <v xml:space="preserve"> </v>
      </c>
      <c r="AQ389" s="613" t="str">
        <f t="shared" si="271"/>
        <v xml:space="preserve"> </v>
      </c>
      <c r="AR389" s="613" t="str">
        <f t="shared" si="274"/>
        <v xml:space="preserve"> </v>
      </c>
      <c r="AS389" s="613" t="str">
        <f t="shared" si="275"/>
        <v xml:space="preserve"> </v>
      </c>
      <c r="AT389" s="613" t="str">
        <f t="shared" si="276"/>
        <v xml:space="preserve"> </v>
      </c>
      <c r="AU389" s="613" t="str">
        <f t="shared" si="277"/>
        <v xml:space="preserve"> </v>
      </c>
      <c r="AV389" s="614" t="str">
        <f t="shared" si="278"/>
        <v xml:space="preserve"> </v>
      </c>
      <c r="AW389" s="196" t="str">
        <f t="shared" si="251"/>
        <v/>
      </c>
      <c r="AX389" s="165" t="str">
        <f t="shared" si="252"/>
        <v/>
      </c>
      <c r="AY389" s="193" t="str">
        <f t="shared" si="253"/>
        <v/>
      </c>
      <c r="AZ389" s="183" t="str">
        <f t="shared" si="254"/>
        <v/>
      </c>
      <c r="BA389" s="173" t="str">
        <f t="shared" si="255"/>
        <v/>
      </c>
      <c r="BB389" s="174" t="str">
        <f t="shared" si="256"/>
        <v/>
      </c>
      <c r="BC389" s="186" t="str">
        <f t="shared" si="279"/>
        <v/>
      </c>
      <c r="BD389" s="174" t="str">
        <f t="shared" si="257"/>
        <v/>
      </c>
      <c r="BE389" s="201" t="str">
        <f t="shared" si="258"/>
        <v/>
      </c>
      <c r="BF389" s="174" t="str">
        <f t="shared" si="259"/>
        <v/>
      </c>
      <c r="BG389" s="186" t="str">
        <f t="shared" si="260"/>
        <v/>
      </c>
      <c r="BH389" s="175" t="str">
        <f t="shared" si="261"/>
        <v/>
      </c>
      <c r="BI389" s="632"/>
      <c r="BQ389" s="57" t="s">
        <v>2348</v>
      </c>
      <c r="BV389" s="57" t="s">
        <v>2349</v>
      </c>
      <c r="BW389" s="57"/>
      <c r="CC389" s="57" t="s">
        <v>2350</v>
      </c>
    </row>
    <row r="390" spans="1:81" ht="18.350000000000001" x14ac:dyDescent="0.35">
      <c r="A390" s="221"/>
      <c r="B390" s="222"/>
      <c r="C390" s="214">
        <v>380</v>
      </c>
      <c r="D390" s="205"/>
      <c r="E390" s="16"/>
      <c r="F390" s="17"/>
      <c r="G390" s="134"/>
      <c r="H390" s="135"/>
      <c r="I390" s="141"/>
      <c r="J390" s="25"/>
      <c r="K390" s="145"/>
      <c r="L390" s="28"/>
      <c r="M390" s="395"/>
      <c r="N390" s="158" t="str">
        <f t="shared" si="262"/>
        <v/>
      </c>
      <c r="O390" s="27"/>
      <c r="P390" s="27"/>
      <c r="Q390" s="27"/>
      <c r="R390" s="27"/>
      <c r="S390" s="27"/>
      <c r="T390" s="28"/>
      <c r="U390" s="29"/>
      <c r="V390" s="32"/>
      <c r="W390" s="318"/>
      <c r="X390" s="319"/>
      <c r="Y390" s="160">
        <f t="shared" si="248"/>
        <v>0</v>
      </c>
      <c r="Z390" s="159">
        <f t="shared" si="263"/>
        <v>0</v>
      </c>
      <c r="AA390" s="327"/>
      <c r="AB390" s="400">
        <f t="shared" si="272"/>
        <v>0</v>
      </c>
      <c r="AC390" s="371"/>
      <c r="AD390" s="226" t="str">
        <f t="shared" si="249"/>
        <v/>
      </c>
      <c r="AE390" s="368">
        <f t="shared" si="264"/>
        <v>0</v>
      </c>
      <c r="AF390" s="339"/>
      <c r="AG390" s="338"/>
      <c r="AH390" s="336"/>
      <c r="AI390" s="161">
        <f t="shared" si="265"/>
        <v>0</v>
      </c>
      <c r="AJ390" s="162">
        <f t="shared" si="250"/>
        <v>0</v>
      </c>
      <c r="AK390" s="163">
        <f t="shared" si="266"/>
        <v>0</v>
      </c>
      <c r="AL390" s="164">
        <f t="shared" si="267"/>
        <v>0</v>
      </c>
      <c r="AM390" s="164">
        <f t="shared" si="268"/>
        <v>0</v>
      </c>
      <c r="AN390" s="164">
        <f t="shared" si="269"/>
        <v>0</v>
      </c>
      <c r="AO390" s="164">
        <f t="shared" si="270"/>
        <v>0</v>
      </c>
      <c r="AP390" s="610" t="str">
        <f t="shared" si="273"/>
        <v xml:space="preserve"> </v>
      </c>
      <c r="AQ390" s="613" t="str">
        <f t="shared" si="271"/>
        <v xml:space="preserve"> </v>
      </c>
      <c r="AR390" s="613" t="str">
        <f t="shared" si="274"/>
        <v xml:space="preserve"> </v>
      </c>
      <c r="AS390" s="613" t="str">
        <f t="shared" si="275"/>
        <v xml:space="preserve"> </v>
      </c>
      <c r="AT390" s="613" t="str">
        <f t="shared" si="276"/>
        <v xml:space="preserve"> </v>
      </c>
      <c r="AU390" s="613" t="str">
        <f t="shared" si="277"/>
        <v xml:space="preserve"> </v>
      </c>
      <c r="AV390" s="614" t="str">
        <f t="shared" si="278"/>
        <v xml:space="preserve"> </v>
      </c>
      <c r="AW390" s="196" t="str">
        <f t="shared" si="251"/>
        <v/>
      </c>
      <c r="AX390" s="165" t="str">
        <f t="shared" si="252"/>
        <v/>
      </c>
      <c r="AY390" s="193" t="str">
        <f t="shared" si="253"/>
        <v/>
      </c>
      <c r="AZ390" s="183" t="str">
        <f t="shared" si="254"/>
        <v/>
      </c>
      <c r="BA390" s="173" t="str">
        <f t="shared" si="255"/>
        <v/>
      </c>
      <c r="BB390" s="174" t="str">
        <f t="shared" si="256"/>
        <v/>
      </c>
      <c r="BC390" s="186" t="str">
        <f t="shared" si="279"/>
        <v/>
      </c>
      <c r="BD390" s="174" t="str">
        <f t="shared" si="257"/>
        <v/>
      </c>
      <c r="BE390" s="201" t="str">
        <f t="shared" si="258"/>
        <v/>
      </c>
      <c r="BF390" s="174" t="str">
        <f t="shared" si="259"/>
        <v/>
      </c>
      <c r="BG390" s="186" t="str">
        <f t="shared" si="260"/>
        <v/>
      </c>
      <c r="BH390" s="175" t="str">
        <f t="shared" si="261"/>
        <v/>
      </c>
      <c r="BI390" s="632"/>
      <c r="BQ390" s="57" t="s">
        <v>2351</v>
      </c>
      <c r="BV390" s="57" t="s">
        <v>2352</v>
      </c>
      <c r="BW390" s="57"/>
      <c r="CC390" s="57" t="s">
        <v>2353</v>
      </c>
    </row>
    <row r="391" spans="1:81" ht="18.350000000000001" x14ac:dyDescent="0.35">
      <c r="A391" s="221"/>
      <c r="B391" s="222"/>
      <c r="C391" s="213">
        <v>381</v>
      </c>
      <c r="D391" s="205"/>
      <c r="E391" s="16"/>
      <c r="F391" s="17"/>
      <c r="G391" s="134"/>
      <c r="H391" s="135"/>
      <c r="I391" s="141"/>
      <c r="J391" s="25"/>
      <c r="K391" s="145"/>
      <c r="L391" s="28"/>
      <c r="M391" s="395"/>
      <c r="N391" s="158" t="str">
        <f t="shared" si="262"/>
        <v/>
      </c>
      <c r="O391" s="27"/>
      <c r="P391" s="27"/>
      <c r="Q391" s="27"/>
      <c r="R391" s="27"/>
      <c r="S391" s="27"/>
      <c r="T391" s="28"/>
      <c r="U391" s="29"/>
      <c r="V391" s="32"/>
      <c r="W391" s="318"/>
      <c r="X391" s="319"/>
      <c r="Y391" s="160">
        <f t="shared" si="248"/>
        <v>0</v>
      </c>
      <c r="Z391" s="159">
        <f t="shared" si="263"/>
        <v>0</v>
      </c>
      <c r="AA391" s="327"/>
      <c r="AB391" s="400">
        <f t="shared" si="272"/>
        <v>0</v>
      </c>
      <c r="AC391" s="371"/>
      <c r="AD391" s="226" t="str">
        <f t="shared" si="249"/>
        <v/>
      </c>
      <c r="AE391" s="368">
        <f t="shared" si="264"/>
        <v>0</v>
      </c>
      <c r="AF391" s="339"/>
      <c r="AG391" s="338"/>
      <c r="AH391" s="336"/>
      <c r="AI391" s="161">
        <f t="shared" si="265"/>
        <v>0</v>
      </c>
      <c r="AJ391" s="162">
        <f t="shared" si="250"/>
        <v>0</v>
      </c>
      <c r="AK391" s="163">
        <f t="shared" si="266"/>
        <v>0</v>
      </c>
      <c r="AL391" s="164">
        <f t="shared" si="267"/>
        <v>0</v>
      </c>
      <c r="AM391" s="164">
        <f t="shared" si="268"/>
        <v>0</v>
      </c>
      <c r="AN391" s="164">
        <f t="shared" si="269"/>
        <v>0</v>
      </c>
      <c r="AO391" s="164">
        <f t="shared" si="270"/>
        <v>0</v>
      </c>
      <c r="AP391" s="610" t="str">
        <f t="shared" si="273"/>
        <v xml:space="preserve"> </v>
      </c>
      <c r="AQ391" s="613" t="str">
        <f t="shared" si="271"/>
        <v xml:space="preserve"> </v>
      </c>
      <c r="AR391" s="613" t="str">
        <f t="shared" si="274"/>
        <v xml:space="preserve"> </v>
      </c>
      <c r="AS391" s="613" t="str">
        <f t="shared" si="275"/>
        <v xml:space="preserve"> </v>
      </c>
      <c r="AT391" s="613" t="str">
        <f t="shared" si="276"/>
        <v xml:space="preserve"> </v>
      </c>
      <c r="AU391" s="613" t="str">
        <f t="shared" si="277"/>
        <v xml:space="preserve"> </v>
      </c>
      <c r="AV391" s="614" t="str">
        <f t="shared" si="278"/>
        <v xml:space="preserve"> </v>
      </c>
      <c r="AW391" s="196" t="str">
        <f t="shared" si="251"/>
        <v/>
      </c>
      <c r="AX391" s="165" t="str">
        <f t="shared" si="252"/>
        <v/>
      </c>
      <c r="AY391" s="193" t="str">
        <f t="shared" si="253"/>
        <v/>
      </c>
      <c r="AZ391" s="183" t="str">
        <f t="shared" si="254"/>
        <v/>
      </c>
      <c r="BA391" s="173" t="str">
        <f t="shared" si="255"/>
        <v/>
      </c>
      <c r="BB391" s="174" t="str">
        <f t="shared" si="256"/>
        <v/>
      </c>
      <c r="BC391" s="186" t="str">
        <f t="shared" si="279"/>
        <v/>
      </c>
      <c r="BD391" s="174" t="str">
        <f t="shared" si="257"/>
        <v/>
      </c>
      <c r="BE391" s="201" t="str">
        <f t="shared" si="258"/>
        <v/>
      </c>
      <c r="BF391" s="174" t="str">
        <f t="shared" si="259"/>
        <v/>
      </c>
      <c r="BG391" s="186" t="str">
        <f t="shared" si="260"/>
        <v/>
      </c>
      <c r="BH391" s="175" t="str">
        <f t="shared" si="261"/>
        <v/>
      </c>
      <c r="BI391" s="632"/>
      <c r="BQ391" s="57" t="s">
        <v>2354</v>
      </c>
      <c r="BV391" s="57" t="s">
        <v>2355</v>
      </c>
      <c r="BW391" s="57"/>
      <c r="CC391" s="57" t="s">
        <v>2356</v>
      </c>
    </row>
    <row r="392" spans="1:81" ht="18.350000000000001" x14ac:dyDescent="0.35">
      <c r="A392" s="221"/>
      <c r="B392" s="222"/>
      <c r="C392" s="214">
        <v>382</v>
      </c>
      <c r="D392" s="207"/>
      <c r="E392" s="18"/>
      <c r="F392" s="17"/>
      <c r="G392" s="134"/>
      <c r="H392" s="135"/>
      <c r="I392" s="141"/>
      <c r="J392" s="25"/>
      <c r="K392" s="145"/>
      <c r="L392" s="28"/>
      <c r="M392" s="395"/>
      <c r="N392" s="158" t="str">
        <f t="shared" si="262"/>
        <v/>
      </c>
      <c r="O392" s="27"/>
      <c r="P392" s="27"/>
      <c r="Q392" s="27"/>
      <c r="R392" s="27"/>
      <c r="S392" s="27"/>
      <c r="T392" s="28"/>
      <c r="U392" s="29"/>
      <c r="V392" s="32"/>
      <c r="W392" s="318"/>
      <c r="X392" s="319"/>
      <c r="Y392" s="160">
        <f t="shared" si="248"/>
        <v>0</v>
      </c>
      <c r="Z392" s="159">
        <f t="shared" si="263"/>
        <v>0</v>
      </c>
      <c r="AA392" s="327"/>
      <c r="AB392" s="400">
        <f t="shared" si="272"/>
        <v>0</v>
      </c>
      <c r="AC392" s="371"/>
      <c r="AD392" s="226" t="str">
        <f t="shared" si="249"/>
        <v/>
      </c>
      <c r="AE392" s="368">
        <f t="shared" si="264"/>
        <v>0</v>
      </c>
      <c r="AF392" s="339"/>
      <c r="AG392" s="338"/>
      <c r="AH392" s="336"/>
      <c r="AI392" s="161">
        <f t="shared" si="265"/>
        <v>0</v>
      </c>
      <c r="AJ392" s="162">
        <f t="shared" si="250"/>
        <v>0</v>
      </c>
      <c r="AK392" s="163">
        <f t="shared" si="266"/>
        <v>0</v>
      </c>
      <c r="AL392" s="164">
        <f t="shared" si="267"/>
        <v>0</v>
      </c>
      <c r="AM392" s="164">
        <f t="shared" si="268"/>
        <v>0</v>
      </c>
      <c r="AN392" s="164">
        <f t="shared" si="269"/>
        <v>0</v>
      </c>
      <c r="AO392" s="164">
        <f t="shared" si="270"/>
        <v>0</v>
      </c>
      <c r="AP392" s="610" t="str">
        <f t="shared" si="273"/>
        <v xml:space="preserve"> </v>
      </c>
      <c r="AQ392" s="613" t="str">
        <f t="shared" si="271"/>
        <v xml:space="preserve"> </v>
      </c>
      <c r="AR392" s="613" t="str">
        <f t="shared" si="274"/>
        <v xml:space="preserve"> </v>
      </c>
      <c r="AS392" s="613" t="str">
        <f t="shared" si="275"/>
        <v xml:space="preserve"> </v>
      </c>
      <c r="AT392" s="613" t="str">
        <f t="shared" si="276"/>
        <v xml:space="preserve"> </v>
      </c>
      <c r="AU392" s="613" t="str">
        <f t="shared" si="277"/>
        <v xml:space="preserve"> </v>
      </c>
      <c r="AV392" s="614" t="str">
        <f t="shared" si="278"/>
        <v xml:space="preserve"> </v>
      </c>
      <c r="AW392" s="196" t="str">
        <f t="shared" si="251"/>
        <v/>
      </c>
      <c r="AX392" s="165" t="str">
        <f t="shared" si="252"/>
        <v/>
      </c>
      <c r="AY392" s="193" t="str">
        <f t="shared" si="253"/>
        <v/>
      </c>
      <c r="AZ392" s="183" t="str">
        <f t="shared" si="254"/>
        <v/>
      </c>
      <c r="BA392" s="173" t="str">
        <f t="shared" si="255"/>
        <v/>
      </c>
      <c r="BB392" s="174" t="str">
        <f t="shared" si="256"/>
        <v/>
      </c>
      <c r="BC392" s="186" t="str">
        <f t="shared" si="279"/>
        <v/>
      </c>
      <c r="BD392" s="174" t="str">
        <f t="shared" si="257"/>
        <v/>
      </c>
      <c r="BE392" s="201" t="str">
        <f t="shared" si="258"/>
        <v/>
      </c>
      <c r="BF392" s="174" t="str">
        <f t="shared" si="259"/>
        <v/>
      </c>
      <c r="BG392" s="186" t="str">
        <f t="shared" si="260"/>
        <v/>
      </c>
      <c r="BH392" s="175" t="str">
        <f t="shared" si="261"/>
        <v/>
      </c>
      <c r="BI392" s="632"/>
      <c r="BQ392" s="57" t="s">
        <v>2357</v>
      </c>
      <c r="BV392" s="57" t="s">
        <v>913</v>
      </c>
      <c r="BW392" s="57"/>
      <c r="CC392" s="57" t="s">
        <v>2358</v>
      </c>
    </row>
    <row r="393" spans="1:81" ht="18.350000000000001" x14ac:dyDescent="0.35">
      <c r="A393" s="221"/>
      <c r="B393" s="222"/>
      <c r="C393" s="214">
        <v>383</v>
      </c>
      <c r="D393" s="205"/>
      <c r="E393" s="16"/>
      <c r="F393" s="17"/>
      <c r="G393" s="134"/>
      <c r="H393" s="135"/>
      <c r="I393" s="141"/>
      <c r="J393" s="25"/>
      <c r="K393" s="145"/>
      <c r="L393" s="28"/>
      <c r="M393" s="395"/>
      <c r="N393" s="158" t="str">
        <f t="shared" si="262"/>
        <v/>
      </c>
      <c r="O393" s="27"/>
      <c r="P393" s="27"/>
      <c r="Q393" s="27"/>
      <c r="R393" s="27"/>
      <c r="S393" s="27"/>
      <c r="T393" s="28"/>
      <c r="U393" s="29"/>
      <c r="V393" s="32"/>
      <c r="W393" s="318"/>
      <c r="X393" s="319"/>
      <c r="Y393" s="160">
        <f t="shared" si="248"/>
        <v>0</v>
      </c>
      <c r="Z393" s="159">
        <f t="shared" si="263"/>
        <v>0</v>
      </c>
      <c r="AA393" s="327"/>
      <c r="AB393" s="400">
        <f t="shared" si="272"/>
        <v>0</v>
      </c>
      <c r="AC393" s="371"/>
      <c r="AD393" s="226" t="str">
        <f t="shared" si="249"/>
        <v/>
      </c>
      <c r="AE393" s="368">
        <f t="shared" si="264"/>
        <v>0</v>
      </c>
      <c r="AF393" s="339"/>
      <c r="AG393" s="338"/>
      <c r="AH393" s="336"/>
      <c r="AI393" s="161">
        <f t="shared" si="265"/>
        <v>0</v>
      </c>
      <c r="AJ393" s="162">
        <f t="shared" si="250"/>
        <v>0</v>
      </c>
      <c r="AK393" s="163">
        <f t="shared" si="266"/>
        <v>0</v>
      </c>
      <c r="AL393" s="164">
        <f t="shared" si="267"/>
        <v>0</v>
      </c>
      <c r="AM393" s="164">
        <f t="shared" si="268"/>
        <v>0</v>
      </c>
      <c r="AN393" s="164">
        <f t="shared" si="269"/>
        <v>0</v>
      </c>
      <c r="AO393" s="164">
        <f t="shared" si="270"/>
        <v>0</v>
      </c>
      <c r="AP393" s="610" t="str">
        <f t="shared" si="273"/>
        <v xml:space="preserve"> </v>
      </c>
      <c r="AQ393" s="613" t="str">
        <f t="shared" si="271"/>
        <v xml:space="preserve"> </v>
      </c>
      <c r="AR393" s="613" t="str">
        <f t="shared" si="274"/>
        <v xml:space="preserve"> </v>
      </c>
      <c r="AS393" s="613" t="str">
        <f t="shared" si="275"/>
        <v xml:space="preserve"> </v>
      </c>
      <c r="AT393" s="613" t="str">
        <f t="shared" si="276"/>
        <v xml:space="preserve"> </v>
      </c>
      <c r="AU393" s="613" t="str">
        <f t="shared" si="277"/>
        <v xml:space="preserve"> </v>
      </c>
      <c r="AV393" s="614" t="str">
        <f t="shared" si="278"/>
        <v xml:space="preserve"> </v>
      </c>
      <c r="AW393" s="196" t="str">
        <f t="shared" si="251"/>
        <v/>
      </c>
      <c r="AX393" s="165" t="str">
        <f t="shared" si="252"/>
        <v/>
      </c>
      <c r="AY393" s="193" t="str">
        <f t="shared" si="253"/>
        <v/>
      </c>
      <c r="AZ393" s="183" t="str">
        <f t="shared" si="254"/>
        <v/>
      </c>
      <c r="BA393" s="173" t="str">
        <f t="shared" si="255"/>
        <v/>
      </c>
      <c r="BB393" s="174" t="str">
        <f t="shared" si="256"/>
        <v/>
      </c>
      <c r="BC393" s="186" t="str">
        <f t="shared" si="279"/>
        <v/>
      </c>
      <c r="BD393" s="174" t="str">
        <f t="shared" si="257"/>
        <v/>
      </c>
      <c r="BE393" s="201" t="str">
        <f t="shared" si="258"/>
        <v/>
      </c>
      <c r="BF393" s="174" t="str">
        <f t="shared" si="259"/>
        <v/>
      </c>
      <c r="BG393" s="186" t="str">
        <f t="shared" si="260"/>
        <v/>
      </c>
      <c r="BH393" s="175" t="str">
        <f t="shared" si="261"/>
        <v/>
      </c>
      <c r="BI393" s="632"/>
      <c r="BQ393" s="57" t="s">
        <v>2359</v>
      </c>
      <c r="BV393" s="57" t="s">
        <v>2360</v>
      </c>
      <c r="BW393" s="57"/>
      <c r="CC393" s="57" t="s">
        <v>2361</v>
      </c>
    </row>
    <row r="394" spans="1:81" ht="18.350000000000001" x14ac:dyDescent="0.35">
      <c r="A394" s="221"/>
      <c r="B394" s="222"/>
      <c r="C394" s="213">
        <v>384</v>
      </c>
      <c r="D394" s="205"/>
      <c r="E394" s="16"/>
      <c r="F394" s="17"/>
      <c r="G394" s="134"/>
      <c r="H394" s="135"/>
      <c r="I394" s="141"/>
      <c r="J394" s="25"/>
      <c r="K394" s="145"/>
      <c r="L394" s="28"/>
      <c r="M394" s="395"/>
      <c r="N394" s="158" t="str">
        <f t="shared" si="262"/>
        <v/>
      </c>
      <c r="O394" s="27"/>
      <c r="P394" s="27"/>
      <c r="Q394" s="27"/>
      <c r="R394" s="27"/>
      <c r="S394" s="27"/>
      <c r="T394" s="28"/>
      <c r="U394" s="29"/>
      <c r="V394" s="32"/>
      <c r="W394" s="318"/>
      <c r="X394" s="319"/>
      <c r="Y394" s="160">
        <f t="shared" si="248"/>
        <v>0</v>
      </c>
      <c r="Z394" s="159">
        <f t="shared" si="263"/>
        <v>0</v>
      </c>
      <c r="AA394" s="327"/>
      <c r="AB394" s="400">
        <f t="shared" si="272"/>
        <v>0</v>
      </c>
      <c r="AC394" s="371"/>
      <c r="AD394" s="226" t="str">
        <f t="shared" si="249"/>
        <v/>
      </c>
      <c r="AE394" s="368">
        <f t="shared" si="264"/>
        <v>0</v>
      </c>
      <c r="AF394" s="339"/>
      <c r="AG394" s="338"/>
      <c r="AH394" s="336"/>
      <c r="AI394" s="161">
        <f t="shared" si="265"/>
        <v>0</v>
      </c>
      <c r="AJ394" s="162">
        <f t="shared" si="250"/>
        <v>0</v>
      </c>
      <c r="AK394" s="163">
        <f t="shared" si="266"/>
        <v>0</v>
      </c>
      <c r="AL394" s="164">
        <f t="shared" si="267"/>
        <v>0</v>
      </c>
      <c r="AM394" s="164">
        <f t="shared" si="268"/>
        <v>0</v>
      </c>
      <c r="AN394" s="164">
        <f t="shared" si="269"/>
        <v>0</v>
      </c>
      <c r="AO394" s="164">
        <f t="shared" si="270"/>
        <v>0</v>
      </c>
      <c r="AP394" s="610" t="str">
        <f t="shared" si="273"/>
        <v xml:space="preserve"> </v>
      </c>
      <c r="AQ394" s="613" t="str">
        <f t="shared" si="271"/>
        <v xml:space="preserve"> </v>
      </c>
      <c r="AR394" s="613" t="str">
        <f t="shared" si="274"/>
        <v xml:space="preserve"> </v>
      </c>
      <c r="AS394" s="613" t="str">
        <f t="shared" si="275"/>
        <v xml:space="preserve"> </v>
      </c>
      <c r="AT394" s="613" t="str">
        <f t="shared" si="276"/>
        <v xml:space="preserve"> </v>
      </c>
      <c r="AU394" s="613" t="str">
        <f t="shared" si="277"/>
        <v xml:space="preserve"> </v>
      </c>
      <c r="AV394" s="614" t="str">
        <f t="shared" si="278"/>
        <v xml:space="preserve"> </v>
      </c>
      <c r="AW394" s="196" t="str">
        <f t="shared" si="251"/>
        <v/>
      </c>
      <c r="AX394" s="165" t="str">
        <f t="shared" si="252"/>
        <v/>
      </c>
      <c r="AY394" s="193" t="str">
        <f t="shared" si="253"/>
        <v/>
      </c>
      <c r="AZ394" s="183" t="str">
        <f t="shared" si="254"/>
        <v/>
      </c>
      <c r="BA394" s="173" t="str">
        <f t="shared" si="255"/>
        <v/>
      </c>
      <c r="BB394" s="174" t="str">
        <f t="shared" si="256"/>
        <v/>
      </c>
      <c r="BC394" s="186" t="str">
        <f t="shared" si="279"/>
        <v/>
      </c>
      <c r="BD394" s="174" t="str">
        <f t="shared" si="257"/>
        <v/>
      </c>
      <c r="BE394" s="201" t="str">
        <f t="shared" si="258"/>
        <v/>
      </c>
      <c r="BF394" s="174" t="str">
        <f t="shared" si="259"/>
        <v/>
      </c>
      <c r="BG394" s="186" t="str">
        <f t="shared" si="260"/>
        <v/>
      </c>
      <c r="BH394" s="175" t="str">
        <f t="shared" si="261"/>
        <v/>
      </c>
      <c r="BI394" s="632"/>
      <c r="BQ394" s="57" t="s">
        <v>2362</v>
      </c>
      <c r="BV394" s="57" t="s">
        <v>2363</v>
      </c>
      <c r="BW394" s="57"/>
      <c r="CC394" s="57" t="s">
        <v>2364</v>
      </c>
    </row>
    <row r="395" spans="1:81" ht="18.350000000000001" x14ac:dyDescent="0.35">
      <c r="A395" s="221"/>
      <c r="B395" s="222"/>
      <c r="C395" s="214">
        <v>385</v>
      </c>
      <c r="D395" s="205"/>
      <c r="E395" s="16"/>
      <c r="F395" s="17"/>
      <c r="G395" s="134"/>
      <c r="H395" s="135"/>
      <c r="I395" s="141"/>
      <c r="J395" s="25"/>
      <c r="K395" s="145"/>
      <c r="L395" s="28"/>
      <c r="M395" s="395"/>
      <c r="N395" s="158" t="str">
        <f t="shared" si="262"/>
        <v/>
      </c>
      <c r="O395" s="27"/>
      <c r="P395" s="27"/>
      <c r="Q395" s="27"/>
      <c r="R395" s="27"/>
      <c r="S395" s="27"/>
      <c r="T395" s="28"/>
      <c r="U395" s="29"/>
      <c r="V395" s="32"/>
      <c r="W395" s="318"/>
      <c r="X395" s="319"/>
      <c r="Y395" s="160">
        <f t="shared" ref="Y395:Y458" si="280">V395+W395+X395</f>
        <v>0</v>
      </c>
      <c r="Z395" s="159">
        <f t="shared" si="263"/>
        <v>0</v>
      </c>
      <c r="AA395" s="327"/>
      <c r="AB395" s="400">
        <f t="shared" si="272"/>
        <v>0</v>
      </c>
      <c r="AC395" s="371"/>
      <c r="AD395" s="226" t="str">
        <f t="shared" ref="AD395:AD458" si="281">IF(F395="x",(0-((V395*10)+(W395*20))),"")</f>
        <v/>
      </c>
      <c r="AE395" s="368">
        <f t="shared" si="264"/>
        <v>0</v>
      </c>
      <c r="AF395" s="339"/>
      <c r="AG395" s="338"/>
      <c r="AH395" s="336"/>
      <c r="AI395" s="161">
        <f t="shared" si="265"/>
        <v>0</v>
      </c>
      <c r="AJ395" s="162">
        <f t="shared" ref="AJ395:AJ458" si="282">(X395*20)+Z395+AA395+AF395</f>
        <v>0</v>
      </c>
      <c r="AK395" s="163">
        <f t="shared" si="266"/>
        <v>0</v>
      </c>
      <c r="AL395" s="164">
        <f t="shared" si="267"/>
        <v>0</v>
      </c>
      <c r="AM395" s="164">
        <f t="shared" si="268"/>
        <v>0</v>
      </c>
      <c r="AN395" s="164">
        <f t="shared" si="269"/>
        <v>0</v>
      </c>
      <c r="AO395" s="164">
        <f t="shared" si="270"/>
        <v>0</v>
      </c>
      <c r="AP395" s="610" t="str">
        <f t="shared" si="273"/>
        <v xml:space="preserve"> </v>
      </c>
      <c r="AQ395" s="613" t="str">
        <f t="shared" si="271"/>
        <v xml:space="preserve"> </v>
      </c>
      <c r="AR395" s="613" t="str">
        <f t="shared" si="274"/>
        <v xml:space="preserve"> </v>
      </c>
      <c r="AS395" s="613" t="str">
        <f t="shared" si="275"/>
        <v xml:space="preserve"> </v>
      </c>
      <c r="AT395" s="613" t="str">
        <f t="shared" si="276"/>
        <v xml:space="preserve"> </v>
      </c>
      <c r="AU395" s="613" t="str">
        <f t="shared" si="277"/>
        <v xml:space="preserve"> </v>
      </c>
      <c r="AV395" s="614" t="str">
        <f t="shared" si="278"/>
        <v xml:space="preserve"> </v>
      </c>
      <c r="AW395" s="196" t="str">
        <f t="shared" ref="AW395:AW458" si="283">IF(N395&gt;0,N395,"")</f>
        <v/>
      </c>
      <c r="AX395" s="165" t="str">
        <f t="shared" ref="AX395:AX458" si="284">IF(AND(K395="x",AW395&gt;0),AW395,"")</f>
        <v/>
      </c>
      <c r="AY395" s="193" t="str">
        <f t="shared" ref="AY395:AY458" si="285">IF(OR(K395="x",F395="x",AW395&lt;=0),"",AW395)</f>
        <v/>
      </c>
      <c r="AZ395" s="183" t="str">
        <f t="shared" ref="AZ395:AZ458" si="286">IF(AND(F395="x",AW395&gt;0),AW395,"")</f>
        <v/>
      </c>
      <c r="BA395" s="173" t="str">
        <f t="shared" ref="BA395:BA458" si="287">IF(V395&gt;0,V395,"")</f>
        <v/>
      </c>
      <c r="BB395" s="174" t="str">
        <f t="shared" ref="BB395:BB458" si="288">IF(AND(K395="x",BA395&gt;0),BA395,"")</f>
        <v/>
      </c>
      <c r="BC395" s="186" t="str">
        <f t="shared" si="279"/>
        <v/>
      </c>
      <c r="BD395" s="174" t="str">
        <f t="shared" ref="BD395:BD458" si="289">IF(AND(F395="x",BA395&gt;0),BA395,"")</f>
        <v/>
      </c>
      <c r="BE395" s="201" t="str">
        <f t="shared" ref="BE395:BE458" si="290">IF(W395&gt;0,W395,"")</f>
        <v/>
      </c>
      <c r="BF395" s="174" t="str">
        <f t="shared" ref="BF395:BF458" si="291">IF(AND(K395="x",BE395&gt;0),BE395,"")</f>
        <v/>
      </c>
      <c r="BG395" s="186" t="str">
        <f t="shared" ref="BG395:BG458" si="292">IF(OR(K395="x",F395="x",BE395&lt;=0),"",BE395)</f>
        <v/>
      </c>
      <c r="BH395" s="175" t="str">
        <f t="shared" ref="BH395:BH458" si="293">IF(AND(F395="x",BE395&gt;0),BE395,"")</f>
        <v/>
      </c>
      <c r="BI395" s="632"/>
      <c r="BQ395" s="57" t="s">
        <v>2365</v>
      </c>
      <c r="BV395" s="57" t="s">
        <v>2366</v>
      </c>
      <c r="BW395" s="57"/>
      <c r="CC395" s="57" t="s">
        <v>2367</v>
      </c>
    </row>
    <row r="396" spans="1:81" ht="18.350000000000001" x14ac:dyDescent="0.35">
      <c r="A396" s="221"/>
      <c r="B396" s="222"/>
      <c r="C396" s="213">
        <v>386</v>
      </c>
      <c r="D396" s="207"/>
      <c r="E396" s="18"/>
      <c r="F396" s="17"/>
      <c r="G396" s="134"/>
      <c r="H396" s="135"/>
      <c r="I396" s="141"/>
      <c r="J396" s="25"/>
      <c r="K396" s="145"/>
      <c r="L396" s="28"/>
      <c r="M396" s="395"/>
      <c r="N396" s="158" t="str">
        <f t="shared" ref="N396:N459" si="294">IF((NETWORKDAYS(G396,M396)&gt;0),(NETWORKDAYS(G396,M396)),"")</f>
        <v/>
      </c>
      <c r="O396" s="27"/>
      <c r="P396" s="27"/>
      <c r="Q396" s="27"/>
      <c r="R396" s="27"/>
      <c r="S396" s="27"/>
      <c r="T396" s="28"/>
      <c r="U396" s="29"/>
      <c r="V396" s="32"/>
      <c r="W396" s="318"/>
      <c r="X396" s="319"/>
      <c r="Y396" s="160">
        <f t="shared" si="280"/>
        <v>0</v>
      </c>
      <c r="Z396" s="159">
        <f t="shared" ref="Z396:Z459" si="295">IF((F396="x"),0,((V396*10)+(W396*20)))</f>
        <v>0</v>
      </c>
      <c r="AA396" s="327"/>
      <c r="AB396" s="400">
        <f t="shared" si="272"/>
        <v>0</v>
      </c>
      <c r="AC396" s="371"/>
      <c r="AD396" s="226" t="str">
        <f t="shared" si="281"/>
        <v/>
      </c>
      <c r="AE396" s="368">
        <f t="shared" ref="AE396:AE459" si="296">IF(AND(Z396&gt;0,F396="x"),0,IF(AND(Z396&gt;0,AC396="x"),Z396-60,IF(AND(Z396&gt;0,AB396=-30),Z396+AB396,0)))</f>
        <v>0</v>
      </c>
      <c r="AF396" s="339"/>
      <c r="AG396" s="338"/>
      <c r="AH396" s="336"/>
      <c r="AI396" s="161">
        <f t="shared" ref="AI396:AI459" si="297">IF(AE396&lt;=0,AG396,AE396+AG396)</f>
        <v>0</v>
      </c>
      <c r="AJ396" s="162">
        <f t="shared" si="282"/>
        <v>0</v>
      </c>
      <c r="AK396" s="163">
        <f t="shared" ref="AK396:AK459" si="298">AJ396-AH396</f>
        <v>0</v>
      </c>
      <c r="AL396" s="164">
        <f t="shared" ref="AL396:AL459" si="299">IF(K396="x",AH396,0)</f>
        <v>0</v>
      </c>
      <c r="AM396" s="164">
        <f t="shared" ref="AM396:AM459" si="300">IF(K396="x",AI396,0)</f>
        <v>0</v>
      </c>
      <c r="AN396" s="164">
        <f t="shared" ref="AN396:AN459" si="301">IF(K396="x",AJ396,0)</f>
        <v>0</v>
      </c>
      <c r="AO396" s="164">
        <f t="shared" ref="AO396:AO459" si="302">IF(K396="x",AK396,0)</f>
        <v>0</v>
      </c>
      <c r="AP396" s="610" t="str">
        <f t="shared" si="273"/>
        <v xml:space="preserve"> </v>
      </c>
      <c r="AQ396" s="613" t="str">
        <f t="shared" ref="AQ396:AQ459" si="303">IF(AND(AH396&gt;4.99,AH396&lt;50),AH396," ")</f>
        <v xml:space="preserve"> </v>
      </c>
      <c r="AR396" s="613" t="str">
        <f t="shared" si="274"/>
        <v xml:space="preserve"> </v>
      </c>
      <c r="AS396" s="613" t="str">
        <f t="shared" si="275"/>
        <v xml:space="preserve"> </v>
      </c>
      <c r="AT396" s="613" t="str">
        <f t="shared" si="276"/>
        <v xml:space="preserve"> </v>
      </c>
      <c r="AU396" s="613" t="str">
        <f t="shared" si="277"/>
        <v xml:space="preserve"> </v>
      </c>
      <c r="AV396" s="614" t="str">
        <f t="shared" si="278"/>
        <v xml:space="preserve"> </v>
      </c>
      <c r="AW396" s="196" t="str">
        <f t="shared" si="283"/>
        <v/>
      </c>
      <c r="AX396" s="165" t="str">
        <f t="shared" si="284"/>
        <v/>
      </c>
      <c r="AY396" s="193" t="str">
        <f t="shared" si="285"/>
        <v/>
      </c>
      <c r="AZ396" s="183" t="str">
        <f t="shared" si="286"/>
        <v/>
      </c>
      <c r="BA396" s="173" t="str">
        <f t="shared" si="287"/>
        <v/>
      </c>
      <c r="BB396" s="174" t="str">
        <f t="shared" si="288"/>
        <v/>
      </c>
      <c r="BC396" s="186" t="str">
        <f t="shared" si="279"/>
        <v/>
      </c>
      <c r="BD396" s="174" t="str">
        <f t="shared" si="289"/>
        <v/>
      </c>
      <c r="BE396" s="201" t="str">
        <f t="shared" si="290"/>
        <v/>
      </c>
      <c r="BF396" s="174" t="str">
        <f t="shared" si="291"/>
        <v/>
      </c>
      <c r="BG396" s="186" t="str">
        <f t="shared" si="292"/>
        <v/>
      </c>
      <c r="BH396" s="175" t="str">
        <f t="shared" si="293"/>
        <v/>
      </c>
      <c r="BI396" s="632"/>
      <c r="BQ396" s="57" t="s">
        <v>2368</v>
      </c>
      <c r="BV396" s="57" t="s">
        <v>2369</v>
      </c>
      <c r="BW396" s="57"/>
      <c r="CC396" s="57" t="s">
        <v>2370</v>
      </c>
    </row>
    <row r="397" spans="1:81" ht="18.350000000000001" x14ac:dyDescent="0.35">
      <c r="A397" s="221"/>
      <c r="B397" s="222"/>
      <c r="C397" s="214">
        <v>387</v>
      </c>
      <c r="D397" s="205"/>
      <c r="E397" s="16"/>
      <c r="F397" s="17"/>
      <c r="G397" s="134"/>
      <c r="H397" s="137"/>
      <c r="I397" s="143"/>
      <c r="J397" s="80"/>
      <c r="K397" s="147"/>
      <c r="L397" s="30"/>
      <c r="M397" s="395"/>
      <c r="N397" s="158" t="str">
        <f t="shared" si="294"/>
        <v/>
      </c>
      <c r="O397" s="27"/>
      <c r="P397" s="27"/>
      <c r="Q397" s="27"/>
      <c r="R397" s="27"/>
      <c r="S397" s="27"/>
      <c r="T397" s="28"/>
      <c r="U397" s="29"/>
      <c r="V397" s="32"/>
      <c r="W397" s="318"/>
      <c r="X397" s="319"/>
      <c r="Y397" s="160">
        <f t="shared" si="280"/>
        <v>0</v>
      </c>
      <c r="Z397" s="159">
        <f t="shared" si="295"/>
        <v>0</v>
      </c>
      <c r="AA397" s="327"/>
      <c r="AB397" s="400">
        <f t="shared" ref="AB397:AB460" si="304">IF(AND(Z397&gt;=0,F397="x"),0,IF(AND(Z397&gt;0,AC397="x"),0,IF(Z397&gt;0,0-30,0)))</f>
        <v>0</v>
      </c>
      <c r="AC397" s="371"/>
      <c r="AD397" s="226" t="str">
        <f t="shared" si="281"/>
        <v/>
      </c>
      <c r="AE397" s="368">
        <f t="shared" si="296"/>
        <v>0</v>
      </c>
      <c r="AF397" s="339"/>
      <c r="AG397" s="338"/>
      <c r="AH397" s="336"/>
      <c r="AI397" s="161">
        <f t="shared" si="297"/>
        <v>0</v>
      </c>
      <c r="AJ397" s="162">
        <f t="shared" si="282"/>
        <v>0</v>
      </c>
      <c r="AK397" s="163">
        <f t="shared" si="298"/>
        <v>0</v>
      </c>
      <c r="AL397" s="164">
        <f t="shared" si="299"/>
        <v>0</v>
      </c>
      <c r="AM397" s="164">
        <f t="shared" si="300"/>
        <v>0</v>
      </c>
      <c r="AN397" s="164">
        <f t="shared" si="301"/>
        <v>0</v>
      </c>
      <c r="AO397" s="164">
        <f t="shared" si="302"/>
        <v>0</v>
      </c>
      <c r="AP397" s="610" t="str">
        <f t="shared" ref="AP397:AP460" si="305">IF(AND(AH397&gt;0,AH397&lt;5),AH397," ")</f>
        <v xml:space="preserve"> </v>
      </c>
      <c r="AQ397" s="613" t="str">
        <f t="shared" si="303"/>
        <v xml:space="preserve"> </v>
      </c>
      <c r="AR397" s="613" t="str">
        <f t="shared" ref="AR397:AR460" si="306">IF(AND(AH397&gt;49.99,AH397&lt;100),AH397," ")</f>
        <v xml:space="preserve"> </v>
      </c>
      <c r="AS397" s="613" t="str">
        <f t="shared" ref="AS397:AS460" si="307">IF(AND(AH397&gt;99.99,AH397&lt;500),AH397," ")</f>
        <v xml:space="preserve"> </v>
      </c>
      <c r="AT397" s="613" t="str">
        <f t="shared" ref="AT397:AT460" si="308">IF(AND(AH397&gt;499.99,AH397&lt;1000),AH397," ")</f>
        <v xml:space="preserve"> </v>
      </c>
      <c r="AU397" s="613" t="str">
        <f t="shared" ref="AU397:AU460" si="309">IF(AND(AH397&gt;999.99,AH397&lt;10000),AH397," ")</f>
        <v xml:space="preserve"> </v>
      </c>
      <c r="AV397" s="614" t="str">
        <f t="shared" ref="AV397:AV460" si="310">IF(AH397&gt;=10000,AH397," ")</f>
        <v xml:space="preserve"> </v>
      </c>
      <c r="AW397" s="196" t="str">
        <f t="shared" si="283"/>
        <v/>
      </c>
      <c r="AX397" s="165" t="str">
        <f t="shared" si="284"/>
        <v/>
      </c>
      <c r="AY397" s="193" t="str">
        <f t="shared" si="285"/>
        <v/>
      </c>
      <c r="AZ397" s="183" t="str">
        <f t="shared" si="286"/>
        <v/>
      </c>
      <c r="BA397" s="173" t="str">
        <f t="shared" si="287"/>
        <v/>
      </c>
      <c r="BB397" s="174" t="str">
        <f t="shared" si="288"/>
        <v/>
      </c>
      <c r="BC397" s="186" t="str">
        <f t="shared" si="279"/>
        <v/>
      </c>
      <c r="BD397" s="174" t="str">
        <f t="shared" si="289"/>
        <v/>
      </c>
      <c r="BE397" s="201" t="str">
        <f t="shared" si="290"/>
        <v/>
      </c>
      <c r="BF397" s="174" t="str">
        <f t="shared" si="291"/>
        <v/>
      </c>
      <c r="BG397" s="186" t="str">
        <f t="shared" si="292"/>
        <v/>
      </c>
      <c r="BH397" s="175" t="str">
        <f t="shared" si="293"/>
        <v/>
      </c>
      <c r="BI397" s="632"/>
      <c r="BQ397" s="57" t="s">
        <v>2371</v>
      </c>
      <c r="BV397" s="57" t="s">
        <v>999</v>
      </c>
      <c r="BW397" s="57"/>
      <c r="CC397" s="57" t="s">
        <v>2372</v>
      </c>
    </row>
    <row r="398" spans="1:81" ht="18.350000000000001" x14ac:dyDescent="0.35">
      <c r="A398" s="221"/>
      <c r="B398" s="222"/>
      <c r="C398" s="214">
        <v>388</v>
      </c>
      <c r="D398" s="205"/>
      <c r="E398" s="16"/>
      <c r="F398" s="17"/>
      <c r="G398" s="134"/>
      <c r="H398" s="135"/>
      <c r="I398" s="141"/>
      <c r="J398" s="25"/>
      <c r="K398" s="145"/>
      <c r="L398" s="28"/>
      <c r="M398" s="395"/>
      <c r="N398" s="158" t="str">
        <f t="shared" si="294"/>
        <v/>
      </c>
      <c r="O398" s="27"/>
      <c r="P398" s="27"/>
      <c r="Q398" s="27"/>
      <c r="R398" s="27"/>
      <c r="S398" s="27"/>
      <c r="T398" s="28"/>
      <c r="U398" s="29"/>
      <c r="V398" s="32"/>
      <c r="W398" s="318"/>
      <c r="X398" s="319"/>
      <c r="Y398" s="160">
        <f t="shared" si="280"/>
        <v>0</v>
      </c>
      <c r="Z398" s="159">
        <f t="shared" si="295"/>
        <v>0</v>
      </c>
      <c r="AA398" s="327"/>
      <c r="AB398" s="400">
        <f t="shared" si="304"/>
        <v>0</v>
      </c>
      <c r="AC398" s="371"/>
      <c r="AD398" s="226" t="str">
        <f t="shared" si="281"/>
        <v/>
      </c>
      <c r="AE398" s="368">
        <f t="shared" si="296"/>
        <v>0</v>
      </c>
      <c r="AF398" s="339"/>
      <c r="AG398" s="338"/>
      <c r="AH398" s="336"/>
      <c r="AI398" s="161">
        <f t="shared" si="297"/>
        <v>0</v>
      </c>
      <c r="AJ398" s="162">
        <f t="shared" si="282"/>
        <v>0</v>
      </c>
      <c r="AK398" s="163">
        <f t="shared" si="298"/>
        <v>0</v>
      </c>
      <c r="AL398" s="164">
        <f t="shared" si="299"/>
        <v>0</v>
      </c>
      <c r="AM398" s="164">
        <f t="shared" si="300"/>
        <v>0</v>
      </c>
      <c r="AN398" s="164">
        <f t="shared" si="301"/>
        <v>0</v>
      </c>
      <c r="AO398" s="164">
        <f t="shared" si="302"/>
        <v>0</v>
      </c>
      <c r="AP398" s="610" t="str">
        <f t="shared" si="305"/>
        <v xml:space="preserve"> </v>
      </c>
      <c r="AQ398" s="613" t="str">
        <f t="shared" si="303"/>
        <v xml:space="preserve"> </v>
      </c>
      <c r="AR398" s="613" t="str">
        <f t="shared" si="306"/>
        <v xml:space="preserve"> </v>
      </c>
      <c r="AS398" s="613" t="str">
        <f t="shared" si="307"/>
        <v xml:space="preserve"> </v>
      </c>
      <c r="AT398" s="613" t="str">
        <f t="shared" si="308"/>
        <v xml:space="preserve"> </v>
      </c>
      <c r="AU398" s="613" t="str">
        <f t="shared" si="309"/>
        <v xml:space="preserve"> </v>
      </c>
      <c r="AV398" s="614" t="str">
        <f t="shared" si="310"/>
        <v xml:space="preserve"> </v>
      </c>
      <c r="AW398" s="196" t="str">
        <f t="shared" si="283"/>
        <v/>
      </c>
      <c r="AX398" s="165" t="str">
        <f t="shared" si="284"/>
        <v/>
      </c>
      <c r="AY398" s="193" t="str">
        <f t="shared" si="285"/>
        <v/>
      </c>
      <c r="AZ398" s="183" t="str">
        <f t="shared" si="286"/>
        <v/>
      </c>
      <c r="BA398" s="173" t="str">
        <f t="shared" si="287"/>
        <v/>
      </c>
      <c r="BB398" s="174" t="str">
        <f t="shared" si="288"/>
        <v/>
      </c>
      <c r="BC398" s="186" t="str">
        <f t="shared" si="279"/>
        <v/>
      </c>
      <c r="BD398" s="174" t="str">
        <f t="shared" si="289"/>
        <v/>
      </c>
      <c r="BE398" s="201" t="str">
        <f t="shared" si="290"/>
        <v/>
      </c>
      <c r="BF398" s="174" t="str">
        <f t="shared" si="291"/>
        <v/>
      </c>
      <c r="BG398" s="186" t="str">
        <f t="shared" si="292"/>
        <v/>
      </c>
      <c r="BH398" s="175" t="str">
        <f t="shared" si="293"/>
        <v/>
      </c>
      <c r="BI398" s="632"/>
      <c r="BQ398" s="57" t="s">
        <v>2373</v>
      </c>
      <c r="BV398" s="57" t="s">
        <v>2374</v>
      </c>
      <c r="BW398" s="57"/>
      <c r="CC398" s="57" t="s">
        <v>2375</v>
      </c>
    </row>
    <row r="399" spans="1:81" ht="18.350000000000001" x14ac:dyDescent="0.35">
      <c r="A399" s="221"/>
      <c r="B399" s="222"/>
      <c r="C399" s="213">
        <v>389</v>
      </c>
      <c r="D399" s="205"/>
      <c r="E399" s="16"/>
      <c r="F399" s="17"/>
      <c r="G399" s="134"/>
      <c r="H399" s="135"/>
      <c r="I399" s="141"/>
      <c r="J399" s="25"/>
      <c r="K399" s="145"/>
      <c r="L399" s="28"/>
      <c r="M399" s="395"/>
      <c r="N399" s="158" t="str">
        <f t="shared" si="294"/>
        <v/>
      </c>
      <c r="O399" s="27"/>
      <c r="P399" s="27"/>
      <c r="Q399" s="27"/>
      <c r="R399" s="27"/>
      <c r="S399" s="27"/>
      <c r="T399" s="28"/>
      <c r="U399" s="29"/>
      <c r="V399" s="32"/>
      <c r="W399" s="318"/>
      <c r="X399" s="319"/>
      <c r="Y399" s="160">
        <f t="shared" si="280"/>
        <v>0</v>
      </c>
      <c r="Z399" s="159">
        <f t="shared" si="295"/>
        <v>0</v>
      </c>
      <c r="AA399" s="327"/>
      <c r="AB399" s="400">
        <f t="shared" si="304"/>
        <v>0</v>
      </c>
      <c r="AC399" s="371"/>
      <c r="AD399" s="226" t="str">
        <f t="shared" si="281"/>
        <v/>
      </c>
      <c r="AE399" s="368">
        <f t="shared" si="296"/>
        <v>0</v>
      </c>
      <c r="AF399" s="339"/>
      <c r="AG399" s="338"/>
      <c r="AH399" s="336"/>
      <c r="AI399" s="161">
        <f t="shared" si="297"/>
        <v>0</v>
      </c>
      <c r="AJ399" s="162">
        <f t="shared" si="282"/>
        <v>0</v>
      </c>
      <c r="AK399" s="163">
        <f t="shared" si="298"/>
        <v>0</v>
      </c>
      <c r="AL399" s="164">
        <f t="shared" si="299"/>
        <v>0</v>
      </c>
      <c r="AM399" s="164">
        <f t="shared" si="300"/>
        <v>0</v>
      </c>
      <c r="AN399" s="164">
        <f t="shared" si="301"/>
        <v>0</v>
      </c>
      <c r="AO399" s="164">
        <f t="shared" si="302"/>
        <v>0</v>
      </c>
      <c r="AP399" s="610" t="str">
        <f t="shared" si="305"/>
        <v xml:space="preserve"> </v>
      </c>
      <c r="AQ399" s="613" t="str">
        <f t="shared" si="303"/>
        <v xml:space="preserve"> </v>
      </c>
      <c r="AR399" s="613" t="str">
        <f t="shared" si="306"/>
        <v xml:space="preserve"> </v>
      </c>
      <c r="AS399" s="613" t="str">
        <f t="shared" si="307"/>
        <v xml:space="preserve"> </v>
      </c>
      <c r="AT399" s="613" t="str">
        <f t="shared" si="308"/>
        <v xml:space="preserve"> </v>
      </c>
      <c r="AU399" s="613" t="str">
        <f t="shared" si="309"/>
        <v xml:space="preserve"> </v>
      </c>
      <c r="AV399" s="614" t="str">
        <f t="shared" si="310"/>
        <v xml:space="preserve"> </v>
      </c>
      <c r="AW399" s="196" t="str">
        <f t="shared" si="283"/>
        <v/>
      </c>
      <c r="AX399" s="165" t="str">
        <f t="shared" si="284"/>
        <v/>
      </c>
      <c r="AY399" s="193" t="str">
        <f t="shared" si="285"/>
        <v/>
      </c>
      <c r="AZ399" s="183" t="str">
        <f t="shared" si="286"/>
        <v/>
      </c>
      <c r="BA399" s="173" t="str">
        <f t="shared" si="287"/>
        <v/>
      </c>
      <c r="BB399" s="174" t="str">
        <f t="shared" si="288"/>
        <v/>
      </c>
      <c r="BC399" s="186" t="str">
        <f t="shared" si="279"/>
        <v/>
      </c>
      <c r="BD399" s="174" t="str">
        <f t="shared" si="289"/>
        <v/>
      </c>
      <c r="BE399" s="201" t="str">
        <f t="shared" si="290"/>
        <v/>
      </c>
      <c r="BF399" s="174" t="str">
        <f t="shared" si="291"/>
        <v/>
      </c>
      <c r="BG399" s="186" t="str">
        <f t="shared" si="292"/>
        <v/>
      </c>
      <c r="BH399" s="175" t="str">
        <f t="shared" si="293"/>
        <v/>
      </c>
      <c r="BI399" s="632"/>
      <c r="BQ399" s="57" t="s">
        <v>2376</v>
      </c>
      <c r="BV399" s="57" t="s">
        <v>2377</v>
      </c>
      <c r="BW399" s="57"/>
      <c r="CC399" s="57" t="s">
        <v>2378</v>
      </c>
    </row>
    <row r="400" spans="1:81" ht="18.350000000000001" x14ac:dyDescent="0.35">
      <c r="A400" s="221"/>
      <c r="B400" s="222"/>
      <c r="C400" s="214">
        <v>390</v>
      </c>
      <c r="D400" s="207"/>
      <c r="E400" s="18"/>
      <c r="F400" s="17"/>
      <c r="G400" s="134"/>
      <c r="H400" s="135"/>
      <c r="I400" s="141"/>
      <c r="J400" s="25"/>
      <c r="K400" s="145"/>
      <c r="L400" s="28"/>
      <c r="M400" s="395"/>
      <c r="N400" s="158" t="str">
        <f t="shared" si="294"/>
        <v/>
      </c>
      <c r="O400" s="27"/>
      <c r="P400" s="27"/>
      <c r="Q400" s="27"/>
      <c r="R400" s="27"/>
      <c r="S400" s="27"/>
      <c r="T400" s="28"/>
      <c r="U400" s="29"/>
      <c r="V400" s="32"/>
      <c r="W400" s="318"/>
      <c r="X400" s="319"/>
      <c r="Y400" s="160">
        <f t="shared" si="280"/>
        <v>0</v>
      </c>
      <c r="Z400" s="159">
        <f t="shared" si="295"/>
        <v>0</v>
      </c>
      <c r="AA400" s="327"/>
      <c r="AB400" s="400">
        <f t="shared" si="304"/>
        <v>0</v>
      </c>
      <c r="AC400" s="371"/>
      <c r="AD400" s="226" t="str">
        <f t="shared" si="281"/>
        <v/>
      </c>
      <c r="AE400" s="368">
        <f t="shared" si="296"/>
        <v>0</v>
      </c>
      <c r="AF400" s="339"/>
      <c r="AG400" s="338"/>
      <c r="AH400" s="336"/>
      <c r="AI400" s="161">
        <f t="shared" si="297"/>
        <v>0</v>
      </c>
      <c r="AJ400" s="162">
        <f t="shared" si="282"/>
        <v>0</v>
      </c>
      <c r="AK400" s="163">
        <f t="shared" si="298"/>
        <v>0</v>
      </c>
      <c r="AL400" s="164">
        <f t="shared" si="299"/>
        <v>0</v>
      </c>
      <c r="AM400" s="164">
        <f t="shared" si="300"/>
        <v>0</v>
      </c>
      <c r="AN400" s="164">
        <f t="shared" si="301"/>
        <v>0</v>
      </c>
      <c r="AO400" s="164">
        <f t="shared" si="302"/>
        <v>0</v>
      </c>
      <c r="AP400" s="610" t="str">
        <f t="shared" si="305"/>
        <v xml:space="preserve"> </v>
      </c>
      <c r="AQ400" s="613" t="str">
        <f t="shared" si="303"/>
        <v xml:space="preserve"> </v>
      </c>
      <c r="AR400" s="613" t="str">
        <f t="shared" si="306"/>
        <v xml:space="preserve"> </v>
      </c>
      <c r="AS400" s="613" t="str">
        <f t="shared" si="307"/>
        <v xml:space="preserve"> </v>
      </c>
      <c r="AT400" s="613" t="str">
        <f t="shared" si="308"/>
        <v xml:space="preserve"> </v>
      </c>
      <c r="AU400" s="613" t="str">
        <f t="shared" si="309"/>
        <v xml:space="preserve"> </v>
      </c>
      <c r="AV400" s="614" t="str">
        <f t="shared" si="310"/>
        <v xml:space="preserve"> </v>
      </c>
      <c r="AW400" s="196" t="str">
        <f t="shared" si="283"/>
        <v/>
      </c>
      <c r="AX400" s="165" t="str">
        <f t="shared" si="284"/>
        <v/>
      </c>
      <c r="AY400" s="193" t="str">
        <f t="shared" si="285"/>
        <v/>
      </c>
      <c r="AZ400" s="183" t="str">
        <f t="shared" si="286"/>
        <v/>
      </c>
      <c r="BA400" s="173" t="str">
        <f t="shared" si="287"/>
        <v/>
      </c>
      <c r="BB400" s="174" t="str">
        <f t="shared" si="288"/>
        <v/>
      </c>
      <c r="BC400" s="186" t="str">
        <f t="shared" si="279"/>
        <v/>
      </c>
      <c r="BD400" s="174" t="str">
        <f t="shared" si="289"/>
        <v/>
      </c>
      <c r="BE400" s="201" t="str">
        <f t="shared" si="290"/>
        <v/>
      </c>
      <c r="BF400" s="174" t="str">
        <f t="shared" si="291"/>
        <v/>
      </c>
      <c r="BG400" s="186" t="str">
        <f t="shared" si="292"/>
        <v/>
      </c>
      <c r="BH400" s="175" t="str">
        <f t="shared" si="293"/>
        <v/>
      </c>
      <c r="BI400" s="632"/>
      <c r="BQ400" s="57" t="s">
        <v>2379</v>
      </c>
      <c r="BV400" s="57" t="s">
        <v>2380</v>
      </c>
      <c r="BW400" s="57"/>
      <c r="CC400" s="57" t="s">
        <v>2381</v>
      </c>
    </row>
    <row r="401" spans="1:140" ht="18.350000000000001" x14ac:dyDescent="0.35">
      <c r="A401" s="221"/>
      <c r="B401" s="222"/>
      <c r="C401" s="213">
        <v>391</v>
      </c>
      <c r="D401" s="205"/>
      <c r="E401" s="16"/>
      <c r="F401" s="17"/>
      <c r="G401" s="134"/>
      <c r="H401" s="135"/>
      <c r="I401" s="141"/>
      <c r="J401" s="25"/>
      <c r="K401" s="145"/>
      <c r="L401" s="28"/>
      <c r="M401" s="395"/>
      <c r="N401" s="158" t="str">
        <f t="shared" si="294"/>
        <v/>
      </c>
      <c r="O401" s="27"/>
      <c r="P401" s="27"/>
      <c r="Q401" s="27"/>
      <c r="R401" s="27"/>
      <c r="S401" s="27"/>
      <c r="T401" s="28"/>
      <c r="U401" s="29"/>
      <c r="V401" s="32"/>
      <c r="W401" s="318"/>
      <c r="X401" s="319"/>
      <c r="Y401" s="160">
        <f t="shared" si="280"/>
        <v>0</v>
      </c>
      <c r="Z401" s="159">
        <f t="shared" si="295"/>
        <v>0</v>
      </c>
      <c r="AA401" s="327"/>
      <c r="AB401" s="400">
        <f t="shared" si="304"/>
        <v>0</v>
      </c>
      <c r="AC401" s="371"/>
      <c r="AD401" s="226" t="str">
        <f t="shared" si="281"/>
        <v/>
      </c>
      <c r="AE401" s="368">
        <f t="shared" si="296"/>
        <v>0</v>
      </c>
      <c r="AF401" s="339"/>
      <c r="AG401" s="338"/>
      <c r="AH401" s="336"/>
      <c r="AI401" s="161">
        <f t="shared" si="297"/>
        <v>0</v>
      </c>
      <c r="AJ401" s="162">
        <f t="shared" si="282"/>
        <v>0</v>
      </c>
      <c r="AK401" s="163">
        <f t="shared" si="298"/>
        <v>0</v>
      </c>
      <c r="AL401" s="164">
        <f t="shared" si="299"/>
        <v>0</v>
      </c>
      <c r="AM401" s="164">
        <f t="shared" si="300"/>
        <v>0</v>
      </c>
      <c r="AN401" s="164">
        <f t="shared" si="301"/>
        <v>0</v>
      </c>
      <c r="AO401" s="164">
        <f t="shared" si="302"/>
        <v>0</v>
      </c>
      <c r="AP401" s="610" t="str">
        <f t="shared" si="305"/>
        <v xml:space="preserve"> </v>
      </c>
      <c r="AQ401" s="613" t="str">
        <f t="shared" si="303"/>
        <v xml:space="preserve"> </v>
      </c>
      <c r="AR401" s="613" t="str">
        <f t="shared" si="306"/>
        <v xml:space="preserve"> </v>
      </c>
      <c r="AS401" s="613" t="str">
        <f t="shared" si="307"/>
        <v xml:space="preserve"> </v>
      </c>
      <c r="AT401" s="613" t="str">
        <f t="shared" si="308"/>
        <v xml:space="preserve"> </v>
      </c>
      <c r="AU401" s="613" t="str">
        <f t="shared" si="309"/>
        <v xml:space="preserve"> </v>
      </c>
      <c r="AV401" s="614" t="str">
        <f t="shared" si="310"/>
        <v xml:space="preserve"> </v>
      </c>
      <c r="AW401" s="196" t="str">
        <f t="shared" si="283"/>
        <v/>
      </c>
      <c r="AX401" s="165" t="str">
        <f t="shared" si="284"/>
        <v/>
      </c>
      <c r="AY401" s="193" t="str">
        <f t="shared" si="285"/>
        <v/>
      </c>
      <c r="AZ401" s="183" t="str">
        <f t="shared" si="286"/>
        <v/>
      </c>
      <c r="BA401" s="173" t="str">
        <f t="shared" si="287"/>
        <v/>
      </c>
      <c r="BB401" s="174" t="str">
        <f t="shared" si="288"/>
        <v/>
      </c>
      <c r="BC401" s="186" t="str">
        <f t="shared" ref="BC401:BC464" si="311">IF(OR(K401="x",F401="X",BA401&lt;=0),"",BA401)</f>
        <v/>
      </c>
      <c r="BD401" s="174" t="str">
        <f t="shared" si="289"/>
        <v/>
      </c>
      <c r="BE401" s="201" t="str">
        <f t="shared" si="290"/>
        <v/>
      </c>
      <c r="BF401" s="174" t="str">
        <f t="shared" si="291"/>
        <v/>
      </c>
      <c r="BG401" s="186" t="str">
        <f t="shared" si="292"/>
        <v/>
      </c>
      <c r="BH401" s="175" t="str">
        <f t="shared" si="293"/>
        <v/>
      </c>
      <c r="BI401" s="632"/>
      <c r="BQ401" s="57" t="s">
        <v>2382</v>
      </c>
      <c r="BV401" s="57" t="s">
        <v>2383</v>
      </c>
      <c r="BW401" s="57"/>
      <c r="CC401" s="57" t="s">
        <v>2384</v>
      </c>
    </row>
    <row r="402" spans="1:140" ht="18.350000000000001" x14ac:dyDescent="0.35">
      <c r="A402" s="221"/>
      <c r="B402" s="222"/>
      <c r="C402" s="214">
        <v>392</v>
      </c>
      <c r="D402" s="205"/>
      <c r="E402" s="16"/>
      <c r="F402" s="17"/>
      <c r="G402" s="134"/>
      <c r="H402" s="135"/>
      <c r="I402" s="141"/>
      <c r="J402" s="25"/>
      <c r="K402" s="145"/>
      <c r="L402" s="28"/>
      <c r="M402" s="395"/>
      <c r="N402" s="158" t="str">
        <f t="shared" si="294"/>
        <v/>
      </c>
      <c r="O402" s="27"/>
      <c r="P402" s="27"/>
      <c r="Q402" s="27"/>
      <c r="R402" s="27"/>
      <c r="S402" s="27"/>
      <c r="T402" s="28"/>
      <c r="U402" s="29"/>
      <c r="V402" s="32"/>
      <c r="W402" s="318"/>
      <c r="X402" s="319"/>
      <c r="Y402" s="160">
        <f t="shared" si="280"/>
        <v>0</v>
      </c>
      <c r="Z402" s="159">
        <f t="shared" si="295"/>
        <v>0</v>
      </c>
      <c r="AA402" s="327"/>
      <c r="AB402" s="400">
        <f t="shared" si="304"/>
        <v>0</v>
      </c>
      <c r="AC402" s="371"/>
      <c r="AD402" s="226" t="str">
        <f t="shared" si="281"/>
        <v/>
      </c>
      <c r="AE402" s="368">
        <f t="shared" si="296"/>
        <v>0</v>
      </c>
      <c r="AF402" s="339"/>
      <c r="AG402" s="338"/>
      <c r="AH402" s="336"/>
      <c r="AI402" s="161">
        <f t="shared" si="297"/>
        <v>0</v>
      </c>
      <c r="AJ402" s="162">
        <f t="shared" si="282"/>
        <v>0</v>
      </c>
      <c r="AK402" s="163">
        <f t="shared" si="298"/>
        <v>0</v>
      </c>
      <c r="AL402" s="164">
        <f t="shared" si="299"/>
        <v>0</v>
      </c>
      <c r="AM402" s="164">
        <f t="shared" si="300"/>
        <v>0</v>
      </c>
      <c r="AN402" s="164">
        <f t="shared" si="301"/>
        <v>0</v>
      </c>
      <c r="AO402" s="164">
        <f t="shared" si="302"/>
        <v>0</v>
      </c>
      <c r="AP402" s="610" t="str">
        <f t="shared" si="305"/>
        <v xml:space="preserve"> </v>
      </c>
      <c r="AQ402" s="613" t="str">
        <f t="shared" si="303"/>
        <v xml:space="preserve"> </v>
      </c>
      <c r="AR402" s="613" t="str">
        <f t="shared" si="306"/>
        <v xml:space="preserve"> </v>
      </c>
      <c r="AS402" s="613" t="str">
        <f t="shared" si="307"/>
        <v xml:space="preserve"> </v>
      </c>
      <c r="AT402" s="613" t="str">
        <f t="shared" si="308"/>
        <v xml:space="preserve"> </v>
      </c>
      <c r="AU402" s="613" t="str">
        <f t="shared" si="309"/>
        <v xml:space="preserve"> </v>
      </c>
      <c r="AV402" s="614" t="str">
        <f t="shared" si="310"/>
        <v xml:space="preserve"> </v>
      </c>
      <c r="AW402" s="196" t="str">
        <f t="shared" si="283"/>
        <v/>
      </c>
      <c r="AX402" s="165" t="str">
        <f t="shared" si="284"/>
        <v/>
      </c>
      <c r="AY402" s="193" t="str">
        <f t="shared" si="285"/>
        <v/>
      </c>
      <c r="AZ402" s="183" t="str">
        <f t="shared" si="286"/>
        <v/>
      </c>
      <c r="BA402" s="173" t="str">
        <f t="shared" si="287"/>
        <v/>
      </c>
      <c r="BB402" s="174" t="str">
        <f t="shared" si="288"/>
        <v/>
      </c>
      <c r="BC402" s="186" t="str">
        <f t="shared" si="311"/>
        <v/>
      </c>
      <c r="BD402" s="174" t="str">
        <f t="shared" si="289"/>
        <v/>
      </c>
      <c r="BE402" s="201" t="str">
        <f t="shared" si="290"/>
        <v/>
      </c>
      <c r="BF402" s="174" t="str">
        <f t="shared" si="291"/>
        <v/>
      </c>
      <c r="BG402" s="186" t="str">
        <f t="shared" si="292"/>
        <v/>
      </c>
      <c r="BH402" s="175" t="str">
        <f t="shared" si="293"/>
        <v/>
      </c>
      <c r="BI402" s="632"/>
      <c r="BQ402" s="57" t="s">
        <v>2385</v>
      </c>
      <c r="BV402" s="57" t="s">
        <v>2386</v>
      </c>
      <c r="BW402" s="57"/>
      <c r="CC402" s="57" t="s">
        <v>2387</v>
      </c>
    </row>
    <row r="403" spans="1:140" ht="18.350000000000001" x14ac:dyDescent="0.35">
      <c r="A403" s="221"/>
      <c r="B403" s="222"/>
      <c r="C403" s="214">
        <v>393</v>
      </c>
      <c r="D403" s="205"/>
      <c r="E403" s="16"/>
      <c r="F403" s="17"/>
      <c r="G403" s="134"/>
      <c r="H403" s="135"/>
      <c r="I403" s="141"/>
      <c r="J403" s="25"/>
      <c r="K403" s="145"/>
      <c r="L403" s="28"/>
      <c r="M403" s="395"/>
      <c r="N403" s="158" t="str">
        <f t="shared" si="294"/>
        <v/>
      </c>
      <c r="O403" s="27"/>
      <c r="P403" s="27"/>
      <c r="Q403" s="27"/>
      <c r="R403" s="27"/>
      <c r="S403" s="27"/>
      <c r="T403" s="28"/>
      <c r="U403" s="29"/>
      <c r="V403" s="32"/>
      <c r="W403" s="318"/>
      <c r="X403" s="319"/>
      <c r="Y403" s="160">
        <f t="shared" si="280"/>
        <v>0</v>
      </c>
      <c r="Z403" s="159">
        <f t="shared" si="295"/>
        <v>0</v>
      </c>
      <c r="AA403" s="327"/>
      <c r="AB403" s="400">
        <f t="shared" si="304"/>
        <v>0</v>
      </c>
      <c r="AC403" s="371"/>
      <c r="AD403" s="226" t="str">
        <f t="shared" si="281"/>
        <v/>
      </c>
      <c r="AE403" s="368">
        <f t="shared" si="296"/>
        <v>0</v>
      </c>
      <c r="AF403" s="339"/>
      <c r="AG403" s="338"/>
      <c r="AH403" s="336"/>
      <c r="AI403" s="161">
        <f t="shared" si="297"/>
        <v>0</v>
      </c>
      <c r="AJ403" s="162">
        <f t="shared" si="282"/>
        <v>0</v>
      </c>
      <c r="AK403" s="163">
        <f t="shared" si="298"/>
        <v>0</v>
      </c>
      <c r="AL403" s="164">
        <f t="shared" si="299"/>
        <v>0</v>
      </c>
      <c r="AM403" s="164">
        <f t="shared" si="300"/>
        <v>0</v>
      </c>
      <c r="AN403" s="164">
        <f t="shared" si="301"/>
        <v>0</v>
      </c>
      <c r="AO403" s="164">
        <f t="shared" si="302"/>
        <v>0</v>
      </c>
      <c r="AP403" s="610" t="str">
        <f t="shared" si="305"/>
        <v xml:space="preserve"> </v>
      </c>
      <c r="AQ403" s="613" t="str">
        <f t="shared" si="303"/>
        <v xml:space="preserve"> </v>
      </c>
      <c r="AR403" s="613" t="str">
        <f t="shared" si="306"/>
        <v xml:space="preserve"> </v>
      </c>
      <c r="AS403" s="613" t="str">
        <f t="shared" si="307"/>
        <v xml:space="preserve"> </v>
      </c>
      <c r="AT403" s="613" t="str">
        <f t="shared" si="308"/>
        <v xml:space="preserve"> </v>
      </c>
      <c r="AU403" s="613" t="str">
        <f t="shared" si="309"/>
        <v xml:space="preserve"> </v>
      </c>
      <c r="AV403" s="614" t="str">
        <f t="shared" si="310"/>
        <v xml:space="preserve"> </v>
      </c>
      <c r="AW403" s="196" t="str">
        <f t="shared" si="283"/>
        <v/>
      </c>
      <c r="AX403" s="165" t="str">
        <f t="shared" si="284"/>
        <v/>
      </c>
      <c r="AY403" s="193" t="str">
        <f t="shared" si="285"/>
        <v/>
      </c>
      <c r="AZ403" s="183" t="str">
        <f t="shared" si="286"/>
        <v/>
      </c>
      <c r="BA403" s="173" t="str">
        <f t="shared" si="287"/>
        <v/>
      </c>
      <c r="BB403" s="174" t="str">
        <f t="shared" si="288"/>
        <v/>
      </c>
      <c r="BC403" s="186" t="str">
        <f t="shared" si="311"/>
        <v/>
      </c>
      <c r="BD403" s="174" t="str">
        <f t="shared" si="289"/>
        <v/>
      </c>
      <c r="BE403" s="201" t="str">
        <f t="shared" si="290"/>
        <v/>
      </c>
      <c r="BF403" s="174" t="str">
        <f t="shared" si="291"/>
        <v/>
      </c>
      <c r="BG403" s="186" t="str">
        <f t="shared" si="292"/>
        <v/>
      </c>
      <c r="BH403" s="175" t="str">
        <f t="shared" si="293"/>
        <v/>
      </c>
      <c r="BI403" s="632"/>
      <c r="BQ403" s="57" t="s">
        <v>2388</v>
      </c>
      <c r="BV403" s="57" t="s">
        <v>2389</v>
      </c>
      <c r="BW403" s="57"/>
      <c r="CC403" s="57" t="s">
        <v>2390</v>
      </c>
    </row>
    <row r="404" spans="1:140" ht="18.350000000000001" x14ac:dyDescent="0.35">
      <c r="A404" s="221"/>
      <c r="B404" s="222"/>
      <c r="C404" s="213">
        <v>394</v>
      </c>
      <c r="D404" s="207"/>
      <c r="E404" s="18"/>
      <c r="F404" s="17"/>
      <c r="G404" s="134"/>
      <c r="H404" s="135"/>
      <c r="I404" s="141"/>
      <c r="J404" s="25"/>
      <c r="K404" s="145"/>
      <c r="L404" s="28"/>
      <c r="M404" s="395"/>
      <c r="N404" s="158" t="str">
        <f t="shared" si="294"/>
        <v/>
      </c>
      <c r="O404" s="27"/>
      <c r="P404" s="27"/>
      <c r="Q404" s="27"/>
      <c r="R404" s="27"/>
      <c r="S404" s="27"/>
      <c r="T404" s="28"/>
      <c r="U404" s="29"/>
      <c r="V404" s="32"/>
      <c r="W404" s="318"/>
      <c r="X404" s="319"/>
      <c r="Y404" s="160">
        <f t="shared" si="280"/>
        <v>0</v>
      </c>
      <c r="Z404" s="159">
        <f t="shared" si="295"/>
        <v>0</v>
      </c>
      <c r="AA404" s="327"/>
      <c r="AB404" s="400">
        <f t="shared" si="304"/>
        <v>0</v>
      </c>
      <c r="AC404" s="371"/>
      <c r="AD404" s="226" t="str">
        <f t="shared" si="281"/>
        <v/>
      </c>
      <c r="AE404" s="368">
        <f t="shared" si="296"/>
        <v>0</v>
      </c>
      <c r="AF404" s="339"/>
      <c r="AG404" s="338"/>
      <c r="AH404" s="336"/>
      <c r="AI404" s="161">
        <f t="shared" si="297"/>
        <v>0</v>
      </c>
      <c r="AJ404" s="162">
        <f t="shared" si="282"/>
        <v>0</v>
      </c>
      <c r="AK404" s="163">
        <f t="shared" si="298"/>
        <v>0</v>
      </c>
      <c r="AL404" s="164">
        <f t="shared" si="299"/>
        <v>0</v>
      </c>
      <c r="AM404" s="164">
        <f t="shared" si="300"/>
        <v>0</v>
      </c>
      <c r="AN404" s="164">
        <f t="shared" si="301"/>
        <v>0</v>
      </c>
      <c r="AO404" s="164">
        <f t="shared" si="302"/>
        <v>0</v>
      </c>
      <c r="AP404" s="610" t="str">
        <f t="shared" si="305"/>
        <v xml:space="preserve"> </v>
      </c>
      <c r="AQ404" s="613" t="str">
        <f t="shared" si="303"/>
        <v xml:space="preserve"> </v>
      </c>
      <c r="AR404" s="613" t="str">
        <f t="shared" si="306"/>
        <v xml:space="preserve"> </v>
      </c>
      <c r="AS404" s="613" t="str">
        <f t="shared" si="307"/>
        <v xml:space="preserve"> </v>
      </c>
      <c r="AT404" s="613" t="str">
        <f t="shared" si="308"/>
        <v xml:space="preserve"> </v>
      </c>
      <c r="AU404" s="613" t="str">
        <f t="shared" si="309"/>
        <v xml:space="preserve"> </v>
      </c>
      <c r="AV404" s="614" t="str">
        <f t="shared" si="310"/>
        <v xml:space="preserve"> </v>
      </c>
      <c r="AW404" s="196" t="str">
        <f t="shared" si="283"/>
        <v/>
      </c>
      <c r="AX404" s="165" t="str">
        <f t="shared" si="284"/>
        <v/>
      </c>
      <c r="AY404" s="193" t="str">
        <f t="shared" si="285"/>
        <v/>
      </c>
      <c r="AZ404" s="183" t="str">
        <f t="shared" si="286"/>
        <v/>
      </c>
      <c r="BA404" s="173" t="str">
        <f t="shared" si="287"/>
        <v/>
      </c>
      <c r="BB404" s="174" t="str">
        <f t="shared" si="288"/>
        <v/>
      </c>
      <c r="BC404" s="186" t="str">
        <f t="shared" si="311"/>
        <v/>
      </c>
      <c r="BD404" s="174" t="str">
        <f t="shared" si="289"/>
        <v/>
      </c>
      <c r="BE404" s="201" t="str">
        <f t="shared" si="290"/>
        <v/>
      </c>
      <c r="BF404" s="174" t="str">
        <f t="shared" si="291"/>
        <v/>
      </c>
      <c r="BG404" s="186" t="str">
        <f t="shared" si="292"/>
        <v/>
      </c>
      <c r="BH404" s="175" t="str">
        <f t="shared" si="293"/>
        <v/>
      </c>
      <c r="BI404" s="632"/>
      <c r="BQ404" s="57" t="s">
        <v>2391</v>
      </c>
      <c r="BV404" s="57" t="s">
        <v>2392</v>
      </c>
      <c r="BW404" s="57"/>
      <c r="CC404" s="57" t="s">
        <v>2393</v>
      </c>
    </row>
    <row r="405" spans="1:140" ht="18.350000000000001" x14ac:dyDescent="0.35">
      <c r="A405" s="221"/>
      <c r="B405" s="222"/>
      <c r="C405" s="214">
        <v>395</v>
      </c>
      <c r="D405" s="205"/>
      <c r="E405" s="16"/>
      <c r="F405" s="17"/>
      <c r="G405" s="134"/>
      <c r="H405" s="135"/>
      <c r="I405" s="141"/>
      <c r="J405" s="25"/>
      <c r="K405" s="145"/>
      <c r="L405" s="28"/>
      <c r="M405" s="395"/>
      <c r="N405" s="158" t="str">
        <f t="shared" si="294"/>
        <v/>
      </c>
      <c r="O405" s="27"/>
      <c r="P405" s="27"/>
      <c r="Q405" s="27"/>
      <c r="R405" s="27"/>
      <c r="S405" s="27"/>
      <c r="T405" s="28"/>
      <c r="U405" s="29"/>
      <c r="V405" s="32"/>
      <c r="W405" s="318"/>
      <c r="X405" s="319"/>
      <c r="Y405" s="160">
        <f t="shared" si="280"/>
        <v>0</v>
      </c>
      <c r="Z405" s="159">
        <f t="shared" si="295"/>
        <v>0</v>
      </c>
      <c r="AA405" s="327"/>
      <c r="AB405" s="400">
        <f t="shared" si="304"/>
        <v>0</v>
      </c>
      <c r="AC405" s="371"/>
      <c r="AD405" s="226" t="str">
        <f t="shared" si="281"/>
        <v/>
      </c>
      <c r="AE405" s="368">
        <f t="shared" si="296"/>
        <v>0</v>
      </c>
      <c r="AF405" s="339"/>
      <c r="AG405" s="338"/>
      <c r="AH405" s="336"/>
      <c r="AI405" s="161">
        <f t="shared" si="297"/>
        <v>0</v>
      </c>
      <c r="AJ405" s="162">
        <f t="shared" si="282"/>
        <v>0</v>
      </c>
      <c r="AK405" s="163">
        <f t="shared" si="298"/>
        <v>0</v>
      </c>
      <c r="AL405" s="164">
        <f t="shared" si="299"/>
        <v>0</v>
      </c>
      <c r="AM405" s="164">
        <f t="shared" si="300"/>
        <v>0</v>
      </c>
      <c r="AN405" s="164">
        <f t="shared" si="301"/>
        <v>0</v>
      </c>
      <c r="AO405" s="164">
        <f t="shared" si="302"/>
        <v>0</v>
      </c>
      <c r="AP405" s="610" t="str">
        <f t="shared" si="305"/>
        <v xml:space="preserve"> </v>
      </c>
      <c r="AQ405" s="613" t="str">
        <f t="shared" si="303"/>
        <v xml:space="preserve"> </v>
      </c>
      <c r="AR405" s="613" t="str">
        <f t="shared" si="306"/>
        <v xml:space="preserve"> </v>
      </c>
      <c r="AS405" s="613" t="str">
        <f t="shared" si="307"/>
        <v xml:space="preserve"> </v>
      </c>
      <c r="AT405" s="613" t="str">
        <f t="shared" si="308"/>
        <v xml:space="preserve"> </v>
      </c>
      <c r="AU405" s="613" t="str">
        <f t="shared" si="309"/>
        <v xml:space="preserve"> </v>
      </c>
      <c r="AV405" s="614" t="str">
        <f t="shared" si="310"/>
        <v xml:space="preserve"> </v>
      </c>
      <c r="AW405" s="196" t="str">
        <f t="shared" si="283"/>
        <v/>
      </c>
      <c r="AX405" s="165" t="str">
        <f t="shared" si="284"/>
        <v/>
      </c>
      <c r="AY405" s="193" t="str">
        <f t="shared" si="285"/>
        <v/>
      </c>
      <c r="AZ405" s="183" t="str">
        <f t="shared" si="286"/>
        <v/>
      </c>
      <c r="BA405" s="173" t="str">
        <f t="shared" si="287"/>
        <v/>
      </c>
      <c r="BB405" s="174" t="str">
        <f t="shared" si="288"/>
        <v/>
      </c>
      <c r="BC405" s="186" t="str">
        <f t="shared" si="311"/>
        <v/>
      </c>
      <c r="BD405" s="174" t="str">
        <f t="shared" si="289"/>
        <v/>
      </c>
      <c r="BE405" s="201" t="str">
        <f t="shared" si="290"/>
        <v/>
      </c>
      <c r="BF405" s="174" t="str">
        <f t="shared" si="291"/>
        <v/>
      </c>
      <c r="BG405" s="186" t="str">
        <f t="shared" si="292"/>
        <v/>
      </c>
      <c r="BH405" s="175" t="str">
        <f t="shared" si="293"/>
        <v/>
      </c>
      <c r="BI405" s="632"/>
      <c r="BQ405" s="57" t="s">
        <v>2394</v>
      </c>
      <c r="BV405" s="57" t="s">
        <v>2395</v>
      </c>
      <c r="BW405" s="57"/>
    </row>
    <row r="406" spans="1:140" ht="18.350000000000001" x14ac:dyDescent="0.35">
      <c r="A406" s="221"/>
      <c r="B406" s="222"/>
      <c r="C406" s="213">
        <v>396</v>
      </c>
      <c r="D406" s="205"/>
      <c r="E406" s="22"/>
      <c r="F406" s="17"/>
      <c r="G406" s="134"/>
      <c r="H406" s="135"/>
      <c r="I406" s="141"/>
      <c r="J406" s="25"/>
      <c r="K406" s="145"/>
      <c r="L406" s="28"/>
      <c r="M406" s="395"/>
      <c r="N406" s="158" t="str">
        <f t="shared" si="294"/>
        <v/>
      </c>
      <c r="O406" s="27"/>
      <c r="P406" s="27"/>
      <c r="Q406" s="27"/>
      <c r="R406" s="27"/>
      <c r="S406" s="27"/>
      <c r="T406" s="28"/>
      <c r="U406" s="29"/>
      <c r="V406" s="32"/>
      <c r="W406" s="318"/>
      <c r="X406" s="319"/>
      <c r="Y406" s="160">
        <f t="shared" si="280"/>
        <v>0</v>
      </c>
      <c r="Z406" s="159">
        <f t="shared" si="295"/>
        <v>0</v>
      </c>
      <c r="AA406" s="327"/>
      <c r="AB406" s="400">
        <f t="shared" si="304"/>
        <v>0</v>
      </c>
      <c r="AC406" s="371"/>
      <c r="AD406" s="226" t="str">
        <f t="shared" si="281"/>
        <v/>
      </c>
      <c r="AE406" s="368">
        <f t="shared" si="296"/>
        <v>0</v>
      </c>
      <c r="AF406" s="339"/>
      <c r="AG406" s="338"/>
      <c r="AH406" s="336"/>
      <c r="AI406" s="161">
        <f t="shared" si="297"/>
        <v>0</v>
      </c>
      <c r="AJ406" s="162">
        <f t="shared" si="282"/>
        <v>0</v>
      </c>
      <c r="AK406" s="163">
        <f t="shared" si="298"/>
        <v>0</v>
      </c>
      <c r="AL406" s="164">
        <f t="shared" si="299"/>
        <v>0</v>
      </c>
      <c r="AM406" s="164">
        <f t="shared" si="300"/>
        <v>0</v>
      </c>
      <c r="AN406" s="164">
        <f t="shared" si="301"/>
        <v>0</v>
      </c>
      <c r="AO406" s="164">
        <f t="shared" si="302"/>
        <v>0</v>
      </c>
      <c r="AP406" s="610" t="str">
        <f t="shared" si="305"/>
        <v xml:space="preserve"> </v>
      </c>
      <c r="AQ406" s="613" t="str">
        <f t="shared" si="303"/>
        <v xml:space="preserve"> </v>
      </c>
      <c r="AR406" s="613" t="str">
        <f t="shared" si="306"/>
        <v xml:space="preserve"> </v>
      </c>
      <c r="AS406" s="613" t="str">
        <f t="shared" si="307"/>
        <v xml:space="preserve"> </v>
      </c>
      <c r="AT406" s="613" t="str">
        <f t="shared" si="308"/>
        <v xml:space="preserve"> </v>
      </c>
      <c r="AU406" s="613" t="str">
        <f t="shared" si="309"/>
        <v xml:space="preserve"> </v>
      </c>
      <c r="AV406" s="614" t="str">
        <f t="shared" si="310"/>
        <v xml:space="preserve"> </v>
      </c>
      <c r="AW406" s="196" t="str">
        <f t="shared" si="283"/>
        <v/>
      </c>
      <c r="AX406" s="165" t="str">
        <f t="shared" si="284"/>
        <v/>
      </c>
      <c r="AY406" s="193" t="str">
        <f t="shared" si="285"/>
        <v/>
      </c>
      <c r="AZ406" s="183" t="str">
        <f t="shared" si="286"/>
        <v/>
      </c>
      <c r="BA406" s="173" t="str">
        <f t="shared" si="287"/>
        <v/>
      </c>
      <c r="BB406" s="174" t="str">
        <f t="shared" si="288"/>
        <v/>
      </c>
      <c r="BC406" s="186" t="str">
        <f t="shared" si="311"/>
        <v/>
      </c>
      <c r="BD406" s="174" t="str">
        <f t="shared" si="289"/>
        <v/>
      </c>
      <c r="BE406" s="201" t="str">
        <f t="shared" si="290"/>
        <v/>
      </c>
      <c r="BF406" s="174" t="str">
        <f t="shared" si="291"/>
        <v/>
      </c>
      <c r="BG406" s="186" t="str">
        <f t="shared" si="292"/>
        <v/>
      </c>
      <c r="BH406" s="175" t="str">
        <f t="shared" si="293"/>
        <v/>
      </c>
      <c r="BI406" s="632"/>
      <c r="BQ406" s="57" t="s">
        <v>2396</v>
      </c>
      <c r="BV406" s="57" t="s">
        <v>2397</v>
      </c>
      <c r="BW406" s="57"/>
    </row>
    <row r="407" spans="1:140" ht="18.350000000000001" x14ac:dyDescent="0.35">
      <c r="A407" s="221"/>
      <c r="B407" s="222"/>
      <c r="C407" s="214">
        <v>397</v>
      </c>
      <c r="D407" s="205"/>
      <c r="E407" s="16"/>
      <c r="F407" s="17"/>
      <c r="G407" s="134"/>
      <c r="H407" s="135"/>
      <c r="I407" s="141"/>
      <c r="J407" s="25"/>
      <c r="K407" s="145"/>
      <c r="L407" s="28"/>
      <c r="M407" s="395"/>
      <c r="N407" s="158" t="str">
        <f t="shared" si="294"/>
        <v/>
      </c>
      <c r="O407" s="27"/>
      <c r="P407" s="27"/>
      <c r="Q407" s="27"/>
      <c r="R407" s="27"/>
      <c r="S407" s="27"/>
      <c r="T407" s="28"/>
      <c r="U407" s="29"/>
      <c r="V407" s="32"/>
      <c r="W407" s="318"/>
      <c r="X407" s="319"/>
      <c r="Y407" s="160">
        <f t="shared" si="280"/>
        <v>0</v>
      </c>
      <c r="Z407" s="159">
        <f t="shared" si="295"/>
        <v>0</v>
      </c>
      <c r="AA407" s="327"/>
      <c r="AB407" s="400">
        <f t="shared" si="304"/>
        <v>0</v>
      </c>
      <c r="AC407" s="371"/>
      <c r="AD407" s="226" t="str">
        <f t="shared" si="281"/>
        <v/>
      </c>
      <c r="AE407" s="368">
        <f t="shared" si="296"/>
        <v>0</v>
      </c>
      <c r="AF407" s="339"/>
      <c r="AG407" s="338"/>
      <c r="AH407" s="336"/>
      <c r="AI407" s="161">
        <f t="shared" si="297"/>
        <v>0</v>
      </c>
      <c r="AJ407" s="162">
        <f t="shared" si="282"/>
        <v>0</v>
      </c>
      <c r="AK407" s="163">
        <f t="shared" si="298"/>
        <v>0</v>
      </c>
      <c r="AL407" s="164">
        <f t="shared" si="299"/>
        <v>0</v>
      </c>
      <c r="AM407" s="164">
        <f t="shared" si="300"/>
        <v>0</v>
      </c>
      <c r="AN407" s="164">
        <f t="shared" si="301"/>
        <v>0</v>
      </c>
      <c r="AO407" s="164">
        <f t="shared" si="302"/>
        <v>0</v>
      </c>
      <c r="AP407" s="610" t="str">
        <f t="shared" si="305"/>
        <v xml:space="preserve"> </v>
      </c>
      <c r="AQ407" s="613" t="str">
        <f t="shared" si="303"/>
        <v xml:space="preserve"> </v>
      </c>
      <c r="AR407" s="613" t="str">
        <f t="shared" si="306"/>
        <v xml:space="preserve"> </v>
      </c>
      <c r="AS407" s="613" t="str">
        <f t="shared" si="307"/>
        <v xml:space="preserve"> </v>
      </c>
      <c r="AT407" s="613" t="str">
        <f t="shared" si="308"/>
        <v xml:space="preserve"> </v>
      </c>
      <c r="AU407" s="613" t="str">
        <f t="shared" si="309"/>
        <v xml:space="preserve"> </v>
      </c>
      <c r="AV407" s="614" t="str">
        <f t="shared" si="310"/>
        <v xml:space="preserve"> </v>
      </c>
      <c r="AW407" s="196" t="str">
        <f t="shared" si="283"/>
        <v/>
      </c>
      <c r="AX407" s="165" t="str">
        <f t="shared" si="284"/>
        <v/>
      </c>
      <c r="AY407" s="193" t="str">
        <f t="shared" si="285"/>
        <v/>
      </c>
      <c r="AZ407" s="183" t="str">
        <f t="shared" si="286"/>
        <v/>
      </c>
      <c r="BA407" s="173" t="str">
        <f t="shared" si="287"/>
        <v/>
      </c>
      <c r="BB407" s="174" t="str">
        <f t="shared" si="288"/>
        <v/>
      </c>
      <c r="BC407" s="186" t="str">
        <f t="shared" si="311"/>
        <v/>
      </c>
      <c r="BD407" s="174" t="str">
        <f t="shared" si="289"/>
        <v/>
      </c>
      <c r="BE407" s="201" t="str">
        <f t="shared" si="290"/>
        <v/>
      </c>
      <c r="BF407" s="174" t="str">
        <f t="shared" si="291"/>
        <v/>
      </c>
      <c r="BG407" s="186" t="str">
        <f t="shared" si="292"/>
        <v/>
      </c>
      <c r="BH407" s="175" t="str">
        <f t="shared" si="293"/>
        <v/>
      </c>
      <c r="BI407" s="632"/>
      <c r="BQ407" s="57" t="s">
        <v>2398</v>
      </c>
      <c r="BV407" s="57" t="s">
        <v>2399</v>
      </c>
      <c r="BW407" s="57"/>
    </row>
    <row r="408" spans="1:140" ht="18.350000000000001" x14ac:dyDescent="0.35">
      <c r="A408" s="221"/>
      <c r="B408" s="222"/>
      <c r="C408" s="214">
        <v>398</v>
      </c>
      <c r="D408" s="205"/>
      <c r="E408" s="16"/>
      <c r="F408" s="17"/>
      <c r="G408" s="134"/>
      <c r="H408" s="135"/>
      <c r="I408" s="141"/>
      <c r="J408" s="25"/>
      <c r="K408" s="145"/>
      <c r="L408" s="28"/>
      <c r="M408" s="395"/>
      <c r="N408" s="158" t="str">
        <f t="shared" si="294"/>
        <v/>
      </c>
      <c r="O408" s="27"/>
      <c r="P408" s="27"/>
      <c r="Q408" s="27"/>
      <c r="R408" s="27"/>
      <c r="S408" s="27"/>
      <c r="T408" s="28"/>
      <c r="U408" s="29"/>
      <c r="V408" s="32"/>
      <c r="W408" s="318"/>
      <c r="X408" s="319"/>
      <c r="Y408" s="160">
        <f t="shared" si="280"/>
        <v>0</v>
      </c>
      <c r="Z408" s="159">
        <f t="shared" si="295"/>
        <v>0</v>
      </c>
      <c r="AA408" s="327"/>
      <c r="AB408" s="400">
        <f t="shared" si="304"/>
        <v>0</v>
      </c>
      <c r="AC408" s="371"/>
      <c r="AD408" s="226" t="str">
        <f t="shared" si="281"/>
        <v/>
      </c>
      <c r="AE408" s="368">
        <f t="shared" si="296"/>
        <v>0</v>
      </c>
      <c r="AF408" s="339"/>
      <c r="AG408" s="338"/>
      <c r="AH408" s="336"/>
      <c r="AI408" s="161">
        <f t="shared" si="297"/>
        <v>0</v>
      </c>
      <c r="AJ408" s="162">
        <f t="shared" si="282"/>
        <v>0</v>
      </c>
      <c r="AK408" s="163">
        <f t="shared" si="298"/>
        <v>0</v>
      </c>
      <c r="AL408" s="164">
        <f t="shared" si="299"/>
        <v>0</v>
      </c>
      <c r="AM408" s="164">
        <f t="shared" si="300"/>
        <v>0</v>
      </c>
      <c r="AN408" s="164">
        <f t="shared" si="301"/>
        <v>0</v>
      </c>
      <c r="AO408" s="164">
        <f t="shared" si="302"/>
        <v>0</v>
      </c>
      <c r="AP408" s="610" t="str">
        <f t="shared" si="305"/>
        <v xml:space="preserve"> </v>
      </c>
      <c r="AQ408" s="613" t="str">
        <f t="shared" si="303"/>
        <v xml:space="preserve"> </v>
      </c>
      <c r="AR408" s="613" t="str">
        <f t="shared" si="306"/>
        <v xml:space="preserve"> </v>
      </c>
      <c r="AS408" s="613" t="str">
        <f t="shared" si="307"/>
        <v xml:space="preserve"> </v>
      </c>
      <c r="AT408" s="613" t="str">
        <f t="shared" si="308"/>
        <v xml:space="preserve"> </v>
      </c>
      <c r="AU408" s="613" t="str">
        <f t="shared" si="309"/>
        <v xml:space="preserve"> </v>
      </c>
      <c r="AV408" s="614" t="str">
        <f t="shared" si="310"/>
        <v xml:space="preserve"> </v>
      </c>
      <c r="AW408" s="196" t="str">
        <f t="shared" si="283"/>
        <v/>
      </c>
      <c r="AX408" s="165" t="str">
        <f t="shared" si="284"/>
        <v/>
      </c>
      <c r="AY408" s="193" t="str">
        <f t="shared" si="285"/>
        <v/>
      </c>
      <c r="AZ408" s="183" t="str">
        <f t="shared" si="286"/>
        <v/>
      </c>
      <c r="BA408" s="173" t="str">
        <f t="shared" si="287"/>
        <v/>
      </c>
      <c r="BB408" s="174" t="str">
        <f t="shared" si="288"/>
        <v/>
      </c>
      <c r="BC408" s="186" t="str">
        <f t="shared" si="311"/>
        <v/>
      </c>
      <c r="BD408" s="174" t="str">
        <f t="shared" si="289"/>
        <v/>
      </c>
      <c r="BE408" s="201" t="str">
        <f t="shared" si="290"/>
        <v/>
      </c>
      <c r="BF408" s="174" t="str">
        <f t="shared" si="291"/>
        <v/>
      </c>
      <c r="BG408" s="186" t="str">
        <f t="shared" si="292"/>
        <v/>
      </c>
      <c r="BH408" s="175" t="str">
        <f t="shared" si="293"/>
        <v/>
      </c>
      <c r="BI408" s="632"/>
      <c r="BQ408" s="57" t="s">
        <v>2400</v>
      </c>
      <c r="BV408" s="57" t="s">
        <v>2401</v>
      </c>
      <c r="BW408" s="57"/>
    </row>
    <row r="409" spans="1:140" ht="18.350000000000001" x14ac:dyDescent="0.35">
      <c r="A409" s="221"/>
      <c r="B409" s="222"/>
      <c r="C409" s="213">
        <v>399</v>
      </c>
      <c r="D409" s="209"/>
      <c r="E409" s="19"/>
      <c r="F409" s="17"/>
      <c r="G409" s="138"/>
      <c r="H409" s="137"/>
      <c r="I409" s="143"/>
      <c r="J409" s="80"/>
      <c r="K409" s="147"/>
      <c r="L409" s="30"/>
      <c r="M409" s="396"/>
      <c r="N409" s="158" t="str">
        <f t="shared" si="294"/>
        <v/>
      </c>
      <c r="O409" s="27"/>
      <c r="P409" s="27"/>
      <c r="Q409" s="27"/>
      <c r="R409" s="27"/>
      <c r="S409" s="27"/>
      <c r="T409" s="30"/>
      <c r="U409" s="31"/>
      <c r="V409" s="32"/>
      <c r="W409" s="320"/>
      <c r="X409" s="318"/>
      <c r="Y409" s="160">
        <f t="shared" si="280"/>
        <v>0</v>
      </c>
      <c r="Z409" s="159">
        <f t="shared" si="295"/>
        <v>0</v>
      </c>
      <c r="AA409" s="328"/>
      <c r="AB409" s="400">
        <f t="shared" si="304"/>
        <v>0</v>
      </c>
      <c r="AC409" s="371"/>
      <c r="AD409" s="226" t="str">
        <f t="shared" si="281"/>
        <v/>
      </c>
      <c r="AE409" s="368">
        <f t="shared" si="296"/>
        <v>0</v>
      </c>
      <c r="AF409" s="340"/>
      <c r="AG409" s="341"/>
      <c r="AH409" s="339"/>
      <c r="AI409" s="161">
        <f t="shared" si="297"/>
        <v>0</v>
      </c>
      <c r="AJ409" s="162">
        <f t="shared" si="282"/>
        <v>0</v>
      </c>
      <c r="AK409" s="163">
        <f t="shared" si="298"/>
        <v>0</v>
      </c>
      <c r="AL409" s="164">
        <f t="shared" si="299"/>
        <v>0</v>
      </c>
      <c r="AM409" s="164">
        <f t="shared" si="300"/>
        <v>0</v>
      </c>
      <c r="AN409" s="164">
        <f t="shared" si="301"/>
        <v>0</v>
      </c>
      <c r="AO409" s="164">
        <f t="shared" si="302"/>
        <v>0</v>
      </c>
      <c r="AP409" s="610" t="str">
        <f t="shared" si="305"/>
        <v xml:space="preserve"> </v>
      </c>
      <c r="AQ409" s="613" t="str">
        <f t="shared" si="303"/>
        <v xml:space="preserve"> </v>
      </c>
      <c r="AR409" s="613" t="str">
        <f t="shared" si="306"/>
        <v xml:space="preserve"> </v>
      </c>
      <c r="AS409" s="613" t="str">
        <f t="shared" si="307"/>
        <v xml:space="preserve"> </v>
      </c>
      <c r="AT409" s="613" t="str">
        <f t="shared" si="308"/>
        <v xml:space="preserve"> </v>
      </c>
      <c r="AU409" s="613" t="str">
        <f t="shared" si="309"/>
        <v xml:space="preserve"> </v>
      </c>
      <c r="AV409" s="614" t="str">
        <f t="shared" si="310"/>
        <v xml:space="preserve"> </v>
      </c>
      <c r="AW409" s="196" t="str">
        <f t="shared" si="283"/>
        <v/>
      </c>
      <c r="AX409" s="165" t="str">
        <f t="shared" si="284"/>
        <v/>
      </c>
      <c r="AY409" s="193" t="str">
        <f t="shared" si="285"/>
        <v/>
      </c>
      <c r="AZ409" s="183" t="str">
        <f t="shared" si="286"/>
        <v/>
      </c>
      <c r="BA409" s="173" t="str">
        <f t="shared" si="287"/>
        <v/>
      </c>
      <c r="BB409" s="174" t="str">
        <f t="shared" si="288"/>
        <v/>
      </c>
      <c r="BC409" s="186" t="str">
        <f t="shared" si="311"/>
        <v/>
      </c>
      <c r="BD409" s="174" t="str">
        <f t="shared" si="289"/>
        <v/>
      </c>
      <c r="BE409" s="201" t="str">
        <f t="shared" si="290"/>
        <v/>
      </c>
      <c r="BF409" s="174" t="str">
        <f t="shared" si="291"/>
        <v/>
      </c>
      <c r="BG409" s="186" t="str">
        <f t="shared" si="292"/>
        <v/>
      </c>
      <c r="BH409" s="175" t="str">
        <f t="shared" si="293"/>
        <v/>
      </c>
      <c r="BI409" s="632"/>
      <c r="BQ409" s="57" t="s">
        <v>2402</v>
      </c>
      <c r="BV409" s="57" t="s">
        <v>2403</v>
      </c>
      <c r="BW409" s="57"/>
    </row>
    <row r="410" spans="1:140" s="26" customFormat="1" ht="18.350000000000001" x14ac:dyDescent="0.35">
      <c r="A410" s="221"/>
      <c r="B410" s="222"/>
      <c r="C410" s="213">
        <v>400</v>
      </c>
      <c r="D410" s="205"/>
      <c r="E410" s="24"/>
      <c r="F410" s="17"/>
      <c r="G410" s="134"/>
      <c r="H410" s="139"/>
      <c r="I410" s="141"/>
      <c r="J410" s="25"/>
      <c r="K410" s="145"/>
      <c r="L410" s="28"/>
      <c r="M410" s="395"/>
      <c r="N410" s="158" t="str">
        <f t="shared" si="294"/>
        <v/>
      </c>
      <c r="O410" s="27"/>
      <c r="P410" s="27"/>
      <c r="Q410" s="27"/>
      <c r="R410" s="27"/>
      <c r="S410" s="27"/>
      <c r="T410" s="27"/>
      <c r="U410" s="28"/>
      <c r="V410" s="32"/>
      <c r="W410" s="318"/>
      <c r="X410" s="318"/>
      <c r="Y410" s="160">
        <f t="shared" si="280"/>
        <v>0</v>
      </c>
      <c r="Z410" s="159">
        <f t="shared" si="295"/>
        <v>0</v>
      </c>
      <c r="AA410" s="327"/>
      <c r="AB410" s="400">
        <f t="shared" si="304"/>
        <v>0</v>
      </c>
      <c r="AC410" s="371"/>
      <c r="AD410" s="226" t="str">
        <f t="shared" si="281"/>
        <v/>
      </c>
      <c r="AE410" s="368">
        <f t="shared" si="296"/>
        <v>0</v>
      </c>
      <c r="AF410" s="339"/>
      <c r="AG410" s="342"/>
      <c r="AH410" s="339"/>
      <c r="AI410" s="161">
        <f t="shared" si="297"/>
        <v>0</v>
      </c>
      <c r="AJ410" s="162">
        <f t="shared" si="282"/>
        <v>0</v>
      </c>
      <c r="AK410" s="163">
        <f t="shared" si="298"/>
        <v>0</v>
      </c>
      <c r="AL410" s="164">
        <f t="shared" si="299"/>
        <v>0</v>
      </c>
      <c r="AM410" s="164">
        <f t="shared" si="300"/>
        <v>0</v>
      </c>
      <c r="AN410" s="164">
        <f t="shared" si="301"/>
        <v>0</v>
      </c>
      <c r="AO410" s="164">
        <f t="shared" si="302"/>
        <v>0</v>
      </c>
      <c r="AP410" s="610" t="str">
        <f t="shared" si="305"/>
        <v xml:space="preserve"> </v>
      </c>
      <c r="AQ410" s="613" t="str">
        <f t="shared" si="303"/>
        <v xml:space="preserve"> </v>
      </c>
      <c r="AR410" s="613" t="str">
        <f t="shared" si="306"/>
        <v xml:space="preserve"> </v>
      </c>
      <c r="AS410" s="613" t="str">
        <f t="shared" si="307"/>
        <v xml:space="preserve"> </v>
      </c>
      <c r="AT410" s="613" t="str">
        <f t="shared" si="308"/>
        <v xml:space="preserve"> </v>
      </c>
      <c r="AU410" s="613" t="str">
        <f t="shared" si="309"/>
        <v xml:space="preserve"> </v>
      </c>
      <c r="AV410" s="614" t="str">
        <f t="shared" si="310"/>
        <v xml:space="preserve"> </v>
      </c>
      <c r="AW410" s="196" t="str">
        <f t="shared" si="283"/>
        <v/>
      </c>
      <c r="AX410" s="165" t="str">
        <f t="shared" si="284"/>
        <v/>
      </c>
      <c r="AY410" s="193" t="str">
        <f t="shared" si="285"/>
        <v/>
      </c>
      <c r="AZ410" s="183" t="str">
        <f t="shared" si="286"/>
        <v/>
      </c>
      <c r="BA410" s="173" t="str">
        <f t="shared" si="287"/>
        <v/>
      </c>
      <c r="BB410" s="174" t="str">
        <f t="shared" si="288"/>
        <v/>
      </c>
      <c r="BC410" s="186" t="str">
        <f t="shared" si="311"/>
        <v/>
      </c>
      <c r="BD410" s="174" t="str">
        <f t="shared" si="289"/>
        <v/>
      </c>
      <c r="BE410" s="201" t="str">
        <f t="shared" si="290"/>
        <v/>
      </c>
      <c r="BF410" s="174" t="str">
        <f t="shared" si="291"/>
        <v/>
      </c>
      <c r="BG410" s="186" t="str">
        <f t="shared" si="292"/>
        <v/>
      </c>
      <c r="BH410" s="175" t="str">
        <f t="shared" si="293"/>
        <v/>
      </c>
      <c r="BI410" s="632"/>
      <c r="BJ410" s="59"/>
      <c r="BK410" s="59"/>
      <c r="BL410" s="59"/>
      <c r="BM410" s="59"/>
      <c r="BN410" s="59"/>
      <c r="BO410" s="59"/>
      <c r="BP410" s="59"/>
      <c r="BQ410" s="57" t="s">
        <v>2404</v>
      </c>
      <c r="BR410" s="59"/>
      <c r="BS410" s="59"/>
      <c r="BT410" s="59"/>
      <c r="BU410" s="59"/>
      <c r="BV410" s="57" t="s">
        <v>2405</v>
      </c>
      <c r="BW410" s="57"/>
      <c r="BX410" s="59"/>
      <c r="BY410" s="59"/>
      <c r="BZ410" s="59"/>
      <c r="CA410" s="59"/>
      <c r="CB410" s="59"/>
      <c r="CC410" s="59"/>
      <c r="CD410" s="37"/>
      <c r="CE410" s="37"/>
      <c r="CF410" s="68"/>
      <c r="CG410" s="68"/>
      <c r="CH410" s="68"/>
      <c r="CI410" s="69"/>
      <c r="CJ410" s="69"/>
      <c r="CK410" s="69"/>
      <c r="CL410" s="69"/>
      <c r="CM410" s="69"/>
      <c r="CN410" s="69"/>
      <c r="CO410" s="69"/>
      <c r="CP410" s="69"/>
      <c r="CQ410" s="69"/>
      <c r="CR410" s="69"/>
      <c r="CS410" s="69"/>
      <c r="CT410" s="69"/>
      <c r="CU410" s="69"/>
      <c r="CV410" s="69"/>
      <c r="CW410" s="69"/>
      <c r="CX410" s="69"/>
      <c r="CY410" s="69"/>
      <c r="CZ410" s="69"/>
      <c r="DA410" s="69"/>
      <c r="DB410" s="69"/>
      <c r="DC410" s="69"/>
      <c r="DD410" s="69"/>
      <c r="DE410" s="69"/>
      <c r="DF410" s="69"/>
      <c r="DG410" s="69"/>
      <c r="DH410" s="69"/>
      <c r="DI410" s="69"/>
      <c r="DJ410" s="69"/>
      <c r="DK410" s="69"/>
      <c r="DL410" s="69"/>
      <c r="DM410" s="69"/>
      <c r="DN410" s="69"/>
      <c r="DO410" s="69"/>
      <c r="DP410" s="69"/>
      <c r="DQ410" s="69"/>
      <c r="DR410" s="69"/>
      <c r="DS410" s="69"/>
      <c r="DT410" s="69"/>
      <c r="DU410" s="69"/>
      <c r="DV410" s="69"/>
      <c r="DW410" s="69"/>
      <c r="DX410" s="69"/>
      <c r="DY410" s="69"/>
      <c r="DZ410" s="69"/>
      <c r="EA410" s="69"/>
      <c r="EB410" s="69"/>
      <c r="EC410" s="69"/>
      <c r="ED410" s="69"/>
      <c r="EE410" s="69"/>
      <c r="EF410" s="69"/>
      <c r="EG410" s="69"/>
      <c r="EH410" s="69"/>
      <c r="EI410" s="69"/>
      <c r="EJ410" s="69"/>
    </row>
    <row r="411" spans="1:140" ht="18.350000000000001" x14ac:dyDescent="0.35">
      <c r="A411" s="219"/>
      <c r="B411" s="220"/>
      <c r="C411" s="213">
        <v>401</v>
      </c>
      <c r="D411" s="204"/>
      <c r="E411" s="35"/>
      <c r="F411" s="34"/>
      <c r="G411" s="131"/>
      <c r="H411" s="136"/>
      <c r="I411" s="140"/>
      <c r="J411" s="78"/>
      <c r="K411" s="144"/>
      <c r="L411" s="119"/>
      <c r="M411" s="395"/>
      <c r="N411" s="158" t="str">
        <f t="shared" si="294"/>
        <v/>
      </c>
      <c r="O411" s="321"/>
      <c r="P411" s="315"/>
      <c r="Q411" s="315"/>
      <c r="R411" s="315"/>
      <c r="S411" s="315"/>
      <c r="T411" s="315"/>
      <c r="U411" s="316"/>
      <c r="V411" s="167"/>
      <c r="W411" s="313"/>
      <c r="X411" s="313"/>
      <c r="Y411" s="160">
        <f t="shared" si="280"/>
        <v>0</v>
      </c>
      <c r="Z411" s="159">
        <f t="shared" si="295"/>
        <v>0</v>
      </c>
      <c r="AA411" s="327"/>
      <c r="AB411" s="400">
        <f t="shared" si="304"/>
        <v>0</v>
      </c>
      <c r="AC411" s="371"/>
      <c r="AD411" s="226" t="str">
        <f t="shared" si="281"/>
        <v/>
      </c>
      <c r="AE411" s="368">
        <f t="shared" si="296"/>
        <v>0</v>
      </c>
      <c r="AF411" s="339"/>
      <c r="AG411" s="338"/>
      <c r="AH411" s="336"/>
      <c r="AI411" s="161">
        <f t="shared" si="297"/>
        <v>0</v>
      </c>
      <c r="AJ411" s="162">
        <f t="shared" si="282"/>
        <v>0</v>
      </c>
      <c r="AK411" s="163">
        <f t="shared" si="298"/>
        <v>0</v>
      </c>
      <c r="AL411" s="164">
        <f t="shared" si="299"/>
        <v>0</v>
      </c>
      <c r="AM411" s="164">
        <f t="shared" si="300"/>
        <v>0</v>
      </c>
      <c r="AN411" s="164">
        <f t="shared" si="301"/>
        <v>0</v>
      </c>
      <c r="AO411" s="164">
        <f t="shared" si="302"/>
        <v>0</v>
      </c>
      <c r="AP411" s="610" t="str">
        <f t="shared" si="305"/>
        <v xml:space="preserve"> </v>
      </c>
      <c r="AQ411" s="613" t="str">
        <f t="shared" si="303"/>
        <v xml:space="preserve"> </v>
      </c>
      <c r="AR411" s="613" t="str">
        <f t="shared" si="306"/>
        <v xml:space="preserve"> </v>
      </c>
      <c r="AS411" s="613" t="str">
        <f t="shared" si="307"/>
        <v xml:space="preserve"> </v>
      </c>
      <c r="AT411" s="613" t="str">
        <f t="shared" si="308"/>
        <v xml:space="preserve"> </v>
      </c>
      <c r="AU411" s="613" t="str">
        <f t="shared" si="309"/>
        <v xml:space="preserve"> </v>
      </c>
      <c r="AV411" s="614" t="str">
        <f t="shared" si="310"/>
        <v xml:space="preserve"> </v>
      </c>
      <c r="AW411" s="196" t="str">
        <f t="shared" si="283"/>
        <v/>
      </c>
      <c r="AX411" s="165" t="str">
        <f t="shared" si="284"/>
        <v/>
      </c>
      <c r="AY411" s="193" t="str">
        <f t="shared" si="285"/>
        <v/>
      </c>
      <c r="AZ411" s="183" t="str">
        <f t="shared" si="286"/>
        <v/>
      </c>
      <c r="BA411" s="173" t="str">
        <f t="shared" si="287"/>
        <v/>
      </c>
      <c r="BB411" s="174" t="str">
        <f t="shared" si="288"/>
        <v/>
      </c>
      <c r="BC411" s="186" t="str">
        <f t="shared" si="311"/>
        <v/>
      </c>
      <c r="BD411" s="174" t="str">
        <f t="shared" si="289"/>
        <v/>
      </c>
      <c r="BE411" s="201" t="str">
        <f t="shared" si="290"/>
        <v/>
      </c>
      <c r="BF411" s="174" t="str">
        <f t="shared" si="291"/>
        <v/>
      </c>
      <c r="BG411" s="186" t="str">
        <f t="shared" si="292"/>
        <v/>
      </c>
      <c r="BH411" s="175" t="str">
        <f t="shared" si="293"/>
        <v/>
      </c>
      <c r="BI411" s="632"/>
      <c r="BQ411" s="57" t="s">
        <v>2406</v>
      </c>
      <c r="BV411" s="57" t="s">
        <v>2407</v>
      </c>
      <c r="BW411" s="57"/>
    </row>
    <row r="412" spans="1:140" ht="18.350000000000001" x14ac:dyDescent="0.35">
      <c r="A412" s="219"/>
      <c r="B412" s="220"/>
      <c r="C412" s="213">
        <v>402</v>
      </c>
      <c r="D412" s="204"/>
      <c r="E412" s="33"/>
      <c r="F412" s="34"/>
      <c r="G412" s="131"/>
      <c r="H412" s="133"/>
      <c r="I412" s="140"/>
      <c r="J412" s="78"/>
      <c r="K412" s="144"/>
      <c r="L412" s="119"/>
      <c r="M412" s="394"/>
      <c r="N412" s="158" t="str">
        <f t="shared" si="294"/>
        <v/>
      </c>
      <c r="O412" s="315"/>
      <c r="P412" s="315"/>
      <c r="Q412" s="315"/>
      <c r="R412" s="315"/>
      <c r="S412" s="315"/>
      <c r="T412" s="316"/>
      <c r="U412" s="317"/>
      <c r="V412" s="167"/>
      <c r="W412" s="313"/>
      <c r="X412" s="313"/>
      <c r="Y412" s="160">
        <f t="shared" si="280"/>
        <v>0</v>
      </c>
      <c r="Z412" s="159">
        <f t="shared" si="295"/>
        <v>0</v>
      </c>
      <c r="AA412" s="326"/>
      <c r="AB412" s="400">
        <f t="shared" si="304"/>
        <v>0</v>
      </c>
      <c r="AC412" s="370"/>
      <c r="AD412" s="226" t="str">
        <f t="shared" si="281"/>
        <v/>
      </c>
      <c r="AE412" s="368">
        <f t="shared" si="296"/>
        <v>0</v>
      </c>
      <c r="AF412" s="331"/>
      <c r="AG412" s="333"/>
      <c r="AH412" s="334"/>
      <c r="AI412" s="161">
        <f t="shared" si="297"/>
        <v>0</v>
      </c>
      <c r="AJ412" s="162">
        <f t="shared" si="282"/>
        <v>0</v>
      </c>
      <c r="AK412" s="163">
        <f t="shared" si="298"/>
        <v>0</v>
      </c>
      <c r="AL412" s="164">
        <f t="shared" si="299"/>
        <v>0</v>
      </c>
      <c r="AM412" s="164">
        <f t="shared" si="300"/>
        <v>0</v>
      </c>
      <c r="AN412" s="164">
        <f t="shared" si="301"/>
        <v>0</v>
      </c>
      <c r="AO412" s="164">
        <f t="shared" si="302"/>
        <v>0</v>
      </c>
      <c r="AP412" s="610" t="str">
        <f t="shared" si="305"/>
        <v xml:space="preserve"> </v>
      </c>
      <c r="AQ412" s="613" t="str">
        <f t="shared" si="303"/>
        <v xml:space="preserve"> </v>
      </c>
      <c r="AR412" s="613" t="str">
        <f t="shared" si="306"/>
        <v xml:space="preserve"> </v>
      </c>
      <c r="AS412" s="613" t="str">
        <f t="shared" si="307"/>
        <v xml:space="preserve"> </v>
      </c>
      <c r="AT412" s="613" t="str">
        <f t="shared" si="308"/>
        <v xml:space="preserve"> </v>
      </c>
      <c r="AU412" s="613" t="str">
        <f t="shared" si="309"/>
        <v xml:space="preserve"> </v>
      </c>
      <c r="AV412" s="614" t="str">
        <f t="shared" si="310"/>
        <v xml:space="preserve"> </v>
      </c>
      <c r="AW412" s="196" t="str">
        <f t="shared" si="283"/>
        <v/>
      </c>
      <c r="AX412" s="165" t="str">
        <f t="shared" si="284"/>
        <v/>
      </c>
      <c r="AY412" s="193" t="str">
        <f t="shared" si="285"/>
        <v/>
      </c>
      <c r="AZ412" s="183" t="str">
        <f t="shared" si="286"/>
        <v/>
      </c>
      <c r="BA412" s="173" t="str">
        <f t="shared" si="287"/>
        <v/>
      </c>
      <c r="BB412" s="174" t="str">
        <f t="shared" si="288"/>
        <v/>
      </c>
      <c r="BC412" s="186" t="str">
        <f t="shared" si="311"/>
        <v/>
      </c>
      <c r="BD412" s="174" t="str">
        <f t="shared" si="289"/>
        <v/>
      </c>
      <c r="BE412" s="201" t="str">
        <f t="shared" si="290"/>
        <v/>
      </c>
      <c r="BF412" s="174" t="str">
        <f t="shared" si="291"/>
        <v/>
      </c>
      <c r="BG412" s="186" t="str">
        <f t="shared" si="292"/>
        <v/>
      </c>
      <c r="BH412" s="175" t="str">
        <f t="shared" si="293"/>
        <v/>
      </c>
      <c r="BI412" s="632"/>
      <c r="BQ412" s="57" t="s">
        <v>2408</v>
      </c>
      <c r="BV412" s="57" t="s">
        <v>2409</v>
      </c>
      <c r="BW412" s="57"/>
    </row>
    <row r="413" spans="1:140" ht="18.350000000000001" x14ac:dyDescent="0.35">
      <c r="A413" s="219"/>
      <c r="B413" s="220"/>
      <c r="C413" s="213">
        <v>403</v>
      </c>
      <c r="D413" s="204"/>
      <c r="E413" s="33"/>
      <c r="F413" s="34"/>
      <c r="G413" s="134"/>
      <c r="H413" s="135"/>
      <c r="I413" s="141"/>
      <c r="J413" s="25"/>
      <c r="K413" s="145"/>
      <c r="L413" s="28"/>
      <c r="M413" s="395"/>
      <c r="N413" s="158" t="str">
        <f t="shared" si="294"/>
        <v/>
      </c>
      <c r="O413" s="315"/>
      <c r="P413" s="315"/>
      <c r="Q413" s="315"/>
      <c r="R413" s="315"/>
      <c r="S413" s="315"/>
      <c r="T413" s="316"/>
      <c r="U413" s="317"/>
      <c r="V413" s="167"/>
      <c r="W413" s="313"/>
      <c r="X413" s="313"/>
      <c r="Y413" s="160">
        <f t="shared" si="280"/>
        <v>0</v>
      </c>
      <c r="Z413" s="159">
        <f t="shared" si="295"/>
        <v>0</v>
      </c>
      <c r="AA413" s="326"/>
      <c r="AB413" s="400">
        <f t="shared" si="304"/>
        <v>0</v>
      </c>
      <c r="AC413" s="370"/>
      <c r="AD413" s="226" t="str">
        <f t="shared" si="281"/>
        <v/>
      </c>
      <c r="AE413" s="368">
        <f t="shared" si="296"/>
        <v>0</v>
      </c>
      <c r="AF413" s="331"/>
      <c r="AG413" s="333"/>
      <c r="AH413" s="334"/>
      <c r="AI413" s="161">
        <f t="shared" si="297"/>
        <v>0</v>
      </c>
      <c r="AJ413" s="162">
        <f t="shared" si="282"/>
        <v>0</v>
      </c>
      <c r="AK413" s="163">
        <f t="shared" si="298"/>
        <v>0</v>
      </c>
      <c r="AL413" s="164">
        <f t="shared" si="299"/>
        <v>0</v>
      </c>
      <c r="AM413" s="164">
        <f t="shared" si="300"/>
        <v>0</v>
      </c>
      <c r="AN413" s="164">
        <f t="shared" si="301"/>
        <v>0</v>
      </c>
      <c r="AO413" s="164">
        <f t="shared" si="302"/>
        <v>0</v>
      </c>
      <c r="AP413" s="610" t="str">
        <f t="shared" si="305"/>
        <v xml:space="preserve"> </v>
      </c>
      <c r="AQ413" s="613" t="str">
        <f t="shared" si="303"/>
        <v xml:space="preserve"> </v>
      </c>
      <c r="AR413" s="613" t="str">
        <f t="shared" si="306"/>
        <v xml:space="preserve"> </v>
      </c>
      <c r="AS413" s="613" t="str">
        <f t="shared" si="307"/>
        <v xml:space="preserve"> </v>
      </c>
      <c r="AT413" s="613" t="str">
        <f t="shared" si="308"/>
        <v xml:space="preserve"> </v>
      </c>
      <c r="AU413" s="613" t="str">
        <f t="shared" si="309"/>
        <v xml:space="preserve"> </v>
      </c>
      <c r="AV413" s="614" t="str">
        <f t="shared" si="310"/>
        <v xml:space="preserve"> </v>
      </c>
      <c r="AW413" s="196" t="str">
        <f t="shared" si="283"/>
        <v/>
      </c>
      <c r="AX413" s="165" t="str">
        <f t="shared" si="284"/>
        <v/>
      </c>
      <c r="AY413" s="193" t="str">
        <f t="shared" si="285"/>
        <v/>
      </c>
      <c r="AZ413" s="183" t="str">
        <f t="shared" si="286"/>
        <v/>
      </c>
      <c r="BA413" s="173" t="str">
        <f t="shared" si="287"/>
        <v/>
      </c>
      <c r="BB413" s="174" t="str">
        <f t="shared" si="288"/>
        <v/>
      </c>
      <c r="BC413" s="186" t="str">
        <f t="shared" si="311"/>
        <v/>
      </c>
      <c r="BD413" s="174" t="str">
        <f t="shared" si="289"/>
        <v/>
      </c>
      <c r="BE413" s="201" t="str">
        <f t="shared" si="290"/>
        <v/>
      </c>
      <c r="BF413" s="174" t="str">
        <f t="shared" si="291"/>
        <v/>
      </c>
      <c r="BG413" s="186" t="str">
        <f t="shared" si="292"/>
        <v/>
      </c>
      <c r="BH413" s="175" t="str">
        <f t="shared" si="293"/>
        <v/>
      </c>
      <c r="BI413" s="632"/>
      <c r="BQ413" s="57" t="s">
        <v>2410</v>
      </c>
      <c r="BV413" s="57" t="s">
        <v>2411</v>
      </c>
      <c r="BW413" s="57"/>
    </row>
    <row r="414" spans="1:140" ht="18.350000000000001" x14ac:dyDescent="0.35">
      <c r="A414" s="219"/>
      <c r="B414" s="220"/>
      <c r="C414" s="213">
        <v>404</v>
      </c>
      <c r="D414" s="204"/>
      <c r="E414" s="33"/>
      <c r="F414" s="34"/>
      <c r="G414" s="134"/>
      <c r="H414" s="135"/>
      <c r="I414" s="141"/>
      <c r="J414" s="25"/>
      <c r="K414" s="145"/>
      <c r="L414" s="28"/>
      <c r="M414" s="395"/>
      <c r="N414" s="158" t="str">
        <f t="shared" si="294"/>
        <v/>
      </c>
      <c r="O414" s="315"/>
      <c r="P414" s="315"/>
      <c r="Q414" s="315"/>
      <c r="R414" s="315"/>
      <c r="S414" s="315"/>
      <c r="T414" s="316"/>
      <c r="U414" s="317"/>
      <c r="V414" s="167"/>
      <c r="W414" s="313"/>
      <c r="X414" s="313"/>
      <c r="Y414" s="160">
        <f t="shared" si="280"/>
        <v>0</v>
      </c>
      <c r="Z414" s="159">
        <f t="shared" si="295"/>
        <v>0</v>
      </c>
      <c r="AA414" s="326"/>
      <c r="AB414" s="400">
        <f t="shared" si="304"/>
        <v>0</v>
      </c>
      <c r="AC414" s="370"/>
      <c r="AD414" s="226" t="str">
        <f t="shared" si="281"/>
        <v/>
      </c>
      <c r="AE414" s="368">
        <f t="shared" si="296"/>
        <v>0</v>
      </c>
      <c r="AF414" s="331"/>
      <c r="AG414" s="333"/>
      <c r="AH414" s="334"/>
      <c r="AI414" s="161">
        <f t="shared" si="297"/>
        <v>0</v>
      </c>
      <c r="AJ414" s="162">
        <f t="shared" si="282"/>
        <v>0</v>
      </c>
      <c r="AK414" s="163">
        <f t="shared" si="298"/>
        <v>0</v>
      </c>
      <c r="AL414" s="164">
        <f t="shared" si="299"/>
        <v>0</v>
      </c>
      <c r="AM414" s="164">
        <f t="shared" si="300"/>
        <v>0</v>
      </c>
      <c r="AN414" s="164">
        <f t="shared" si="301"/>
        <v>0</v>
      </c>
      <c r="AO414" s="164">
        <f t="shared" si="302"/>
        <v>0</v>
      </c>
      <c r="AP414" s="610" t="str">
        <f t="shared" si="305"/>
        <v xml:space="preserve"> </v>
      </c>
      <c r="AQ414" s="613" t="str">
        <f t="shared" si="303"/>
        <v xml:space="preserve"> </v>
      </c>
      <c r="AR414" s="613" t="str">
        <f t="shared" si="306"/>
        <v xml:space="preserve"> </v>
      </c>
      <c r="AS414" s="613" t="str">
        <f t="shared" si="307"/>
        <v xml:space="preserve"> </v>
      </c>
      <c r="AT414" s="613" t="str">
        <f t="shared" si="308"/>
        <v xml:space="preserve"> </v>
      </c>
      <c r="AU414" s="613" t="str">
        <f t="shared" si="309"/>
        <v xml:space="preserve"> </v>
      </c>
      <c r="AV414" s="614" t="str">
        <f t="shared" si="310"/>
        <v xml:space="preserve"> </v>
      </c>
      <c r="AW414" s="196" t="str">
        <f t="shared" si="283"/>
        <v/>
      </c>
      <c r="AX414" s="165" t="str">
        <f t="shared" si="284"/>
        <v/>
      </c>
      <c r="AY414" s="193" t="str">
        <f t="shared" si="285"/>
        <v/>
      </c>
      <c r="AZ414" s="183" t="str">
        <f t="shared" si="286"/>
        <v/>
      </c>
      <c r="BA414" s="173" t="str">
        <f t="shared" si="287"/>
        <v/>
      </c>
      <c r="BB414" s="174" t="str">
        <f t="shared" si="288"/>
        <v/>
      </c>
      <c r="BC414" s="186" t="str">
        <f t="shared" si="311"/>
        <v/>
      </c>
      <c r="BD414" s="174" t="str">
        <f t="shared" si="289"/>
        <v/>
      </c>
      <c r="BE414" s="201" t="str">
        <f t="shared" si="290"/>
        <v/>
      </c>
      <c r="BF414" s="174" t="str">
        <f t="shared" si="291"/>
        <v/>
      </c>
      <c r="BG414" s="186" t="str">
        <f t="shared" si="292"/>
        <v/>
      </c>
      <c r="BH414" s="175" t="str">
        <f t="shared" si="293"/>
        <v/>
      </c>
      <c r="BI414" s="632"/>
      <c r="BQ414" s="57" t="s">
        <v>1438</v>
      </c>
      <c r="BV414" s="57" t="s">
        <v>2412</v>
      </c>
      <c r="BW414" s="57"/>
    </row>
    <row r="415" spans="1:140" ht="18.350000000000001" x14ac:dyDescent="0.35">
      <c r="A415" s="221"/>
      <c r="B415" s="222"/>
      <c r="C415" s="214">
        <v>405</v>
      </c>
      <c r="D415" s="205"/>
      <c r="E415" s="16"/>
      <c r="F415" s="17"/>
      <c r="G415" s="134"/>
      <c r="H415" s="135"/>
      <c r="I415" s="141"/>
      <c r="J415" s="25"/>
      <c r="K415" s="145"/>
      <c r="L415" s="28"/>
      <c r="M415" s="395"/>
      <c r="N415" s="158" t="str">
        <f t="shared" si="294"/>
        <v/>
      </c>
      <c r="O415" s="27"/>
      <c r="P415" s="27"/>
      <c r="Q415" s="27"/>
      <c r="R415" s="27"/>
      <c r="S415" s="27"/>
      <c r="T415" s="28"/>
      <c r="U415" s="29"/>
      <c r="V415" s="167"/>
      <c r="W415" s="313"/>
      <c r="X415" s="313"/>
      <c r="Y415" s="160">
        <f t="shared" si="280"/>
        <v>0</v>
      </c>
      <c r="Z415" s="159">
        <f t="shared" si="295"/>
        <v>0</v>
      </c>
      <c r="AA415" s="327"/>
      <c r="AB415" s="400">
        <f t="shared" si="304"/>
        <v>0</v>
      </c>
      <c r="AC415" s="371"/>
      <c r="AD415" s="226" t="str">
        <f t="shared" si="281"/>
        <v/>
      </c>
      <c r="AE415" s="368">
        <f t="shared" si="296"/>
        <v>0</v>
      </c>
      <c r="AF415" s="339"/>
      <c r="AG415" s="338"/>
      <c r="AH415" s="336"/>
      <c r="AI415" s="161">
        <f t="shared" si="297"/>
        <v>0</v>
      </c>
      <c r="AJ415" s="162">
        <f t="shared" si="282"/>
        <v>0</v>
      </c>
      <c r="AK415" s="163">
        <f t="shared" si="298"/>
        <v>0</v>
      </c>
      <c r="AL415" s="164">
        <f t="shared" si="299"/>
        <v>0</v>
      </c>
      <c r="AM415" s="164">
        <f t="shared" si="300"/>
        <v>0</v>
      </c>
      <c r="AN415" s="164">
        <f t="shared" si="301"/>
        <v>0</v>
      </c>
      <c r="AO415" s="164">
        <f t="shared" si="302"/>
        <v>0</v>
      </c>
      <c r="AP415" s="610" t="str">
        <f t="shared" si="305"/>
        <v xml:space="preserve"> </v>
      </c>
      <c r="AQ415" s="613" t="str">
        <f t="shared" si="303"/>
        <v xml:space="preserve"> </v>
      </c>
      <c r="AR415" s="613" t="str">
        <f t="shared" si="306"/>
        <v xml:space="preserve"> </v>
      </c>
      <c r="AS415" s="613" t="str">
        <f t="shared" si="307"/>
        <v xml:space="preserve"> </v>
      </c>
      <c r="AT415" s="613" t="str">
        <f t="shared" si="308"/>
        <v xml:space="preserve"> </v>
      </c>
      <c r="AU415" s="613" t="str">
        <f t="shared" si="309"/>
        <v xml:space="preserve"> </v>
      </c>
      <c r="AV415" s="614" t="str">
        <f t="shared" si="310"/>
        <v xml:space="preserve"> </v>
      </c>
      <c r="AW415" s="196" t="str">
        <f t="shared" si="283"/>
        <v/>
      </c>
      <c r="AX415" s="165" t="str">
        <f t="shared" si="284"/>
        <v/>
      </c>
      <c r="AY415" s="193" t="str">
        <f t="shared" si="285"/>
        <v/>
      </c>
      <c r="AZ415" s="183" t="str">
        <f t="shared" si="286"/>
        <v/>
      </c>
      <c r="BA415" s="173" t="str">
        <f t="shared" si="287"/>
        <v/>
      </c>
      <c r="BB415" s="174" t="str">
        <f t="shared" si="288"/>
        <v/>
      </c>
      <c r="BC415" s="186" t="str">
        <f t="shared" si="311"/>
        <v/>
      </c>
      <c r="BD415" s="174" t="str">
        <f t="shared" si="289"/>
        <v/>
      </c>
      <c r="BE415" s="201" t="str">
        <f t="shared" si="290"/>
        <v/>
      </c>
      <c r="BF415" s="174" t="str">
        <f t="shared" si="291"/>
        <v/>
      </c>
      <c r="BG415" s="186" t="str">
        <f t="shared" si="292"/>
        <v/>
      </c>
      <c r="BH415" s="175" t="str">
        <f t="shared" si="293"/>
        <v/>
      </c>
      <c r="BI415" s="632"/>
      <c r="BQ415" s="57" t="s">
        <v>2413</v>
      </c>
      <c r="BV415" s="57" t="s">
        <v>2414</v>
      </c>
      <c r="BW415" s="57"/>
    </row>
    <row r="416" spans="1:140" ht="18.350000000000001" x14ac:dyDescent="0.35">
      <c r="A416" s="221"/>
      <c r="B416" s="222"/>
      <c r="C416" s="213">
        <v>406</v>
      </c>
      <c r="D416" s="205"/>
      <c r="E416" s="16"/>
      <c r="F416" s="17"/>
      <c r="G416" s="134"/>
      <c r="H416" s="135"/>
      <c r="I416" s="141"/>
      <c r="J416" s="25"/>
      <c r="K416" s="145"/>
      <c r="L416" s="28"/>
      <c r="M416" s="395"/>
      <c r="N416" s="158" t="str">
        <f t="shared" si="294"/>
        <v/>
      </c>
      <c r="O416" s="27"/>
      <c r="P416" s="27"/>
      <c r="Q416" s="27"/>
      <c r="R416" s="27"/>
      <c r="S416" s="27"/>
      <c r="T416" s="28"/>
      <c r="U416" s="29"/>
      <c r="V416" s="32"/>
      <c r="W416" s="318"/>
      <c r="X416" s="319"/>
      <c r="Y416" s="160">
        <f t="shared" si="280"/>
        <v>0</v>
      </c>
      <c r="Z416" s="159">
        <f t="shared" si="295"/>
        <v>0</v>
      </c>
      <c r="AA416" s="327"/>
      <c r="AB416" s="400">
        <f t="shared" si="304"/>
        <v>0</v>
      </c>
      <c r="AC416" s="371"/>
      <c r="AD416" s="226" t="str">
        <f t="shared" si="281"/>
        <v/>
      </c>
      <c r="AE416" s="368">
        <f t="shared" si="296"/>
        <v>0</v>
      </c>
      <c r="AF416" s="339"/>
      <c r="AG416" s="338"/>
      <c r="AH416" s="336"/>
      <c r="AI416" s="161">
        <f t="shared" si="297"/>
        <v>0</v>
      </c>
      <c r="AJ416" s="162">
        <f t="shared" si="282"/>
        <v>0</v>
      </c>
      <c r="AK416" s="163">
        <f t="shared" si="298"/>
        <v>0</v>
      </c>
      <c r="AL416" s="164">
        <f t="shared" si="299"/>
        <v>0</v>
      </c>
      <c r="AM416" s="164">
        <f t="shared" si="300"/>
        <v>0</v>
      </c>
      <c r="AN416" s="164">
        <f t="shared" si="301"/>
        <v>0</v>
      </c>
      <c r="AO416" s="164">
        <f t="shared" si="302"/>
        <v>0</v>
      </c>
      <c r="AP416" s="610" t="str">
        <f t="shared" si="305"/>
        <v xml:space="preserve"> </v>
      </c>
      <c r="AQ416" s="613" t="str">
        <f t="shared" si="303"/>
        <v xml:space="preserve"> </v>
      </c>
      <c r="AR416" s="613" t="str">
        <f t="shared" si="306"/>
        <v xml:space="preserve"> </v>
      </c>
      <c r="AS416" s="613" t="str">
        <f t="shared" si="307"/>
        <v xml:space="preserve"> </v>
      </c>
      <c r="AT416" s="613" t="str">
        <f t="shared" si="308"/>
        <v xml:space="preserve"> </v>
      </c>
      <c r="AU416" s="613" t="str">
        <f t="shared" si="309"/>
        <v xml:space="preserve"> </v>
      </c>
      <c r="AV416" s="614" t="str">
        <f t="shared" si="310"/>
        <v xml:space="preserve"> </v>
      </c>
      <c r="AW416" s="196" t="str">
        <f t="shared" si="283"/>
        <v/>
      </c>
      <c r="AX416" s="165" t="str">
        <f t="shared" si="284"/>
        <v/>
      </c>
      <c r="AY416" s="193" t="str">
        <f t="shared" si="285"/>
        <v/>
      </c>
      <c r="AZ416" s="183" t="str">
        <f t="shared" si="286"/>
        <v/>
      </c>
      <c r="BA416" s="173" t="str">
        <f t="shared" si="287"/>
        <v/>
      </c>
      <c r="BB416" s="174" t="str">
        <f t="shared" si="288"/>
        <v/>
      </c>
      <c r="BC416" s="186" t="str">
        <f t="shared" si="311"/>
        <v/>
      </c>
      <c r="BD416" s="174" t="str">
        <f t="shared" si="289"/>
        <v/>
      </c>
      <c r="BE416" s="201" t="str">
        <f t="shared" si="290"/>
        <v/>
      </c>
      <c r="BF416" s="174" t="str">
        <f t="shared" si="291"/>
        <v/>
      </c>
      <c r="BG416" s="186" t="str">
        <f t="shared" si="292"/>
        <v/>
      </c>
      <c r="BH416" s="175" t="str">
        <f t="shared" si="293"/>
        <v/>
      </c>
      <c r="BI416" s="632"/>
      <c r="BQ416" s="57" t="s">
        <v>2415</v>
      </c>
      <c r="BV416" s="57" t="s">
        <v>2416</v>
      </c>
      <c r="BW416" s="57"/>
    </row>
    <row r="417" spans="1:75" ht="18.350000000000001" x14ac:dyDescent="0.35">
      <c r="A417" s="221"/>
      <c r="B417" s="222"/>
      <c r="C417" s="214">
        <v>407</v>
      </c>
      <c r="D417" s="205"/>
      <c r="E417" s="16"/>
      <c r="F417" s="17"/>
      <c r="G417" s="134"/>
      <c r="H417" s="135"/>
      <c r="I417" s="141"/>
      <c r="J417" s="25"/>
      <c r="K417" s="145"/>
      <c r="L417" s="28"/>
      <c r="M417" s="395"/>
      <c r="N417" s="158" t="str">
        <f t="shared" si="294"/>
        <v/>
      </c>
      <c r="O417" s="27"/>
      <c r="P417" s="27"/>
      <c r="Q417" s="27"/>
      <c r="R417" s="27"/>
      <c r="S417" s="27"/>
      <c r="T417" s="28"/>
      <c r="U417" s="29"/>
      <c r="V417" s="32"/>
      <c r="W417" s="318"/>
      <c r="X417" s="319"/>
      <c r="Y417" s="160">
        <f t="shared" si="280"/>
        <v>0</v>
      </c>
      <c r="Z417" s="159">
        <f t="shared" si="295"/>
        <v>0</v>
      </c>
      <c r="AA417" s="327"/>
      <c r="AB417" s="400">
        <f t="shared" si="304"/>
        <v>0</v>
      </c>
      <c r="AC417" s="371"/>
      <c r="AD417" s="226" t="str">
        <f t="shared" si="281"/>
        <v/>
      </c>
      <c r="AE417" s="368">
        <f t="shared" si="296"/>
        <v>0</v>
      </c>
      <c r="AF417" s="339"/>
      <c r="AG417" s="338"/>
      <c r="AH417" s="336"/>
      <c r="AI417" s="161">
        <f t="shared" si="297"/>
        <v>0</v>
      </c>
      <c r="AJ417" s="162">
        <f t="shared" si="282"/>
        <v>0</v>
      </c>
      <c r="AK417" s="163">
        <f t="shared" si="298"/>
        <v>0</v>
      </c>
      <c r="AL417" s="164">
        <f t="shared" si="299"/>
        <v>0</v>
      </c>
      <c r="AM417" s="164">
        <f t="shared" si="300"/>
        <v>0</v>
      </c>
      <c r="AN417" s="164">
        <f t="shared" si="301"/>
        <v>0</v>
      </c>
      <c r="AO417" s="164">
        <f t="shared" si="302"/>
        <v>0</v>
      </c>
      <c r="AP417" s="610" t="str">
        <f t="shared" si="305"/>
        <v xml:space="preserve"> </v>
      </c>
      <c r="AQ417" s="613" t="str">
        <f t="shared" si="303"/>
        <v xml:space="preserve"> </v>
      </c>
      <c r="AR417" s="613" t="str">
        <f t="shared" si="306"/>
        <v xml:space="preserve"> </v>
      </c>
      <c r="AS417" s="613" t="str">
        <f t="shared" si="307"/>
        <v xml:space="preserve"> </v>
      </c>
      <c r="AT417" s="613" t="str">
        <f t="shared" si="308"/>
        <v xml:space="preserve"> </v>
      </c>
      <c r="AU417" s="613" t="str">
        <f t="shared" si="309"/>
        <v xml:space="preserve"> </v>
      </c>
      <c r="AV417" s="614" t="str">
        <f t="shared" si="310"/>
        <v xml:space="preserve"> </v>
      </c>
      <c r="AW417" s="196" t="str">
        <f t="shared" si="283"/>
        <v/>
      </c>
      <c r="AX417" s="165" t="str">
        <f t="shared" si="284"/>
        <v/>
      </c>
      <c r="AY417" s="193" t="str">
        <f t="shared" si="285"/>
        <v/>
      </c>
      <c r="AZ417" s="183" t="str">
        <f t="shared" si="286"/>
        <v/>
      </c>
      <c r="BA417" s="173" t="str">
        <f t="shared" si="287"/>
        <v/>
      </c>
      <c r="BB417" s="174" t="str">
        <f t="shared" si="288"/>
        <v/>
      </c>
      <c r="BC417" s="186" t="str">
        <f t="shared" si="311"/>
        <v/>
      </c>
      <c r="BD417" s="174" t="str">
        <f t="shared" si="289"/>
        <v/>
      </c>
      <c r="BE417" s="201" t="str">
        <f t="shared" si="290"/>
        <v/>
      </c>
      <c r="BF417" s="174" t="str">
        <f t="shared" si="291"/>
        <v/>
      </c>
      <c r="BG417" s="186" t="str">
        <f t="shared" si="292"/>
        <v/>
      </c>
      <c r="BH417" s="175" t="str">
        <f t="shared" si="293"/>
        <v/>
      </c>
      <c r="BI417" s="632"/>
      <c r="BQ417" s="57" t="s">
        <v>2417</v>
      </c>
      <c r="BV417" s="57" t="s">
        <v>2418</v>
      </c>
      <c r="BW417" s="57"/>
    </row>
    <row r="418" spans="1:75" ht="18.350000000000001" x14ac:dyDescent="0.35">
      <c r="A418" s="221"/>
      <c r="B418" s="222"/>
      <c r="C418" s="214">
        <v>408</v>
      </c>
      <c r="D418" s="207"/>
      <c r="E418" s="18"/>
      <c r="F418" s="17"/>
      <c r="G418" s="134"/>
      <c r="H418" s="135"/>
      <c r="I418" s="141"/>
      <c r="J418" s="25"/>
      <c r="K418" s="145"/>
      <c r="L418" s="28"/>
      <c r="M418" s="395"/>
      <c r="N418" s="158" t="str">
        <f t="shared" si="294"/>
        <v/>
      </c>
      <c r="O418" s="27"/>
      <c r="P418" s="27"/>
      <c r="Q418" s="27"/>
      <c r="R418" s="27"/>
      <c r="S418" s="27"/>
      <c r="T418" s="28"/>
      <c r="U418" s="29"/>
      <c r="V418" s="32"/>
      <c r="W418" s="318"/>
      <c r="X418" s="319"/>
      <c r="Y418" s="160">
        <f t="shared" si="280"/>
        <v>0</v>
      </c>
      <c r="Z418" s="159">
        <f t="shared" si="295"/>
        <v>0</v>
      </c>
      <c r="AA418" s="327"/>
      <c r="AB418" s="400">
        <f t="shared" si="304"/>
        <v>0</v>
      </c>
      <c r="AC418" s="371"/>
      <c r="AD418" s="226" t="str">
        <f t="shared" si="281"/>
        <v/>
      </c>
      <c r="AE418" s="368">
        <f t="shared" si="296"/>
        <v>0</v>
      </c>
      <c r="AF418" s="339"/>
      <c r="AG418" s="338"/>
      <c r="AH418" s="336"/>
      <c r="AI418" s="161">
        <f t="shared" si="297"/>
        <v>0</v>
      </c>
      <c r="AJ418" s="162">
        <f t="shared" si="282"/>
        <v>0</v>
      </c>
      <c r="AK418" s="163">
        <f t="shared" si="298"/>
        <v>0</v>
      </c>
      <c r="AL418" s="164">
        <f t="shared" si="299"/>
        <v>0</v>
      </c>
      <c r="AM418" s="164">
        <f t="shared" si="300"/>
        <v>0</v>
      </c>
      <c r="AN418" s="164">
        <f t="shared" si="301"/>
        <v>0</v>
      </c>
      <c r="AO418" s="164">
        <f t="shared" si="302"/>
        <v>0</v>
      </c>
      <c r="AP418" s="610" t="str">
        <f t="shared" si="305"/>
        <v xml:space="preserve"> </v>
      </c>
      <c r="AQ418" s="613" t="str">
        <f t="shared" si="303"/>
        <v xml:space="preserve"> </v>
      </c>
      <c r="AR418" s="613" t="str">
        <f t="shared" si="306"/>
        <v xml:space="preserve"> </v>
      </c>
      <c r="AS418" s="613" t="str">
        <f t="shared" si="307"/>
        <v xml:space="preserve"> </v>
      </c>
      <c r="AT418" s="613" t="str">
        <f t="shared" si="308"/>
        <v xml:space="preserve"> </v>
      </c>
      <c r="AU418" s="613" t="str">
        <f t="shared" si="309"/>
        <v xml:space="preserve"> </v>
      </c>
      <c r="AV418" s="614" t="str">
        <f t="shared" si="310"/>
        <v xml:space="preserve"> </v>
      </c>
      <c r="AW418" s="196" t="str">
        <f t="shared" si="283"/>
        <v/>
      </c>
      <c r="AX418" s="165" t="str">
        <f t="shared" si="284"/>
        <v/>
      </c>
      <c r="AY418" s="193" t="str">
        <f t="shared" si="285"/>
        <v/>
      </c>
      <c r="AZ418" s="183" t="str">
        <f t="shared" si="286"/>
        <v/>
      </c>
      <c r="BA418" s="173" t="str">
        <f t="shared" si="287"/>
        <v/>
      </c>
      <c r="BB418" s="174" t="str">
        <f t="shared" si="288"/>
        <v/>
      </c>
      <c r="BC418" s="186" t="str">
        <f t="shared" si="311"/>
        <v/>
      </c>
      <c r="BD418" s="174" t="str">
        <f t="shared" si="289"/>
        <v/>
      </c>
      <c r="BE418" s="201" t="str">
        <f t="shared" si="290"/>
        <v/>
      </c>
      <c r="BF418" s="174" t="str">
        <f t="shared" si="291"/>
        <v/>
      </c>
      <c r="BG418" s="186" t="str">
        <f t="shared" si="292"/>
        <v/>
      </c>
      <c r="BH418" s="175" t="str">
        <f t="shared" si="293"/>
        <v/>
      </c>
      <c r="BI418" s="632"/>
      <c r="BQ418" s="57" t="s">
        <v>2419</v>
      </c>
      <c r="BV418" s="57" t="s">
        <v>2420</v>
      </c>
      <c r="BW418" s="57"/>
    </row>
    <row r="419" spans="1:75" ht="18.350000000000001" x14ac:dyDescent="0.35">
      <c r="A419" s="221"/>
      <c r="B419" s="222"/>
      <c r="C419" s="213">
        <v>409</v>
      </c>
      <c r="D419" s="208"/>
      <c r="E419" s="16"/>
      <c r="F419" s="17"/>
      <c r="G419" s="134"/>
      <c r="H419" s="135"/>
      <c r="I419" s="141"/>
      <c r="J419" s="25"/>
      <c r="K419" s="145"/>
      <c r="L419" s="28"/>
      <c r="M419" s="395"/>
      <c r="N419" s="158" t="str">
        <f t="shared" si="294"/>
        <v/>
      </c>
      <c r="O419" s="27"/>
      <c r="P419" s="27"/>
      <c r="Q419" s="27"/>
      <c r="R419" s="27"/>
      <c r="S419" s="27"/>
      <c r="T419" s="28"/>
      <c r="U419" s="29"/>
      <c r="V419" s="32"/>
      <c r="W419" s="318"/>
      <c r="X419" s="319"/>
      <c r="Y419" s="160">
        <f t="shared" si="280"/>
        <v>0</v>
      </c>
      <c r="Z419" s="159">
        <f t="shared" si="295"/>
        <v>0</v>
      </c>
      <c r="AA419" s="327"/>
      <c r="AB419" s="400">
        <f t="shared" si="304"/>
        <v>0</v>
      </c>
      <c r="AC419" s="371"/>
      <c r="AD419" s="226" t="str">
        <f t="shared" si="281"/>
        <v/>
      </c>
      <c r="AE419" s="368">
        <f t="shared" si="296"/>
        <v>0</v>
      </c>
      <c r="AF419" s="339"/>
      <c r="AG419" s="338"/>
      <c r="AH419" s="336"/>
      <c r="AI419" s="161">
        <f t="shared" si="297"/>
        <v>0</v>
      </c>
      <c r="AJ419" s="162">
        <f t="shared" si="282"/>
        <v>0</v>
      </c>
      <c r="AK419" s="163">
        <f t="shared" si="298"/>
        <v>0</v>
      </c>
      <c r="AL419" s="164">
        <f t="shared" si="299"/>
        <v>0</v>
      </c>
      <c r="AM419" s="164">
        <f t="shared" si="300"/>
        <v>0</v>
      </c>
      <c r="AN419" s="164">
        <f t="shared" si="301"/>
        <v>0</v>
      </c>
      <c r="AO419" s="164">
        <f t="shared" si="302"/>
        <v>0</v>
      </c>
      <c r="AP419" s="610" t="str">
        <f t="shared" si="305"/>
        <v xml:space="preserve"> </v>
      </c>
      <c r="AQ419" s="613" t="str">
        <f t="shared" si="303"/>
        <v xml:space="preserve"> </v>
      </c>
      <c r="AR419" s="613" t="str">
        <f t="shared" si="306"/>
        <v xml:space="preserve"> </v>
      </c>
      <c r="AS419" s="613" t="str">
        <f t="shared" si="307"/>
        <v xml:space="preserve"> </v>
      </c>
      <c r="AT419" s="613" t="str">
        <f t="shared" si="308"/>
        <v xml:space="preserve"> </v>
      </c>
      <c r="AU419" s="613" t="str">
        <f t="shared" si="309"/>
        <v xml:space="preserve"> </v>
      </c>
      <c r="AV419" s="614" t="str">
        <f t="shared" si="310"/>
        <v xml:space="preserve"> </v>
      </c>
      <c r="AW419" s="196" t="str">
        <f t="shared" si="283"/>
        <v/>
      </c>
      <c r="AX419" s="165" t="str">
        <f t="shared" si="284"/>
        <v/>
      </c>
      <c r="AY419" s="193" t="str">
        <f t="shared" si="285"/>
        <v/>
      </c>
      <c r="AZ419" s="183" t="str">
        <f t="shared" si="286"/>
        <v/>
      </c>
      <c r="BA419" s="173" t="str">
        <f t="shared" si="287"/>
        <v/>
      </c>
      <c r="BB419" s="174" t="str">
        <f t="shared" si="288"/>
        <v/>
      </c>
      <c r="BC419" s="186" t="str">
        <f t="shared" si="311"/>
        <v/>
      </c>
      <c r="BD419" s="174" t="str">
        <f t="shared" si="289"/>
        <v/>
      </c>
      <c r="BE419" s="201" t="str">
        <f t="shared" si="290"/>
        <v/>
      </c>
      <c r="BF419" s="174" t="str">
        <f t="shared" si="291"/>
        <v/>
      </c>
      <c r="BG419" s="186" t="str">
        <f t="shared" si="292"/>
        <v/>
      </c>
      <c r="BH419" s="175" t="str">
        <f t="shared" si="293"/>
        <v/>
      </c>
      <c r="BI419" s="632"/>
      <c r="BQ419" s="57" t="s">
        <v>2421</v>
      </c>
      <c r="BV419" s="57" t="s">
        <v>2422</v>
      </c>
      <c r="BW419" s="57"/>
    </row>
    <row r="420" spans="1:75" ht="18.350000000000001" x14ac:dyDescent="0.35">
      <c r="A420" s="221"/>
      <c r="B420" s="222"/>
      <c r="C420" s="214">
        <v>410</v>
      </c>
      <c r="D420" s="205"/>
      <c r="E420" s="16"/>
      <c r="F420" s="17"/>
      <c r="G420" s="134"/>
      <c r="H420" s="137"/>
      <c r="I420" s="143"/>
      <c r="J420" s="80"/>
      <c r="K420" s="147"/>
      <c r="L420" s="30"/>
      <c r="M420" s="395"/>
      <c r="N420" s="158" t="str">
        <f t="shared" si="294"/>
        <v/>
      </c>
      <c r="O420" s="27"/>
      <c r="P420" s="27"/>
      <c r="Q420" s="27"/>
      <c r="R420" s="27"/>
      <c r="S420" s="27"/>
      <c r="T420" s="28"/>
      <c r="U420" s="29"/>
      <c r="V420" s="32"/>
      <c r="W420" s="318"/>
      <c r="X420" s="319"/>
      <c r="Y420" s="160">
        <f t="shared" si="280"/>
        <v>0</v>
      </c>
      <c r="Z420" s="159">
        <f t="shared" si="295"/>
        <v>0</v>
      </c>
      <c r="AA420" s="327"/>
      <c r="AB420" s="400">
        <f t="shared" si="304"/>
        <v>0</v>
      </c>
      <c r="AC420" s="371"/>
      <c r="AD420" s="226" t="str">
        <f t="shared" si="281"/>
        <v/>
      </c>
      <c r="AE420" s="368">
        <f t="shared" si="296"/>
        <v>0</v>
      </c>
      <c r="AF420" s="339"/>
      <c r="AG420" s="338"/>
      <c r="AH420" s="336"/>
      <c r="AI420" s="161">
        <f t="shared" si="297"/>
        <v>0</v>
      </c>
      <c r="AJ420" s="162">
        <f t="shared" si="282"/>
        <v>0</v>
      </c>
      <c r="AK420" s="163">
        <f t="shared" si="298"/>
        <v>0</v>
      </c>
      <c r="AL420" s="164">
        <f t="shared" si="299"/>
        <v>0</v>
      </c>
      <c r="AM420" s="164">
        <f t="shared" si="300"/>
        <v>0</v>
      </c>
      <c r="AN420" s="164">
        <f t="shared" si="301"/>
        <v>0</v>
      </c>
      <c r="AO420" s="164">
        <f t="shared" si="302"/>
        <v>0</v>
      </c>
      <c r="AP420" s="610" t="str">
        <f t="shared" si="305"/>
        <v xml:space="preserve"> </v>
      </c>
      <c r="AQ420" s="613" t="str">
        <f t="shared" si="303"/>
        <v xml:space="preserve"> </v>
      </c>
      <c r="AR420" s="613" t="str">
        <f t="shared" si="306"/>
        <v xml:space="preserve"> </v>
      </c>
      <c r="AS420" s="613" t="str">
        <f t="shared" si="307"/>
        <v xml:space="preserve"> </v>
      </c>
      <c r="AT420" s="613" t="str">
        <f t="shared" si="308"/>
        <v xml:space="preserve"> </v>
      </c>
      <c r="AU420" s="613" t="str">
        <f t="shared" si="309"/>
        <v xml:space="preserve"> </v>
      </c>
      <c r="AV420" s="614" t="str">
        <f t="shared" si="310"/>
        <v xml:space="preserve"> </v>
      </c>
      <c r="AW420" s="196" t="str">
        <f t="shared" si="283"/>
        <v/>
      </c>
      <c r="AX420" s="165" t="str">
        <f t="shared" si="284"/>
        <v/>
      </c>
      <c r="AY420" s="193" t="str">
        <f t="shared" si="285"/>
        <v/>
      </c>
      <c r="AZ420" s="183" t="str">
        <f t="shared" si="286"/>
        <v/>
      </c>
      <c r="BA420" s="173" t="str">
        <f t="shared" si="287"/>
        <v/>
      </c>
      <c r="BB420" s="174" t="str">
        <f t="shared" si="288"/>
        <v/>
      </c>
      <c r="BC420" s="186" t="str">
        <f t="shared" si="311"/>
        <v/>
      </c>
      <c r="BD420" s="174" t="str">
        <f t="shared" si="289"/>
        <v/>
      </c>
      <c r="BE420" s="201" t="str">
        <f t="shared" si="290"/>
        <v/>
      </c>
      <c r="BF420" s="174" t="str">
        <f t="shared" si="291"/>
        <v/>
      </c>
      <c r="BG420" s="186" t="str">
        <f t="shared" si="292"/>
        <v/>
      </c>
      <c r="BH420" s="175" t="str">
        <f t="shared" si="293"/>
        <v/>
      </c>
      <c r="BI420" s="632"/>
      <c r="BQ420" s="57" t="s">
        <v>2423</v>
      </c>
      <c r="BV420" s="57" t="s">
        <v>2424</v>
      </c>
      <c r="BW420" s="57"/>
    </row>
    <row r="421" spans="1:75" ht="18.350000000000001" x14ac:dyDescent="0.35">
      <c r="A421" s="221"/>
      <c r="B421" s="222"/>
      <c r="C421" s="213">
        <v>411</v>
      </c>
      <c r="D421" s="205"/>
      <c r="E421" s="16"/>
      <c r="F421" s="17"/>
      <c r="G421" s="134"/>
      <c r="H421" s="135"/>
      <c r="I421" s="141"/>
      <c r="J421" s="25"/>
      <c r="K421" s="145"/>
      <c r="L421" s="28"/>
      <c r="M421" s="395"/>
      <c r="N421" s="158" t="str">
        <f t="shared" si="294"/>
        <v/>
      </c>
      <c r="O421" s="27"/>
      <c r="P421" s="27"/>
      <c r="Q421" s="27"/>
      <c r="R421" s="27"/>
      <c r="S421" s="27"/>
      <c r="T421" s="28"/>
      <c r="U421" s="29"/>
      <c r="V421" s="32"/>
      <c r="W421" s="318"/>
      <c r="X421" s="319"/>
      <c r="Y421" s="160">
        <f t="shared" si="280"/>
        <v>0</v>
      </c>
      <c r="Z421" s="159">
        <f t="shared" si="295"/>
        <v>0</v>
      </c>
      <c r="AA421" s="327"/>
      <c r="AB421" s="400">
        <f t="shared" si="304"/>
        <v>0</v>
      </c>
      <c r="AC421" s="371"/>
      <c r="AD421" s="226" t="str">
        <f t="shared" si="281"/>
        <v/>
      </c>
      <c r="AE421" s="368">
        <f t="shared" si="296"/>
        <v>0</v>
      </c>
      <c r="AF421" s="339"/>
      <c r="AG421" s="338"/>
      <c r="AH421" s="336"/>
      <c r="AI421" s="161">
        <f t="shared" si="297"/>
        <v>0</v>
      </c>
      <c r="AJ421" s="162">
        <f t="shared" si="282"/>
        <v>0</v>
      </c>
      <c r="AK421" s="163">
        <f t="shared" si="298"/>
        <v>0</v>
      </c>
      <c r="AL421" s="164">
        <f t="shared" si="299"/>
        <v>0</v>
      </c>
      <c r="AM421" s="164">
        <f t="shared" si="300"/>
        <v>0</v>
      </c>
      <c r="AN421" s="164">
        <f t="shared" si="301"/>
        <v>0</v>
      </c>
      <c r="AO421" s="164">
        <f t="shared" si="302"/>
        <v>0</v>
      </c>
      <c r="AP421" s="610" t="str">
        <f t="shared" si="305"/>
        <v xml:space="preserve"> </v>
      </c>
      <c r="AQ421" s="613" t="str">
        <f t="shared" si="303"/>
        <v xml:space="preserve"> </v>
      </c>
      <c r="AR421" s="613" t="str">
        <f t="shared" si="306"/>
        <v xml:space="preserve"> </v>
      </c>
      <c r="AS421" s="613" t="str">
        <f t="shared" si="307"/>
        <v xml:space="preserve"> </v>
      </c>
      <c r="AT421" s="613" t="str">
        <f t="shared" si="308"/>
        <v xml:space="preserve"> </v>
      </c>
      <c r="AU421" s="613" t="str">
        <f t="shared" si="309"/>
        <v xml:space="preserve"> </v>
      </c>
      <c r="AV421" s="614" t="str">
        <f t="shared" si="310"/>
        <v xml:space="preserve"> </v>
      </c>
      <c r="AW421" s="196" t="str">
        <f t="shared" si="283"/>
        <v/>
      </c>
      <c r="AX421" s="165" t="str">
        <f t="shared" si="284"/>
        <v/>
      </c>
      <c r="AY421" s="193" t="str">
        <f t="shared" si="285"/>
        <v/>
      </c>
      <c r="AZ421" s="183" t="str">
        <f t="shared" si="286"/>
        <v/>
      </c>
      <c r="BA421" s="173" t="str">
        <f t="shared" si="287"/>
        <v/>
      </c>
      <c r="BB421" s="174" t="str">
        <f t="shared" si="288"/>
        <v/>
      </c>
      <c r="BC421" s="186" t="str">
        <f t="shared" si="311"/>
        <v/>
      </c>
      <c r="BD421" s="174" t="str">
        <f t="shared" si="289"/>
        <v/>
      </c>
      <c r="BE421" s="201" t="str">
        <f t="shared" si="290"/>
        <v/>
      </c>
      <c r="BF421" s="174" t="str">
        <f t="shared" si="291"/>
        <v/>
      </c>
      <c r="BG421" s="186" t="str">
        <f t="shared" si="292"/>
        <v/>
      </c>
      <c r="BH421" s="175" t="str">
        <f t="shared" si="293"/>
        <v/>
      </c>
      <c r="BI421" s="632"/>
      <c r="BQ421" s="57" t="s">
        <v>2425</v>
      </c>
      <c r="BV421" s="57" t="s">
        <v>2426</v>
      </c>
      <c r="BW421" s="57"/>
    </row>
    <row r="422" spans="1:75" ht="18.350000000000001" x14ac:dyDescent="0.35">
      <c r="A422" s="221"/>
      <c r="B422" s="222"/>
      <c r="C422" s="214">
        <v>412</v>
      </c>
      <c r="D422" s="207"/>
      <c r="E422" s="18"/>
      <c r="F422" s="17"/>
      <c r="G422" s="134"/>
      <c r="H422" s="135"/>
      <c r="I422" s="141"/>
      <c r="J422" s="25"/>
      <c r="K422" s="145"/>
      <c r="L422" s="28"/>
      <c r="M422" s="395"/>
      <c r="N422" s="158" t="str">
        <f t="shared" si="294"/>
        <v/>
      </c>
      <c r="O422" s="27"/>
      <c r="P422" s="27"/>
      <c r="Q422" s="27"/>
      <c r="R422" s="27"/>
      <c r="S422" s="27"/>
      <c r="T422" s="28"/>
      <c r="U422" s="29"/>
      <c r="V422" s="32"/>
      <c r="W422" s="318"/>
      <c r="X422" s="319"/>
      <c r="Y422" s="160">
        <f t="shared" si="280"/>
        <v>0</v>
      </c>
      <c r="Z422" s="159">
        <f t="shared" si="295"/>
        <v>0</v>
      </c>
      <c r="AA422" s="327"/>
      <c r="AB422" s="400">
        <f t="shared" si="304"/>
        <v>0</v>
      </c>
      <c r="AC422" s="371"/>
      <c r="AD422" s="226" t="str">
        <f t="shared" si="281"/>
        <v/>
      </c>
      <c r="AE422" s="368">
        <f t="shared" si="296"/>
        <v>0</v>
      </c>
      <c r="AF422" s="339"/>
      <c r="AG422" s="338"/>
      <c r="AH422" s="336"/>
      <c r="AI422" s="161">
        <f t="shared" si="297"/>
        <v>0</v>
      </c>
      <c r="AJ422" s="162">
        <f t="shared" si="282"/>
        <v>0</v>
      </c>
      <c r="AK422" s="163">
        <f t="shared" si="298"/>
        <v>0</v>
      </c>
      <c r="AL422" s="164">
        <f t="shared" si="299"/>
        <v>0</v>
      </c>
      <c r="AM422" s="164">
        <f t="shared" si="300"/>
        <v>0</v>
      </c>
      <c r="AN422" s="164">
        <f t="shared" si="301"/>
        <v>0</v>
      </c>
      <c r="AO422" s="164">
        <f t="shared" si="302"/>
        <v>0</v>
      </c>
      <c r="AP422" s="610" t="str">
        <f t="shared" si="305"/>
        <v xml:space="preserve"> </v>
      </c>
      <c r="AQ422" s="613" t="str">
        <f t="shared" si="303"/>
        <v xml:space="preserve"> </v>
      </c>
      <c r="AR422" s="613" t="str">
        <f t="shared" si="306"/>
        <v xml:space="preserve"> </v>
      </c>
      <c r="AS422" s="613" t="str">
        <f t="shared" si="307"/>
        <v xml:space="preserve"> </v>
      </c>
      <c r="AT422" s="613" t="str">
        <f t="shared" si="308"/>
        <v xml:space="preserve"> </v>
      </c>
      <c r="AU422" s="613" t="str">
        <f t="shared" si="309"/>
        <v xml:space="preserve"> </v>
      </c>
      <c r="AV422" s="614" t="str">
        <f t="shared" si="310"/>
        <v xml:space="preserve"> </v>
      </c>
      <c r="AW422" s="196" t="str">
        <f t="shared" si="283"/>
        <v/>
      </c>
      <c r="AX422" s="165" t="str">
        <f t="shared" si="284"/>
        <v/>
      </c>
      <c r="AY422" s="193" t="str">
        <f t="shared" si="285"/>
        <v/>
      </c>
      <c r="AZ422" s="183" t="str">
        <f t="shared" si="286"/>
        <v/>
      </c>
      <c r="BA422" s="173" t="str">
        <f t="shared" si="287"/>
        <v/>
      </c>
      <c r="BB422" s="174" t="str">
        <f t="shared" si="288"/>
        <v/>
      </c>
      <c r="BC422" s="186" t="str">
        <f t="shared" si="311"/>
        <v/>
      </c>
      <c r="BD422" s="174" t="str">
        <f t="shared" si="289"/>
        <v/>
      </c>
      <c r="BE422" s="201" t="str">
        <f t="shared" si="290"/>
        <v/>
      </c>
      <c r="BF422" s="174" t="str">
        <f t="shared" si="291"/>
        <v/>
      </c>
      <c r="BG422" s="186" t="str">
        <f t="shared" si="292"/>
        <v/>
      </c>
      <c r="BH422" s="175" t="str">
        <f t="shared" si="293"/>
        <v/>
      </c>
      <c r="BI422" s="632"/>
      <c r="BQ422" s="57" t="s">
        <v>2427</v>
      </c>
      <c r="BV422" s="57" t="s">
        <v>2428</v>
      </c>
      <c r="BW422" s="57"/>
    </row>
    <row r="423" spans="1:75" ht="18.350000000000001" x14ac:dyDescent="0.35">
      <c r="A423" s="221"/>
      <c r="B423" s="222"/>
      <c r="C423" s="214">
        <v>413</v>
      </c>
      <c r="D423" s="205"/>
      <c r="E423" s="16"/>
      <c r="F423" s="17"/>
      <c r="G423" s="134"/>
      <c r="H423" s="135"/>
      <c r="I423" s="141"/>
      <c r="J423" s="25"/>
      <c r="K423" s="145"/>
      <c r="L423" s="28"/>
      <c r="M423" s="395"/>
      <c r="N423" s="158" t="str">
        <f t="shared" si="294"/>
        <v/>
      </c>
      <c r="O423" s="27"/>
      <c r="P423" s="27"/>
      <c r="Q423" s="27"/>
      <c r="R423" s="27"/>
      <c r="S423" s="27"/>
      <c r="T423" s="28"/>
      <c r="U423" s="29"/>
      <c r="V423" s="32"/>
      <c r="W423" s="318"/>
      <c r="X423" s="319"/>
      <c r="Y423" s="160">
        <f t="shared" si="280"/>
        <v>0</v>
      </c>
      <c r="Z423" s="159">
        <f t="shared" si="295"/>
        <v>0</v>
      </c>
      <c r="AA423" s="327"/>
      <c r="AB423" s="400">
        <f t="shared" si="304"/>
        <v>0</v>
      </c>
      <c r="AC423" s="371"/>
      <c r="AD423" s="226" t="str">
        <f t="shared" si="281"/>
        <v/>
      </c>
      <c r="AE423" s="368">
        <f t="shared" si="296"/>
        <v>0</v>
      </c>
      <c r="AF423" s="339"/>
      <c r="AG423" s="338"/>
      <c r="AH423" s="336"/>
      <c r="AI423" s="161">
        <f t="shared" si="297"/>
        <v>0</v>
      </c>
      <c r="AJ423" s="162">
        <f t="shared" si="282"/>
        <v>0</v>
      </c>
      <c r="AK423" s="163">
        <f t="shared" si="298"/>
        <v>0</v>
      </c>
      <c r="AL423" s="164">
        <f t="shared" si="299"/>
        <v>0</v>
      </c>
      <c r="AM423" s="164">
        <f t="shared" si="300"/>
        <v>0</v>
      </c>
      <c r="AN423" s="164">
        <f t="shared" si="301"/>
        <v>0</v>
      </c>
      <c r="AO423" s="164">
        <f t="shared" si="302"/>
        <v>0</v>
      </c>
      <c r="AP423" s="610" t="str">
        <f t="shared" si="305"/>
        <v xml:space="preserve"> </v>
      </c>
      <c r="AQ423" s="613" t="str">
        <f t="shared" si="303"/>
        <v xml:space="preserve"> </v>
      </c>
      <c r="AR423" s="613" t="str">
        <f t="shared" si="306"/>
        <v xml:space="preserve"> </v>
      </c>
      <c r="AS423" s="613" t="str">
        <f t="shared" si="307"/>
        <v xml:space="preserve"> </v>
      </c>
      <c r="AT423" s="613" t="str">
        <f t="shared" si="308"/>
        <v xml:space="preserve"> </v>
      </c>
      <c r="AU423" s="613" t="str">
        <f t="shared" si="309"/>
        <v xml:space="preserve"> </v>
      </c>
      <c r="AV423" s="614" t="str">
        <f t="shared" si="310"/>
        <v xml:space="preserve"> </v>
      </c>
      <c r="AW423" s="196" t="str">
        <f t="shared" si="283"/>
        <v/>
      </c>
      <c r="AX423" s="165" t="str">
        <f t="shared" si="284"/>
        <v/>
      </c>
      <c r="AY423" s="193" t="str">
        <f t="shared" si="285"/>
        <v/>
      </c>
      <c r="AZ423" s="183" t="str">
        <f t="shared" si="286"/>
        <v/>
      </c>
      <c r="BA423" s="173" t="str">
        <f t="shared" si="287"/>
        <v/>
      </c>
      <c r="BB423" s="174" t="str">
        <f t="shared" si="288"/>
        <v/>
      </c>
      <c r="BC423" s="186" t="str">
        <f t="shared" si="311"/>
        <v/>
      </c>
      <c r="BD423" s="174" t="str">
        <f t="shared" si="289"/>
        <v/>
      </c>
      <c r="BE423" s="201" t="str">
        <f t="shared" si="290"/>
        <v/>
      </c>
      <c r="BF423" s="174" t="str">
        <f t="shared" si="291"/>
        <v/>
      </c>
      <c r="BG423" s="186" t="str">
        <f t="shared" si="292"/>
        <v/>
      </c>
      <c r="BH423" s="175" t="str">
        <f t="shared" si="293"/>
        <v/>
      </c>
      <c r="BI423" s="632"/>
      <c r="BQ423" s="57" t="s">
        <v>2429</v>
      </c>
      <c r="BV423" s="57" t="s">
        <v>2430</v>
      </c>
      <c r="BW423" s="57"/>
    </row>
    <row r="424" spans="1:75" ht="18.350000000000001" x14ac:dyDescent="0.35">
      <c r="A424" s="221"/>
      <c r="B424" s="222"/>
      <c r="C424" s="213">
        <v>414</v>
      </c>
      <c r="D424" s="205"/>
      <c r="E424" s="16"/>
      <c r="F424" s="17"/>
      <c r="G424" s="134"/>
      <c r="H424" s="135"/>
      <c r="I424" s="141"/>
      <c r="J424" s="25"/>
      <c r="K424" s="145"/>
      <c r="L424" s="28"/>
      <c r="M424" s="395"/>
      <c r="N424" s="158" t="str">
        <f t="shared" si="294"/>
        <v/>
      </c>
      <c r="O424" s="27"/>
      <c r="P424" s="27"/>
      <c r="Q424" s="27"/>
      <c r="R424" s="27"/>
      <c r="S424" s="27"/>
      <c r="T424" s="28"/>
      <c r="U424" s="29"/>
      <c r="V424" s="32"/>
      <c r="W424" s="318"/>
      <c r="X424" s="319"/>
      <c r="Y424" s="160">
        <f t="shared" si="280"/>
        <v>0</v>
      </c>
      <c r="Z424" s="159">
        <f t="shared" si="295"/>
        <v>0</v>
      </c>
      <c r="AA424" s="327"/>
      <c r="AB424" s="400">
        <f t="shared" si="304"/>
        <v>0</v>
      </c>
      <c r="AC424" s="371"/>
      <c r="AD424" s="226" t="str">
        <f t="shared" si="281"/>
        <v/>
      </c>
      <c r="AE424" s="368">
        <f t="shared" si="296"/>
        <v>0</v>
      </c>
      <c r="AF424" s="339"/>
      <c r="AG424" s="338"/>
      <c r="AH424" s="336"/>
      <c r="AI424" s="161">
        <f t="shared" si="297"/>
        <v>0</v>
      </c>
      <c r="AJ424" s="162">
        <f t="shared" si="282"/>
        <v>0</v>
      </c>
      <c r="AK424" s="163">
        <f t="shared" si="298"/>
        <v>0</v>
      </c>
      <c r="AL424" s="164">
        <f t="shared" si="299"/>
        <v>0</v>
      </c>
      <c r="AM424" s="164">
        <f t="shared" si="300"/>
        <v>0</v>
      </c>
      <c r="AN424" s="164">
        <f t="shared" si="301"/>
        <v>0</v>
      </c>
      <c r="AO424" s="164">
        <f t="shared" si="302"/>
        <v>0</v>
      </c>
      <c r="AP424" s="610" t="str">
        <f t="shared" si="305"/>
        <v xml:space="preserve"> </v>
      </c>
      <c r="AQ424" s="613" t="str">
        <f t="shared" si="303"/>
        <v xml:space="preserve"> </v>
      </c>
      <c r="AR424" s="613" t="str">
        <f t="shared" si="306"/>
        <v xml:space="preserve"> </v>
      </c>
      <c r="AS424" s="613" t="str">
        <f t="shared" si="307"/>
        <v xml:space="preserve"> </v>
      </c>
      <c r="AT424" s="613" t="str">
        <f t="shared" si="308"/>
        <v xml:space="preserve"> </v>
      </c>
      <c r="AU424" s="613" t="str">
        <f t="shared" si="309"/>
        <v xml:space="preserve"> </v>
      </c>
      <c r="AV424" s="614" t="str">
        <f t="shared" si="310"/>
        <v xml:space="preserve"> </v>
      </c>
      <c r="AW424" s="196" t="str">
        <f t="shared" si="283"/>
        <v/>
      </c>
      <c r="AX424" s="165" t="str">
        <f t="shared" si="284"/>
        <v/>
      </c>
      <c r="AY424" s="193" t="str">
        <f t="shared" si="285"/>
        <v/>
      </c>
      <c r="AZ424" s="183" t="str">
        <f t="shared" si="286"/>
        <v/>
      </c>
      <c r="BA424" s="173" t="str">
        <f t="shared" si="287"/>
        <v/>
      </c>
      <c r="BB424" s="174" t="str">
        <f t="shared" si="288"/>
        <v/>
      </c>
      <c r="BC424" s="186" t="str">
        <f t="shared" si="311"/>
        <v/>
      </c>
      <c r="BD424" s="174" t="str">
        <f t="shared" si="289"/>
        <v/>
      </c>
      <c r="BE424" s="201" t="str">
        <f t="shared" si="290"/>
        <v/>
      </c>
      <c r="BF424" s="174" t="str">
        <f t="shared" si="291"/>
        <v/>
      </c>
      <c r="BG424" s="186" t="str">
        <f t="shared" si="292"/>
        <v/>
      </c>
      <c r="BH424" s="175" t="str">
        <f t="shared" si="293"/>
        <v/>
      </c>
      <c r="BI424" s="632"/>
      <c r="BQ424" s="57" t="s">
        <v>2431</v>
      </c>
      <c r="BV424" s="57" t="s">
        <v>2432</v>
      </c>
      <c r="BW424" s="57"/>
    </row>
    <row r="425" spans="1:75" ht="18.350000000000001" x14ac:dyDescent="0.35">
      <c r="A425" s="221"/>
      <c r="B425" s="222"/>
      <c r="C425" s="214">
        <v>415</v>
      </c>
      <c r="D425" s="205"/>
      <c r="E425" s="16"/>
      <c r="F425" s="17"/>
      <c r="G425" s="134"/>
      <c r="H425" s="135"/>
      <c r="I425" s="141"/>
      <c r="J425" s="25"/>
      <c r="K425" s="145"/>
      <c r="L425" s="28"/>
      <c r="M425" s="395"/>
      <c r="N425" s="158" t="str">
        <f t="shared" si="294"/>
        <v/>
      </c>
      <c r="O425" s="27"/>
      <c r="P425" s="27"/>
      <c r="Q425" s="27"/>
      <c r="R425" s="27"/>
      <c r="S425" s="27"/>
      <c r="T425" s="28"/>
      <c r="U425" s="29"/>
      <c r="V425" s="32"/>
      <c r="W425" s="318"/>
      <c r="X425" s="319"/>
      <c r="Y425" s="160">
        <f t="shared" si="280"/>
        <v>0</v>
      </c>
      <c r="Z425" s="159">
        <f t="shared" si="295"/>
        <v>0</v>
      </c>
      <c r="AA425" s="327"/>
      <c r="AB425" s="400">
        <f t="shared" si="304"/>
        <v>0</v>
      </c>
      <c r="AC425" s="371"/>
      <c r="AD425" s="226" t="str">
        <f t="shared" si="281"/>
        <v/>
      </c>
      <c r="AE425" s="368">
        <f t="shared" si="296"/>
        <v>0</v>
      </c>
      <c r="AF425" s="339"/>
      <c r="AG425" s="338"/>
      <c r="AH425" s="336"/>
      <c r="AI425" s="161">
        <f t="shared" si="297"/>
        <v>0</v>
      </c>
      <c r="AJ425" s="162">
        <f t="shared" si="282"/>
        <v>0</v>
      </c>
      <c r="AK425" s="163">
        <f t="shared" si="298"/>
        <v>0</v>
      </c>
      <c r="AL425" s="164">
        <f t="shared" si="299"/>
        <v>0</v>
      </c>
      <c r="AM425" s="164">
        <f t="shared" si="300"/>
        <v>0</v>
      </c>
      <c r="AN425" s="164">
        <f t="shared" si="301"/>
        <v>0</v>
      </c>
      <c r="AO425" s="164">
        <f t="shared" si="302"/>
        <v>0</v>
      </c>
      <c r="AP425" s="610" t="str">
        <f t="shared" si="305"/>
        <v xml:space="preserve"> </v>
      </c>
      <c r="AQ425" s="613" t="str">
        <f t="shared" si="303"/>
        <v xml:space="preserve"> </v>
      </c>
      <c r="AR425" s="613" t="str">
        <f t="shared" si="306"/>
        <v xml:space="preserve"> </v>
      </c>
      <c r="AS425" s="613" t="str">
        <f t="shared" si="307"/>
        <v xml:space="preserve"> </v>
      </c>
      <c r="AT425" s="613" t="str">
        <f t="shared" si="308"/>
        <v xml:space="preserve"> </v>
      </c>
      <c r="AU425" s="613" t="str">
        <f t="shared" si="309"/>
        <v xml:space="preserve"> </v>
      </c>
      <c r="AV425" s="614" t="str">
        <f t="shared" si="310"/>
        <v xml:space="preserve"> </v>
      </c>
      <c r="AW425" s="196" t="str">
        <f t="shared" si="283"/>
        <v/>
      </c>
      <c r="AX425" s="165" t="str">
        <f t="shared" si="284"/>
        <v/>
      </c>
      <c r="AY425" s="193" t="str">
        <f t="shared" si="285"/>
        <v/>
      </c>
      <c r="AZ425" s="183" t="str">
        <f t="shared" si="286"/>
        <v/>
      </c>
      <c r="BA425" s="173" t="str">
        <f t="shared" si="287"/>
        <v/>
      </c>
      <c r="BB425" s="174" t="str">
        <f t="shared" si="288"/>
        <v/>
      </c>
      <c r="BC425" s="186" t="str">
        <f t="shared" si="311"/>
        <v/>
      </c>
      <c r="BD425" s="174" t="str">
        <f t="shared" si="289"/>
        <v/>
      </c>
      <c r="BE425" s="201" t="str">
        <f t="shared" si="290"/>
        <v/>
      </c>
      <c r="BF425" s="174" t="str">
        <f t="shared" si="291"/>
        <v/>
      </c>
      <c r="BG425" s="186" t="str">
        <f t="shared" si="292"/>
        <v/>
      </c>
      <c r="BH425" s="175" t="str">
        <f t="shared" si="293"/>
        <v/>
      </c>
      <c r="BI425" s="632"/>
      <c r="BQ425" s="57" t="s">
        <v>2433</v>
      </c>
      <c r="BV425" s="57" t="s">
        <v>2434</v>
      </c>
      <c r="BW425" s="57"/>
    </row>
    <row r="426" spans="1:75" ht="18.350000000000001" x14ac:dyDescent="0.35">
      <c r="A426" s="221"/>
      <c r="B426" s="222"/>
      <c r="C426" s="213">
        <v>416</v>
      </c>
      <c r="D426" s="207"/>
      <c r="E426" s="18"/>
      <c r="F426" s="17"/>
      <c r="G426" s="134"/>
      <c r="H426" s="135"/>
      <c r="I426" s="141"/>
      <c r="J426" s="25"/>
      <c r="K426" s="145"/>
      <c r="L426" s="28"/>
      <c r="M426" s="395"/>
      <c r="N426" s="158" t="str">
        <f t="shared" si="294"/>
        <v/>
      </c>
      <c r="O426" s="27"/>
      <c r="P426" s="27"/>
      <c r="Q426" s="27"/>
      <c r="R426" s="27"/>
      <c r="S426" s="27"/>
      <c r="T426" s="28"/>
      <c r="U426" s="29"/>
      <c r="V426" s="32"/>
      <c r="W426" s="318"/>
      <c r="X426" s="319"/>
      <c r="Y426" s="160">
        <f t="shared" si="280"/>
        <v>0</v>
      </c>
      <c r="Z426" s="159">
        <f t="shared" si="295"/>
        <v>0</v>
      </c>
      <c r="AA426" s="327"/>
      <c r="AB426" s="400">
        <f t="shared" si="304"/>
        <v>0</v>
      </c>
      <c r="AC426" s="371"/>
      <c r="AD426" s="226" t="str">
        <f t="shared" si="281"/>
        <v/>
      </c>
      <c r="AE426" s="368">
        <f t="shared" si="296"/>
        <v>0</v>
      </c>
      <c r="AF426" s="339"/>
      <c r="AG426" s="338"/>
      <c r="AH426" s="336"/>
      <c r="AI426" s="161">
        <f t="shared" si="297"/>
        <v>0</v>
      </c>
      <c r="AJ426" s="162">
        <f t="shared" si="282"/>
        <v>0</v>
      </c>
      <c r="AK426" s="163">
        <f t="shared" si="298"/>
        <v>0</v>
      </c>
      <c r="AL426" s="164">
        <f t="shared" si="299"/>
        <v>0</v>
      </c>
      <c r="AM426" s="164">
        <f t="shared" si="300"/>
        <v>0</v>
      </c>
      <c r="AN426" s="164">
        <f t="shared" si="301"/>
        <v>0</v>
      </c>
      <c r="AO426" s="164">
        <f t="shared" si="302"/>
        <v>0</v>
      </c>
      <c r="AP426" s="610" t="str">
        <f t="shared" si="305"/>
        <v xml:space="preserve"> </v>
      </c>
      <c r="AQ426" s="613" t="str">
        <f t="shared" si="303"/>
        <v xml:space="preserve"> </v>
      </c>
      <c r="AR426" s="613" t="str">
        <f t="shared" si="306"/>
        <v xml:space="preserve"> </v>
      </c>
      <c r="AS426" s="613" t="str">
        <f t="shared" si="307"/>
        <v xml:space="preserve"> </v>
      </c>
      <c r="AT426" s="613" t="str">
        <f t="shared" si="308"/>
        <v xml:space="preserve"> </v>
      </c>
      <c r="AU426" s="613" t="str">
        <f t="shared" si="309"/>
        <v xml:space="preserve"> </v>
      </c>
      <c r="AV426" s="614" t="str">
        <f t="shared" si="310"/>
        <v xml:space="preserve"> </v>
      </c>
      <c r="AW426" s="196" t="str">
        <f t="shared" si="283"/>
        <v/>
      </c>
      <c r="AX426" s="165" t="str">
        <f t="shared" si="284"/>
        <v/>
      </c>
      <c r="AY426" s="193" t="str">
        <f t="shared" si="285"/>
        <v/>
      </c>
      <c r="AZ426" s="183" t="str">
        <f t="shared" si="286"/>
        <v/>
      </c>
      <c r="BA426" s="173" t="str">
        <f t="shared" si="287"/>
        <v/>
      </c>
      <c r="BB426" s="174" t="str">
        <f t="shared" si="288"/>
        <v/>
      </c>
      <c r="BC426" s="186" t="str">
        <f t="shared" si="311"/>
        <v/>
      </c>
      <c r="BD426" s="174" t="str">
        <f t="shared" si="289"/>
        <v/>
      </c>
      <c r="BE426" s="201" t="str">
        <f t="shared" si="290"/>
        <v/>
      </c>
      <c r="BF426" s="174" t="str">
        <f t="shared" si="291"/>
        <v/>
      </c>
      <c r="BG426" s="186" t="str">
        <f t="shared" si="292"/>
        <v/>
      </c>
      <c r="BH426" s="175" t="str">
        <f t="shared" si="293"/>
        <v/>
      </c>
      <c r="BI426" s="632"/>
      <c r="BQ426" s="57" t="s">
        <v>2435</v>
      </c>
      <c r="BV426" s="57" t="s">
        <v>2436</v>
      </c>
      <c r="BW426" s="57"/>
    </row>
    <row r="427" spans="1:75" ht="18.350000000000001" x14ac:dyDescent="0.35">
      <c r="A427" s="221"/>
      <c r="B427" s="222"/>
      <c r="C427" s="214">
        <v>417</v>
      </c>
      <c r="D427" s="205"/>
      <c r="E427" s="16"/>
      <c r="F427" s="17"/>
      <c r="G427" s="134"/>
      <c r="H427" s="135"/>
      <c r="I427" s="141"/>
      <c r="J427" s="25"/>
      <c r="K427" s="145"/>
      <c r="L427" s="28"/>
      <c r="M427" s="395"/>
      <c r="N427" s="158" t="str">
        <f t="shared" si="294"/>
        <v/>
      </c>
      <c r="O427" s="27"/>
      <c r="P427" s="27"/>
      <c r="Q427" s="27"/>
      <c r="R427" s="27"/>
      <c r="S427" s="27"/>
      <c r="T427" s="28"/>
      <c r="U427" s="29"/>
      <c r="V427" s="32"/>
      <c r="W427" s="318"/>
      <c r="X427" s="319"/>
      <c r="Y427" s="160">
        <f t="shared" si="280"/>
        <v>0</v>
      </c>
      <c r="Z427" s="159">
        <f t="shared" si="295"/>
        <v>0</v>
      </c>
      <c r="AA427" s="327"/>
      <c r="AB427" s="400">
        <f t="shared" si="304"/>
        <v>0</v>
      </c>
      <c r="AC427" s="371"/>
      <c r="AD427" s="226" t="str">
        <f t="shared" si="281"/>
        <v/>
      </c>
      <c r="AE427" s="368">
        <f t="shared" si="296"/>
        <v>0</v>
      </c>
      <c r="AF427" s="339"/>
      <c r="AG427" s="338"/>
      <c r="AH427" s="336"/>
      <c r="AI427" s="161">
        <f t="shared" si="297"/>
        <v>0</v>
      </c>
      <c r="AJ427" s="162">
        <f t="shared" si="282"/>
        <v>0</v>
      </c>
      <c r="AK427" s="163">
        <f t="shared" si="298"/>
        <v>0</v>
      </c>
      <c r="AL427" s="164">
        <f t="shared" si="299"/>
        <v>0</v>
      </c>
      <c r="AM427" s="164">
        <f t="shared" si="300"/>
        <v>0</v>
      </c>
      <c r="AN427" s="164">
        <f t="shared" si="301"/>
        <v>0</v>
      </c>
      <c r="AO427" s="164">
        <f t="shared" si="302"/>
        <v>0</v>
      </c>
      <c r="AP427" s="610" t="str">
        <f t="shared" si="305"/>
        <v xml:space="preserve"> </v>
      </c>
      <c r="AQ427" s="613" t="str">
        <f t="shared" si="303"/>
        <v xml:space="preserve"> </v>
      </c>
      <c r="AR427" s="613" t="str">
        <f t="shared" si="306"/>
        <v xml:space="preserve"> </v>
      </c>
      <c r="AS427" s="613" t="str">
        <f t="shared" si="307"/>
        <v xml:space="preserve"> </v>
      </c>
      <c r="AT427" s="613" t="str">
        <f t="shared" si="308"/>
        <v xml:space="preserve"> </v>
      </c>
      <c r="AU427" s="613" t="str">
        <f t="shared" si="309"/>
        <v xml:space="preserve"> </v>
      </c>
      <c r="AV427" s="614" t="str">
        <f t="shared" si="310"/>
        <v xml:space="preserve"> </v>
      </c>
      <c r="AW427" s="196" t="str">
        <f t="shared" si="283"/>
        <v/>
      </c>
      <c r="AX427" s="165" t="str">
        <f t="shared" si="284"/>
        <v/>
      </c>
      <c r="AY427" s="193" t="str">
        <f t="shared" si="285"/>
        <v/>
      </c>
      <c r="AZ427" s="183" t="str">
        <f t="shared" si="286"/>
        <v/>
      </c>
      <c r="BA427" s="173" t="str">
        <f t="shared" si="287"/>
        <v/>
      </c>
      <c r="BB427" s="174" t="str">
        <f t="shared" si="288"/>
        <v/>
      </c>
      <c r="BC427" s="186" t="str">
        <f t="shared" si="311"/>
        <v/>
      </c>
      <c r="BD427" s="174" t="str">
        <f t="shared" si="289"/>
        <v/>
      </c>
      <c r="BE427" s="201" t="str">
        <f t="shared" si="290"/>
        <v/>
      </c>
      <c r="BF427" s="174" t="str">
        <f t="shared" si="291"/>
        <v/>
      </c>
      <c r="BG427" s="186" t="str">
        <f t="shared" si="292"/>
        <v/>
      </c>
      <c r="BH427" s="175" t="str">
        <f t="shared" si="293"/>
        <v/>
      </c>
      <c r="BI427" s="632"/>
      <c r="BQ427" s="57" t="s">
        <v>2437</v>
      </c>
      <c r="BV427" s="57" t="s">
        <v>2438</v>
      </c>
      <c r="BW427" s="57"/>
    </row>
    <row r="428" spans="1:75" ht="18.350000000000001" x14ac:dyDescent="0.35">
      <c r="A428" s="221"/>
      <c r="B428" s="222"/>
      <c r="C428" s="214">
        <v>418</v>
      </c>
      <c r="D428" s="205"/>
      <c r="E428" s="16"/>
      <c r="F428" s="17"/>
      <c r="G428" s="134"/>
      <c r="H428" s="135"/>
      <c r="I428" s="141"/>
      <c r="J428" s="25"/>
      <c r="K428" s="145"/>
      <c r="L428" s="28"/>
      <c r="M428" s="395"/>
      <c r="N428" s="158" t="str">
        <f t="shared" si="294"/>
        <v/>
      </c>
      <c r="O428" s="27"/>
      <c r="P428" s="27"/>
      <c r="Q428" s="27"/>
      <c r="R428" s="27"/>
      <c r="S428" s="27"/>
      <c r="T428" s="28"/>
      <c r="U428" s="29"/>
      <c r="V428" s="32"/>
      <c r="W428" s="318"/>
      <c r="X428" s="319"/>
      <c r="Y428" s="160">
        <f t="shared" si="280"/>
        <v>0</v>
      </c>
      <c r="Z428" s="159">
        <f t="shared" si="295"/>
        <v>0</v>
      </c>
      <c r="AA428" s="327"/>
      <c r="AB428" s="400">
        <f t="shared" si="304"/>
        <v>0</v>
      </c>
      <c r="AC428" s="371"/>
      <c r="AD428" s="226" t="str">
        <f t="shared" si="281"/>
        <v/>
      </c>
      <c r="AE428" s="368">
        <f t="shared" si="296"/>
        <v>0</v>
      </c>
      <c r="AF428" s="339"/>
      <c r="AG428" s="338"/>
      <c r="AH428" s="336"/>
      <c r="AI428" s="161">
        <f t="shared" si="297"/>
        <v>0</v>
      </c>
      <c r="AJ428" s="162">
        <f t="shared" si="282"/>
        <v>0</v>
      </c>
      <c r="AK428" s="163">
        <f t="shared" si="298"/>
        <v>0</v>
      </c>
      <c r="AL428" s="164">
        <f t="shared" si="299"/>
        <v>0</v>
      </c>
      <c r="AM428" s="164">
        <f t="shared" si="300"/>
        <v>0</v>
      </c>
      <c r="AN428" s="164">
        <f t="shared" si="301"/>
        <v>0</v>
      </c>
      <c r="AO428" s="164">
        <f t="shared" si="302"/>
        <v>0</v>
      </c>
      <c r="AP428" s="610" t="str">
        <f t="shared" si="305"/>
        <v xml:space="preserve"> </v>
      </c>
      <c r="AQ428" s="613" t="str">
        <f t="shared" si="303"/>
        <v xml:space="preserve"> </v>
      </c>
      <c r="AR428" s="613" t="str">
        <f t="shared" si="306"/>
        <v xml:space="preserve"> </v>
      </c>
      <c r="AS428" s="613" t="str">
        <f t="shared" si="307"/>
        <v xml:space="preserve"> </v>
      </c>
      <c r="AT428" s="613" t="str">
        <f t="shared" si="308"/>
        <v xml:space="preserve"> </v>
      </c>
      <c r="AU428" s="613" t="str">
        <f t="shared" si="309"/>
        <v xml:space="preserve"> </v>
      </c>
      <c r="AV428" s="614" t="str">
        <f t="shared" si="310"/>
        <v xml:space="preserve"> </v>
      </c>
      <c r="AW428" s="196" t="str">
        <f t="shared" si="283"/>
        <v/>
      </c>
      <c r="AX428" s="165" t="str">
        <f t="shared" si="284"/>
        <v/>
      </c>
      <c r="AY428" s="193" t="str">
        <f t="shared" si="285"/>
        <v/>
      </c>
      <c r="AZ428" s="183" t="str">
        <f t="shared" si="286"/>
        <v/>
      </c>
      <c r="BA428" s="173" t="str">
        <f t="shared" si="287"/>
        <v/>
      </c>
      <c r="BB428" s="174" t="str">
        <f t="shared" si="288"/>
        <v/>
      </c>
      <c r="BC428" s="186" t="str">
        <f t="shared" si="311"/>
        <v/>
      </c>
      <c r="BD428" s="174" t="str">
        <f t="shared" si="289"/>
        <v/>
      </c>
      <c r="BE428" s="201" t="str">
        <f t="shared" si="290"/>
        <v/>
      </c>
      <c r="BF428" s="174" t="str">
        <f t="shared" si="291"/>
        <v/>
      </c>
      <c r="BG428" s="186" t="str">
        <f t="shared" si="292"/>
        <v/>
      </c>
      <c r="BH428" s="175" t="str">
        <f t="shared" si="293"/>
        <v/>
      </c>
      <c r="BI428" s="632"/>
      <c r="BQ428" s="57" t="s">
        <v>2439</v>
      </c>
      <c r="BV428" s="57" t="s">
        <v>1391</v>
      </c>
      <c r="BW428" s="57"/>
    </row>
    <row r="429" spans="1:75" ht="18.350000000000001" x14ac:dyDescent="0.35">
      <c r="A429" s="221"/>
      <c r="B429" s="222"/>
      <c r="C429" s="213">
        <v>419</v>
      </c>
      <c r="D429" s="205"/>
      <c r="E429" s="16"/>
      <c r="F429" s="17"/>
      <c r="G429" s="134"/>
      <c r="H429" s="135"/>
      <c r="I429" s="141"/>
      <c r="J429" s="25"/>
      <c r="K429" s="145"/>
      <c r="L429" s="28"/>
      <c r="M429" s="395"/>
      <c r="N429" s="158" t="str">
        <f t="shared" si="294"/>
        <v/>
      </c>
      <c r="O429" s="27"/>
      <c r="P429" s="27"/>
      <c r="Q429" s="27"/>
      <c r="R429" s="27"/>
      <c r="S429" s="27"/>
      <c r="T429" s="28"/>
      <c r="U429" s="29"/>
      <c r="V429" s="32"/>
      <c r="W429" s="318"/>
      <c r="X429" s="319"/>
      <c r="Y429" s="160">
        <f t="shared" si="280"/>
        <v>0</v>
      </c>
      <c r="Z429" s="159">
        <f t="shared" si="295"/>
        <v>0</v>
      </c>
      <c r="AA429" s="327"/>
      <c r="AB429" s="400">
        <f t="shared" si="304"/>
        <v>0</v>
      </c>
      <c r="AC429" s="371"/>
      <c r="AD429" s="226" t="str">
        <f t="shared" si="281"/>
        <v/>
      </c>
      <c r="AE429" s="368">
        <f t="shared" si="296"/>
        <v>0</v>
      </c>
      <c r="AF429" s="339"/>
      <c r="AG429" s="338"/>
      <c r="AH429" s="336"/>
      <c r="AI429" s="161">
        <f t="shared" si="297"/>
        <v>0</v>
      </c>
      <c r="AJ429" s="162">
        <f t="shared" si="282"/>
        <v>0</v>
      </c>
      <c r="AK429" s="163">
        <f t="shared" si="298"/>
        <v>0</v>
      </c>
      <c r="AL429" s="164">
        <f t="shared" si="299"/>
        <v>0</v>
      </c>
      <c r="AM429" s="164">
        <f t="shared" si="300"/>
        <v>0</v>
      </c>
      <c r="AN429" s="164">
        <f t="shared" si="301"/>
        <v>0</v>
      </c>
      <c r="AO429" s="164">
        <f t="shared" si="302"/>
        <v>0</v>
      </c>
      <c r="AP429" s="610" t="str">
        <f t="shared" si="305"/>
        <v xml:space="preserve"> </v>
      </c>
      <c r="AQ429" s="613" t="str">
        <f t="shared" si="303"/>
        <v xml:space="preserve"> </v>
      </c>
      <c r="AR429" s="613" t="str">
        <f t="shared" si="306"/>
        <v xml:space="preserve"> </v>
      </c>
      <c r="AS429" s="613" t="str">
        <f t="shared" si="307"/>
        <v xml:space="preserve"> </v>
      </c>
      <c r="AT429" s="613" t="str">
        <f t="shared" si="308"/>
        <v xml:space="preserve"> </v>
      </c>
      <c r="AU429" s="613" t="str">
        <f t="shared" si="309"/>
        <v xml:space="preserve"> </v>
      </c>
      <c r="AV429" s="614" t="str">
        <f t="shared" si="310"/>
        <v xml:space="preserve"> </v>
      </c>
      <c r="AW429" s="196" t="str">
        <f t="shared" si="283"/>
        <v/>
      </c>
      <c r="AX429" s="165" t="str">
        <f t="shared" si="284"/>
        <v/>
      </c>
      <c r="AY429" s="193" t="str">
        <f t="shared" si="285"/>
        <v/>
      </c>
      <c r="AZ429" s="183" t="str">
        <f t="shared" si="286"/>
        <v/>
      </c>
      <c r="BA429" s="173" t="str">
        <f t="shared" si="287"/>
        <v/>
      </c>
      <c r="BB429" s="174" t="str">
        <f t="shared" si="288"/>
        <v/>
      </c>
      <c r="BC429" s="186" t="str">
        <f t="shared" si="311"/>
        <v/>
      </c>
      <c r="BD429" s="174" t="str">
        <f t="shared" si="289"/>
        <v/>
      </c>
      <c r="BE429" s="201" t="str">
        <f t="shared" si="290"/>
        <v/>
      </c>
      <c r="BF429" s="174" t="str">
        <f t="shared" si="291"/>
        <v/>
      </c>
      <c r="BG429" s="186" t="str">
        <f t="shared" si="292"/>
        <v/>
      </c>
      <c r="BH429" s="175" t="str">
        <f t="shared" si="293"/>
        <v/>
      </c>
      <c r="BI429" s="632"/>
      <c r="BQ429" s="57" t="s">
        <v>2440</v>
      </c>
      <c r="BV429" s="57" t="s">
        <v>2441</v>
      </c>
      <c r="BW429" s="57"/>
    </row>
    <row r="430" spans="1:75" ht="18.350000000000001" x14ac:dyDescent="0.35">
      <c r="A430" s="221"/>
      <c r="B430" s="222"/>
      <c r="C430" s="214">
        <v>420</v>
      </c>
      <c r="D430" s="207"/>
      <c r="E430" s="18"/>
      <c r="F430" s="17"/>
      <c r="G430" s="134"/>
      <c r="H430" s="135"/>
      <c r="I430" s="141"/>
      <c r="J430" s="25"/>
      <c r="K430" s="145"/>
      <c r="L430" s="28"/>
      <c r="M430" s="395"/>
      <c r="N430" s="158" t="str">
        <f t="shared" si="294"/>
        <v/>
      </c>
      <c r="O430" s="27"/>
      <c r="P430" s="27"/>
      <c r="Q430" s="27"/>
      <c r="R430" s="27"/>
      <c r="S430" s="27"/>
      <c r="T430" s="28"/>
      <c r="U430" s="29"/>
      <c r="V430" s="32"/>
      <c r="W430" s="318"/>
      <c r="X430" s="319"/>
      <c r="Y430" s="160">
        <f t="shared" si="280"/>
        <v>0</v>
      </c>
      <c r="Z430" s="159">
        <f t="shared" si="295"/>
        <v>0</v>
      </c>
      <c r="AA430" s="327"/>
      <c r="AB430" s="400">
        <f t="shared" si="304"/>
        <v>0</v>
      </c>
      <c r="AC430" s="371"/>
      <c r="AD430" s="226" t="str">
        <f t="shared" si="281"/>
        <v/>
      </c>
      <c r="AE430" s="368">
        <f t="shared" si="296"/>
        <v>0</v>
      </c>
      <c r="AF430" s="339"/>
      <c r="AG430" s="338"/>
      <c r="AH430" s="336"/>
      <c r="AI430" s="161">
        <f t="shared" si="297"/>
        <v>0</v>
      </c>
      <c r="AJ430" s="162">
        <f t="shared" si="282"/>
        <v>0</v>
      </c>
      <c r="AK430" s="163">
        <f t="shared" si="298"/>
        <v>0</v>
      </c>
      <c r="AL430" s="164">
        <f t="shared" si="299"/>
        <v>0</v>
      </c>
      <c r="AM430" s="164">
        <f t="shared" si="300"/>
        <v>0</v>
      </c>
      <c r="AN430" s="164">
        <f t="shared" si="301"/>
        <v>0</v>
      </c>
      <c r="AO430" s="164">
        <f t="shared" si="302"/>
        <v>0</v>
      </c>
      <c r="AP430" s="610" t="str">
        <f t="shared" si="305"/>
        <v xml:space="preserve"> </v>
      </c>
      <c r="AQ430" s="613" t="str">
        <f t="shared" si="303"/>
        <v xml:space="preserve"> </v>
      </c>
      <c r="AR430" s="613" t="str">
        <f t="shared" si="306"/>
        <v xml:space="preserve"> </v>
      </c>
      <c r="AS430" s="613" t="str">
        <f t="shared" si="307"/>
        <v xml:space="preserve"> </v>
      </c>
      <c r="AT430" s="613" t="str">
        <f t="shared" si="308"/>
        <v xml:space="preserve"> </v>
      </c>
      <c r="AU430" s="613" t="str">
        <f t="shared" si="309"/>
        <v xml:space="preserve"> </v>
      </c>
      <c r="AV430" s="614" t="str">
        <f t="shared" si="310"/>
        <v xml:space="preserve"> </v>
      </c>
      <c r="AW430" s="196" t="str">
        <f t="shared" si="283"/>
        <v/>
      </c>
      <c r="AX430" s="165" t="str">
        <f t="shared" si="284"/>
        <v/>
      </c>
      <c r="AY430" s="193" t="str">
        <f t="shared" si="285"/>
        <v/>
      </c>
      <c r="AZ430" s="183" t="str">
        <f t="shared" si="286"/>
        <v/>
      </c>
      <c r="BA430" s="173" t="str">
        <f t="shared" si="287"/>
        <v/>
      </c>
      <c r="BB430" s="174" t="str">
        <f t="shared" si="288"/>
        <v/>
      </c>
      <c r="BC430" s="186" t="str">
        <f t="shared" si="311"/>
        <v/>
      </c>
      <c r="BD430" s="174" t="str">
        <f t="shared" si="289"/>
        <v/>
      </c>
      <c r="BE430" s="201" t="str">
        <f t="shared" si="290"/>
        <v/>
      </c>
      <c r="BF430" s="174" t="str">
        <f t="shared" si="291"/>
        <v/>
      </c>
      <c r="BG430" s="186" t="str">
        <f t="shared" si="292"/>
        <v/>
      </c>
      <c r="BH430" s="175" t="str">
        <f t="shared" si="293"/>
        <v/>
      </c>
      <c r="BI430" s="632"/>
      <c r="BQ430" s="57" t="s">
        <v>2442</v>
      </c>
      <c r="BV430" s="57" t="s">
        <v>2443</v>
      </c>
      <c r="BW430" s="57"/>
    </row>
    <row r="431" spans="1:75" ht="18.350000000000001" x14ac:dyDescent="0.35">
      <c r="A431" s="221"/>
      <c r="B431" s="222"/>
      <c r="C431" s="213">
        <v>421</v>
      </c>
      <c r="D431" s="205"/>
      <c r="E431" s="16"/>
      <c r="F431" s="17"/>
      <c r="G431" s="134"/>
      <c r="H431" s="135"/>
      <c r="I431" s="141"/>
      <c r="J431" s="25"/>
      <c r="K431" s="145"/>
      <c r="L431" s="28"/>
      <c r="M431" s="395"/>
      <c r="N431" s="158" t="str">
        <f t="shared" si="294"/>
        <v/>
      </c>
      <c r="O431" s="27"/>
      <c r="P431" s="27"/>
      <c r="Q431" s="27"/>
      <c r="R431" s="27"/>
      <c r="S431" s="27"/>
      <c r="T431" s="28"/>
      <c r="U431" s="29"/>
      <c r="V431" s="32"/>
      <c r="W431" s="318"/>
      <c r="X431" s="319"/>
      <c r="Y431" s="160">
        <f t="shared" si="280"/>
        <v>0</v>
      </c>
      <c r="Z431" s="159">
        <f t="shared" si="295"/>
        <v>0</v>
      </c>
      <c r="AA431" s="327"/>
      <c r="AB431" s="400">
        <f t="shared" si="304"/>
        <v>0</v>
      </c>
      <c r="AC431" s="371"/>
      <c r="AD431" s="226" t="str">
        <f t="shared" si="281"/>
        <v/>
      </c>
      <c r="AE431" s="368">
        <f t="shared" si="296"/>
        <v>0</v>
      </c>
      <c r="AF431" s="339"/>
      <c r="AG431" s="338"/>
      <c r="AH431" s="336"/>
      <c r="AI431" s="161">
        <f t="shared" si="297"/>
        <v>0</v>
      </c>
      <c r="AJ431" s="162">
        <f t="shared" si="282"/>
        <v>0</v>
      </c>
      <c r="AK431" s="163">
        <f t="shared" si="298"/>
        <v>0</v>
      </c>
      <c r="AL431" s="164">
        <f t="shared" si="299"/>
        <v>0</v>
      </c>
      <c r="AM431" s="164">
        <f t="shared" si="300"/>
        <v>0</v>
      </c>
      <c r="AN431" s="164">
        <f t="shared" si="301"/>
        <v>0</v>
      </c>
      <c r="AO431" s="164">
        <f t="shared" si="302"/>
        <v>0</v>
      </c>
      <c r="AP431" s="610" t="str">
        <f t="shared" si="305"/>
        <v xml:space="preserve"> </v>
      </c>
      <c r="AQ431" s="613" t="str">
        <f t="shared" si="303"/>
        <v xml:space="preserve"> </v>
      </c>
      <c r="AR431" s="613" t="str">
        <f t="shared" si="306"/>
        <v xml:space="preserve"> </v>
      </c>
      <c r="AS431" s="613" t="str">
        <f t="shared" si="307"/>
        <v xml:space="preserve"> </v>
      </c>
      <c r="AT431" s="613" t="str">
        <f t="shared" si="308"/>
        <v xml:space="preserve"> </v>
      </c>
      <c r="AU431" s="613" t="str">
        <f t="shared" si="309"/>
        <v xml:space="preserve"> </v>
      </c>
      <c r="AV431" s="614" t="str">
        <f t="shared" si="310"/>
        <v xml:space="preserve"> </v>
      </c>
      <c r="AW431" s="196" t="str">
        <f t="shared" si="283"/>
        <v/>
      </c>
      <c r="AX431" s="165" t="str">
        <f t="shared" si="284"/>
        <v/>
      </c>
      <c r="AY431" s="193" t="str">
        <f t="shared" si="285"/>
        <v/>
      </c>
      <c r="AZ431" s="183" t="str">
        <f t="shared" si="286"/>
        <v/>
      </c>
      <c r="BA431" s="173" t="str">
        <f t="shared" si="287"/>
        <v/>
      </c>
      <c r="BB431" s="174" t="str">
        <f t="shared" si="288"/>
        <v/>
      </c>
      <c r="BC431" s="186" t="str">
        <f t="shared" si="311"/>
        <v/>
      </c>
      <c r="BD431" s="174" t="str">
        <f t="shared" si="289"/>
        <v/>
      </c>
      <c r="BE431" s="201" t="str">
        <f t="shared" si="290"/>
        <v/>
      </c>
      <c r="BF431" s="174" t="str">
        <f t="shared" si="291"/>
        <v/>
      </c>
      <c r="BG431" s="186" t="str">
        <f t="shared" si="292"/>
        <v/>
      </c>
      <c r="BH431" s="175" t="str">
        <f t="shared" si="293"/>
        <v/>
      </c>
      <c r="BI431" s="632"/>
      <c r="BQ431" s="57" t="s">
        <v>2444</v>
      </c>
      <c r="BV431" s="57" t="s">
        <v>2445</v>
      </c>
      <c r="BW431" s="57"/>
    </row>
    <row r="432" spans="1:75" ht="18.350000000000001" x14ac:dyDescent="0.35">
      <c r="A432" s="221"/>
      <c r="B432" s="222"/>
      <c r="C432" s="214">
        <v>422</v>
      </c>
      <c r="D432" s="205"/>
      <c r="E432" s="16"/>
      <c r="F432" s="17"/>
      <c r="G432" s="134"/>
      <c r="H432" s="135"/>
      <c r="I432" s="141"/>
      <c r="J432" s="25"/>
      <c r="K432" s="145"/>
      <c r="L432" s="28"/>
      <c r="M432" s="395"/>
      <c r="N432" s="158" t="str">
        <f t="shared" si="294"/>
        <v/>
      </c>
      <c r="O432" s="27"/>
      <c r="P432" s="27"/>
      <c r="Q432" s="27"/>
      <c r="R432" s="27"/>
      <c r="S432" s="27"/>
      <c r="T432" s="28"/>
      <c r="U432" s="29"/>
      <c r="V432" s="32"/>
      <c r="W432" s="318"/>
      <c r="X432" s="319"/>
      <c r="Y432" s="160">
        <f t="shared" si="280"/>
        <v>0</v>
      </c>
      <c r="Z432" s="159">
        <f t="shared" si="295"/>
        <v>0</v>
      </c>
      <c r="AA432" s="327"/>
      <c r="AB432" s="400">
        <f t="shared" si="304"/>
        <v>0</v>
      </c>
      <c r="AC432" s="371"/>
      <c r="AD432" s="226" t="str">
        <f t="shared" si="281"/>
        <v/>
      </c>
      <c r="AE432" s="368">
        <f t="shared" si="296"/>
        <v>0</v>
      </c>
      <c r="AF432" s="339"/>
      <c r="AG432" s="338"/>
      <c r="AH432" s="336"/>
      <c r="AI432" s="161">
        <f t="shared" si="297"/>
        <v>0</v>
      </c>
      <c r="AJ432" s="162">
        <f t="shared" si="282"/>
        <v>0</v>
      </c>
      <c r="AK432" s="163">
        <f t="shared" si="298"/>
        <v>0</v>
      </c>
      <c r="AL432" s="164">
        <f t="shared" si="299"/>
        <v>0</v>
      </c>
      <c r="AM432" s="164">
        <f t="shared" si="300"/>
        <v>0</v>
      </c>
      <c r="AN432" s="164">
        <f t="shared" si="301"/>
        <v>0</v>
      </c>
      <c r="AO432" s="164">
        <f t="shared" si="302"/>
        <v>0</v>
      </c>
      <c r="AP432" s="610" t="str">
        <f t="shared" si="305"/>
        <v xml:space="preserve"> </v>
      </c>
      <c r="AQ432" s="613" t="str">
        <f t="shared" si="303"/>
        <v xml:space="preserve"> </v>
      </c>
      <c r="AR432" s="613" t="str">
        <f t="shared" si="306"/>
        <v xml:space="preserve"> </v>
      </c>
      <c r="AS432" s="613" t="str">
        <f t="shared" si="307"/>
        <v xml:space="preserve"> </v>
      </c>
      <c r="AT432" s="613" t="str">
        <f t="shared" si="308"/>
        <v xml:space="preserve"> </v>
      </c>
      <c r="AU432" s="613" t="str">
        <f t="shared" si="309"/>
        <v xml:space="preserve"> </v>
      </c>
      <c r="AV432" s="614" t="str">
        <f t="shared" si="310"/>
        <v xml:space="preserve"> </v>
      </c>
      <c r="AW432" s="196" t="str">
        <f t="shared" si="283"/>
        <v/>
      </c>
      <c r="AX432" s="165" t="str">
        <f t="shared" si="284"/>
        <v/>
      </c>
      <c r="AY432" s="193" t="str">
        <f t="shared" si="285"/>
        <v/>
      </c>
      <c r="AZ432" s="183" t="str">
        <f t="shared" si="286"/>
        <v/>
      </c>
      <c r="BA432" s="173" t="str">
        <f t="shared" si="287"/>
        <v/>
      </c>
      <c r="BB432" s="174" t="str">
        <f t="shared" si="288"/>
        <v/>
      </c>
      <c r="BC432" s="186" t="str">
        <f t="shared" si="311"/>
        <v/>
      </c>
      <c r="BD432" s="174" t="str">
        <f t="shared" si="289"/>
        <v/>
      </c>
      <c r="BE432" s="201" t="str">
        <f t="shared" si="290"/>
        <v/>
      </c>
      <c r="BF432" s="174" t="str">
        <f t="shared" si="291"/>
        <v/>
      </c>
      <c r="BG432" s="186" t="str">
        <f t="shared" si="292"/>
        <v/>
      </c>
      <c r="BH432" s="175" t="str">
        <f t="shared" si="293"/>
        <v/>
      </c>
      <c r="BI432" s="632"/>
      <c r="BQ432" s="57" t="s">
        <v>2469</v>
      </c>
    </row>
    <row r="433" spans="1:69" ht="18.350000000000001" x14ac:dyDescent="0.35">
      <c r="A433" s="221"/>
      <c r="B433" s="222"/>
      <c r="C433" s="214">
        <v>423</v>
      </c>
      <c r="D433" s="205"/>
      <c r="E433" s="16"/>
      <c r="F433" s="17"/>
      <c r="G433" s="134"/>
      <c r="H433" s="135"/>
      <c r="I433" s="141"/>
      <c r="J433" s="25"/>
      <c r="K433" s="145"/>
      <c r="L433" s="28"/>
      <c r="M433" s="395"/>
      <c r="N433" s="158" t="str">
        <f t="shared" si="294"/>
        <v/>
      </c>
      <c r="O433" s="27"/>
      <c r="P433" s="27"/>
      <c r="Q433" s="27"/>
      <c r="R433" s="27"/>
      <c r="S433" s="27"/>
      <c r="T433" s="28"/>
      <c r="U433" s="29"/>
      <c r="V433" s="32"/>
      <c r="W433" s="318"/>
      <c r="X433" s="319"/>
      <c r="Y433" s="160">
        <f t="shared" si="280"/>
        <v>0</v>
      </c>
      <c r="Z433" s="159">
        <f t="shared" si="295"/>
        <v>0</v>
      </c>
      <c r="AA433" s="327"/>
      <c r="AB433" s="400">
        <f t="shared" si="304"/>
        <v>0</v>
      </c>
      <c r="AC433" s="371"/>
      <c r="AD433" s="226" t="str">
        <f t="shared" si="281"/>
        <v/>
      </c>
      <c r="AE433" s="368">
        <f t="shared" si="296"/>
        <v>0</v>
      </c>
      <c r="AF433" s="339"/>
      <c r="AG433" s="338"/>
      <c r="AH433" s="336"/>
      <c r="AI433" s="161">
        <f t="shared" si="297"/>
        <v>0</v>
      </c>
      <c r="AJ433" s="162">
        <f t="shared" si="282"/>
        <v>0</v>
      </c>
      <c r="AK433" s="163">
        <f t="shared" si="298"/>
        <v>0</v>
      </c>
      <c r="AL433" s="164">
        <f t="shared" si="299"/>
        <v>0</v>
      </c>
      <c r="AM433" s="164">
        <f t="shared" si="300"/>
        <v>0</v>
      </c>
      <c r="AN433" s="164">
        <f t="shared" si="301"/>
        <v>0</v>
      </c>
      <c r="AO433" s="164">
        <f t="shared" si="302"/>
        <v>0</v>
      </c>
      <c r="AP433" s="610" t="str">
        <f t="shared" si="305"/>
        <v xml:space="preserve"> </v>
      </c>
      <c r="AQ433" s="613" t="str">
        <f t="shared" si="303"/>
        <v xml:space="preserve"> </v>
      </c>
      <c r="AR433" s="613" t="str">
        <f t="shared" si="306"/>
        <v xml:space="preserve"> </v>
      </c>
      <c r="AS433" s="613" t="str">
        <f t="shared" si="307"/>
        <v xml:space="preserve"> </v>
      </c>
      <c r="AT433" s="613" t="str">
        <f t="shared" si="308"/>
        <v xml:space="preserve"> </v>
      </c>
      <c r="AU433" s="613" t="str">
        <f t="shared" si="309"/>
        <v xml:space="preserve"> </v>
      </c>
      <c r="AV433" s="614" t="str">
        <f t="shared" si="310"/>
        <v xml:space="preserve"> </v>
      </c>
      <c r="AW433" s="196" t="str">
        <f t="shared" si="283"/>
        <v/>
      </c>
      <c r="AX433" s="165" t="str">
        <f t="shared" si="284"/>
        <v/>
      </c>
      <c r="AY433" s="193" t="str">
        <f t="shared" si="285"/>
        <v/>
      </c>
      <c r="AZ433" s="183" t="str">
        <f t="shared" si="286"/>
        <v/>
      </c>
      <c r="BA433" s="173" t="str">
        <f t="shared" si="287"/>
        <v/>
      </c>
      <c r="BB433" s="174" t="str">
        <f t="shared" si="288"/>
        <v/>
      </c>
      <c r="BC433" s="186" t="str">
        <f t="shared" si="311"/>
        <v/>
      </c>
      <c r="BD433" s="174" t="str">
        <f t="shared" si="289"/>
        <v/>
      </c>
      <c r="BE433" s="201" t="str">
        <f t="shared" si="290"/>
        <v/>
      </c>
      <c r="BF433" s="174" t="str">
        <f t="shared" si="291"/>
        <v/>
      </c>
      <c r="BG433" s="186" t="str">
        <f t="shared" si="292"/>
        <v/>
      </c>
      <c r="BH433" s="175" t="str">
        <f t="shared" si="293"/>
        <v/>
      </c>
      <c r="BI433" s="632"/>
      <c r="BQ433" s="57" t="s">
        <v>2470</v>
      </c>
    </row>
    <row r="434" spans="1:69" ht="18.350000000000001" x14ac:dyDescent="0.35">
      <c r="A434" s="221"/>
      <c r="B434" s="222"/>
      <c r="C434" s="213">
        <v>424</v>
      </c>
      <c r="D434" s="207"/>
      <c r="E434" s="18"/>
      <c r="F434" s="17"/>
      <c r="G434" s="134"/>
      <c r="H434" s="135"/>
      <c r="I434" s="141"/>
      <c r="J434" s="25"/>
      <c r="K434" s="145"/>
      <c r="L434" s="28"/>
      <c r="M434" s="395"/>
      <c r="N434" s="158" t="str">
        <f t="shared" si="294"/>
        <v/>
      </c>
      <c r="O434" s="27"/>
      <c r="P434" s="27"/>
      <c r="Q434" s="27"/>
      <c r="R434" s="27"/>
      <c r="S434" s="27"/>
      <c r="T434" s="28"/>
      <c r="U434" s="29"/>
      <c r="V434" s="32"/>
      <c r="W434" s="318"/>
      <c r="X434" s="319"/>
      <c r="Y434" s="160">
        <f t="shared" si="280"/>
        <v>0</v>
      </c>
      <c r="Z434" s="159">
        <f t="shared" si="295"/>
        <v>0</v>
      </c>
      <c r="AA434" s="327"/>
      <c r="AB434" s="400">
        <f t="shared" si="304"/>
        <v>0</v>
      </c>
      <c r="AC434" s="371"/>
      <c r="AD434" s="226" t="str">
        <f t="shared" si="281"/>
        <v/>
      </c>
      <c r="AE434" s="368">
        <f t="shared" si="296"/>
        <v>0</v>
      </c>
      <c r="AF434" s="339"/>
      <c r="AG434" s="338"/>
      <c r="AH434" s="336"/>
      <c r="AI434" s="161">
        <f t="shared" si="297"/>
        <v>0</v>
      </c>
      <c r="AJ434" s="162">
        <f t="shared" si="282"/>
        <v>0</v>
      </c>
      <c r="AK434" s="163">
        <f t="shared" si="298"/>
        <v>0</v>
      </c>
      <c r="AL434" s="164">
        <f t="shared" si="299"/>
        <v>0</v>
      </c>
      <c r="AM434" s="164">
        <f t="shared" si="300"/>
        <v>0</v>
      </c>
      <c r="AN434" s="164">
        <f t="shared" si="301"/>
        <v>0</v>
      </c>
      <c r="AO434" s="164">
        <f t="shared" si="302"/>
        <v>0</v>
      </c>
      <c r="AP434" s="610" t="str">
        <f t="shared" si="305"/>
        <v xml:space="preserve"> </v>
      </c>
      <c r="AQ434" s="613" t="str">
        <f t="shared" si="303"/>
        <v xml:space="preserve"> </v>
      </c>
      <c r="AR434" s="613" t="str">
        <f t="shared" si="306"/>
        <v xml:space="preserve"> </v>
      </c>
      <c r="AS434" s="613" t="str">
        <f t="shared" si="307"/>
        <v xml:space="preserve"> </v>
      </c>
      <c r="AT434" s="613" t="str">
        <f t="shared" si="308"/>
        <v xml:space="preserve"> </v>
      </c>
      <c r="AU434" s="613" t="str">
        <f t="shared" si="309"/>
        <v xml:space="preserve"> </v>
      </c>
      <c r="AV434" s="614" t="str">
        <f t="shared" si="310"/>
        <v xml:space="preserve"> </v>
      </c>
      <c r="AW434" s="196" t="str">
        <f t="shared" si="283"/>
        <v/>
      </c>
      <c r="AX434" s="165" t="str">
        <f t="shared" si="284"/>
        <v/>
      </c>
      <c r="AY434" s="193" t="str">
        <f t="shared" si="285"/>
        <v/>
      </c>
      <c r="AZ434" s="183" t="str">
        <f t="shared" si="286"/>
        <v/>
      </c>
      <c r="BA434" s="173" t="str">
        <f t="shared" si="287"/>
        <v/>
      </c>
      <c r="BB434" s="174" t="str">
        <f t="shared" si="288"/>
        <v/>
      </c>
      <c r="BC434" s="186" t="str">
        <f t="shared" si="311"/>
        <v/>
      </c>
      <c r="BD434" s="174" t="str">
        <f t="shared" si="289"/>
        <v/>
      </c>
      <c r="BE434" s="201" t="str">
        <f t="shared" si="290"/>
        <v/>
      </c>
      <c r="BF434" s="174" t="str">
        <f t="shared" si="291"/>
        <v/>
      </c>
      <c r="BG434" s="186" t="str">
        <f t="shared" si="292"/>
        <v/>
      </c>
      <c r="BH434" s="175" t="str">
        <f t="shared" si="293"/>
        <v/>
      </c>
      <c r="BI434" s="632"/>
      <c r="BQ434" s="57" t="s">
        <v>2471</v>
      </c>
    </row>
    <row r="435" spans="1:69" ht="18.350000000000001" x14ac:dyDescent="0.35">
      <c r="A435" s="221"/>
      <c r="B435" s="222"/>
      <c r="C435" s="214">
        <v>425</v>
      </c>
      <c r="D435" s="205"/>
      <c r="E435" s="16"/>
      <c r="F435" s="17"/>
      <c r="G435" s="134"/>
      <c r="H435" s="135"/>
      <c r="I435" s="141"/>
      <c r="J435" s="25"/>
      <c r="K435" s="145"/>
      <c r="L435" s="28"/>
      <c r="M435" s="395"/>
      <c r="N435" s="158" t="str">
        <f t="shared" si="294"/>
        <v/>
      </c>
      <c r="O435" s="27"/>
      <c r="P435" s="27"/>
      <c r="Q435" s="27"/>
      <c r="R435" s="27"/>
      <c r="S435" s="27"/>
      <c r="T435" s="28"/>
      <c r="U435" s="29"/>
      <c r="V435" s="32"/>
      <c r="W435" s="318"/>
      <c r="X435" s="319"/>
      <c r="Y435" s="160">
        <f t="shared" si="280"/>
        <v>0</v>
      </c>
      <c r="Z435" s="159">
        <f t="shared" si="295"/>
        <v>0</v>
      </c>
      <c r="AA435" s="327"/>
      <c r="AB435" s="400">
        <f t="shared" si="304"/>
        <v>0</v>
      </c>
      <c r="AC435" s="371"/>
      <c r="AD435" s="226" t="str">
        <f t="shared" si="281"/>
        <v/>
      </c>
      <c r="AE435" s="368">
        <f t="shared" si="296"/>
        <v>0</v>
      </c>
      <c r="AF435" s="339"/>
      <c r="AG435" s="338"/>
      <c r="AH435" s="336"/>
      <c r="AI435" s="161">
        <f t="shared" si="297"/>
        <v>0</v>
      </c>
      <c r="AJ435" s="162">
        <f t="shared" si="282"/>
        <v>0</v>
      </c>
      <c r="AK435" s="163">
        <f t="shared" si="298"/>
        <v>0</v>
      </c>
      <c r="AL435" s="164">
        <f t="shared" si="299"/>
        <v>0</v>
      </c>
      <c r="AM435" s="164">
        <f t="shared" si="300"/>
        <v>0</v>
      </c>
      <c r="AN435" s="164">
        <f t="shared" si="301"/>
        <v>0</v>
      </c>
      <c r="AO435" s="164">
        <f t="shared" si="302"/>
        <v>0</v>
      </c>
      <c r="AP435" s="610" t="str">
        <f t="shared" si="305"/>
        <v xml:space="preserve"> </v>
      </c>
      <c r="AQ435" s="613" t="str">
        <f t="shared" si="303"/>
        <v xml:space="preserve"> </v>
      </c>
      <c r="AR435" s="613" t="str">
        <f t="shared" si="306"/>
        <v xml:space="preserve"> </v>
      </c>
      <c r="AS435" s="613" t="str">
        <f t="shared" si="307"/>
        <v xml:space="preserve"> </v>
      </c>
      <c r="AT435" s="613" t="str">
        <f t="shared" si="308"/>
        <v xml:space="preserve"> </v>
      </c>
      <c r="AU435" s="613" t="str">
        <f t="shared" si="309"/>
        <v xml:space="preserve"> </v>
      </c>
      <c r="AV435" s="614" t="str">
        <f t="shared" si="310"/>
        <v xml:space="preserve"> </v>
      </c>
      <c r="AW435" s="196" t="str">
        <f t="shared" si="283"/>
        <v/>
      </c>
      <c r="AX435" s="165" t="str">
        <f t="shared" si="284"/>
        <v/>
      </c>
      <c r="AY435" s="193" t="str">
        <f t="shared" si="285"/>
        <v/>
      </c>
      <c r="AZ435" s="183" t="str">
        <f t="shared" si="286"/>
        <v/>
      </c>
      <c r="BA435" s="173" t="str">
        <f t="shared" si="287"/>
        <v/>
      </c>
      <c r="BB435" s="174" t="str">
        <f t="shared" si="288"/>
        <v/>
      </c>
      <c r="BC435" s="186" t="str">
        <f t="shared" si="311"/>
        <v/>
      </c>
      <c r="BD435" s="174" t="str">
        <f t="shared" si="289"/>
        <v/>
      </c>
      <c r="BE435" s="201" t="str">
        <f t="shared" si="290"/>
        <v/>
      </c>
      <c r="BF435" s="174" t="str">
        <f t="shared" si="291"/>
        <v/>
      </c>
      <c r="BG435" s="186" t="str">
        <f t="shared" si="292"/>
        <v/>
      </c>
      <c r="BH435" s="175" t="str">
        <f t="shared" si="293"/>
        <v/>
      </c>
      <c r="BI435" s="632"/>
      <c r="BQ435" s="57" t="s">
        <v>2472</v>
      </c>
    </row>
    <row r="436" spans="1:69" ht="18.350000000000001" x14ac:dyDescent="0.35">
      <c r="A436" s="221"/>
      <c r="B436" s="222"/>
      <c r="C436" s="213">
        <v>426</v>
      </c>
      <c r="D436" s="205"/>
      <c r="E436" s="16"/>
      <c r="F436" s="17"/>
      <c r="G436" s="134"/>
      <c r="H436" s="135"/>
      <c r="I436" s="141"/>
      <c r="J436" s="25"/>
      <c r="K436" s="145"/>
      <c r="L436" s="28"/>
      <c r="M436" s="395"/>
      <c r="N436" s="158" t="str">
        <f t="shared" si="294"/>
        <v/>
      </c>
      <c r="O436" s="27"/>
      <c r="P436" s="27"/>
      <c r="Q436" s="27"/>
      <c r="R436" s="27"/>
      <c r="S436" s="27"/>
      <c r="T436" s="28"/>
      <c r="U436" s="29"/>
      <c r="V436" s="32"/>
      <c r="W436" s="318"/>
      <c r="X436" s="319"/>
      <c r="Y436" s="160">
        <f t="shared" si="280"/>
        <v>0</v>
      </c>
      <c r="Z436" s="159">
        <f t="shared" si="295"/>
        <v>0</v>
      </c>
      <c r="AA436" s="327"/>
      <c r="AB436" s="400">
        <f t="shared" si="304"/>
        <v>0</v>
      </c>
      <c r="AC436" s="371"/>
      <c r="AD436" s="226" t="str">
        <f t="shared" si="281"/>
        <v/>
      </c>
      <c r="AE436" s="368">
        <f t="shared" si="296"/>
        <v>0</v>
      </c>
      <c r="AF436" s="339"/>
      <c r="AG436" s="338"/>
      <c r="AH436" s="336"/>
      <c r="AI436" s="161">
        <f t="shared" si="297"/>
        <v>0</v>
      </c>
      <c r="AJ436" s="162">
        <f t="shared" si="282"/>
        <v>0</v>
      </c>
      <c r="AK436" s="163">
        <f t="shared" si="298"/>
        <v>0</v>
      </c>
      <c r="AL436" s="164">
        <f t="shared" si="299"/>
        <v>0</v>
      </c>
      <c r="AM436" s="164">
        <f t="shared" si="300"/>
        <v>0</v>
      </c>
      <c r="AN436" s="164">
        <f t="shared" si="301"/>
        <v>0</v>
      </c>
      <c r="AO436" s="164">
        <f t="shared" si="302"/>
        <v>0</v>
      </c>
      <c r="AP436" s="610" t="str">
        <f t="shared" si="305"/>
        <v xml:space="preserve"> </v>
      </c>
      <c r="AQ436" s="613" t="str">
        <f t="shared" si="303"/>
        <v xml:space="preserve"> </v>
      </c>
      <c r="AR436" s="613" t="str">
        <f t="shared" si="306"/>
        <v xml:space="preserve"> </v>
      </c>
      <c r="AS436" s="613" t="str">
        <f t="shared" si="307"/>
        <v xml:space="preserve"> </v>
      </c>
      <c r="AT436" s="613" t="str">
        <f t="shared" si="308"/>
        <v xml:space="preserve"> </v>
      </c>
      <c r="AU436" s="613" t="str">
        <f t="shared" si="309"/>
        <v xml:space="preserve"> </v>
      </c>
      <c r="AV436" s="614" t="str">
        <f t="shared" si="310"/>
        <v xml:space="preserve"> </v>
      </c>
      <c r="AW436" s="196" t="str">
        <f t="shared" si="283"/>
        <v/>
      </c>
      <c r="AX436" s="165" t="str">
        <f t="shared" si="284"/>
        <v/>
      </c>
      <c r="AY436" s="193" t="str">
        <f t="shared" si="285"/>
        <v/>
      </c>
      <c r="AZ436" s="183" t="str">
        <f t="shared" si="286"/>
        <v/>
      </c>
      <c r="BA436" s="173" t="str">
        <f t="shared" si="287"/>
        <v/>
      </c>
      <c r="BB436" s="174" t="str">
        <f t="shared" si="288"/>
        <v/>
      </c>
      <c r="BC436" s="186" t="str">
        <f t="shared" si="311"/>
        <v/>
      </c>
      <c r="BD436" s="174" t="str">
        <f t="shared" si="289"/>
        <v/>
      </c>
      <c r="BE436" s="201" t="str">
        <f t="shared" si="290"/>
        <v/>
      </c>
      <c r="BF436" s="174" t="str">
        <f t="shared" si="291"/>
        <v/>
      </c>
      <c r="BG436" s="186" t="str">
        <f t="shared" si="292"/>
        <v/>
      </c>
      <c r="BH436" s="175" t="str">
        <f t="shared" si="293"/>
        <v/>
      </c>
      <c r="BI436" s="632"/>
      <c r="BQ436" s="57" t="s">
        <v>2473</v>
      </c>
    </row>
    <row r="437" spans="1:69" ht="18.350000000000001" x14ac:dyDescent="0.35">
      <c r="A437" s="221"/>
      <c r="B437" s="222"/>
      <c r="C437" s="214">
        <v>427</v>
      </c>
      <c r="D437" s="205"/>
      <c r="E437" s="16"/>
      <c r="F437" s="17"/>
      <c r="G437" s="134"/>
      <c r="H437" s="135"/>
      <c r="I437" s="141"/>
      <c r="J437" s="25"/>
      <c r="K437" s="145"/>
      <c r="L437" s="28"/>
      <c r="M437" s="395"/>
      <c r="N437" s="158" t="str">
        <f t="shared" si="294"/>
        <v/>
      </c>
      <c r="O437" s="27"/>
      <c r="P437" s="27"/>
      <c r="Q437" s="27"/>
      <c r="R437" s="27"/>
      <c r="S437" s="27"/>
      <c r="T437" s="28"/>
      <c r="U437" s="29"/>
      <c r="V437" s="32"/>
      <c r="W437" s="318"/>
      <c r="X437" s="319"/>
      <c r="Y437" s="160">
        <f t="shared" si="280"/>
        <v>0</v>
      </c>
      <c r="Z437" s="159">
        <f t="shared" si="295"/>
        <v>0</v>
      </c>
      <c r="AA437" s="327"/>
      <c r="AB437" s="400">
        <f t="shared" si="304"/>
        <v>0</v>
      </c>
      <c r="AC437" s="371"/>
      <c r="AD437" s="226" t="str">
        <f t="shared" si="281"/>
        <v/>
      </c>
      <c r="AE437" s="368">
        <f t="shared" si="296"/>
        <v>0</v>
      </c>
      <c r="AF437" s="339"/>
      <c r="AG437" s="338"/>
      <c r="AH437" s="336"/>
      <c r="AI437" s="161">
        <f t="shared" si="297"/>
        <v>0</v>
      </c>
      <c r="AJ437" s="162">
        <f t="shared" si="282"/>
        <v>0</v>
      </c>
      <c r="AK437" s="163">
        <f t="shared" si="298"/>
        <v>0</v>
      </c>
      <c r="AL437" s="164">
        <f t="shared" si="299"/>
        <v>0</v>
      </c>
      <c r="AM437" s="164">
        <f t="shared" si="300"/>
        <v>0</v>
      </c>
      <c r="AN437" s="164">
        <f t="shared" si="301"/>
        <v>0</v>
      </c>
      <c r="AO437" s="164">
        <f t="shared" si="302"/>
        <v>0</v>
      </c>
      <c r="AP437" s="610" t="str">
        <f t="shared" si="305"/>
        <v xml:space="preserve"> </v>
      </c>
      <c r="AQ437" s="613" t="str">
        <f t="shared" si="303"/>
        <v xml:space="preserve"> </v>
      </c>
      <c r="AR437" s="613" t="str">
        <f t="shared" si="306"/>
        <v xml:space="preserve"> </v>
      </c>
      <c r="AS437" s="613" t="str">
        <f t="shared" si="307"/>
        <v xml:space="preserve"> </v>
      </c>
      <c r="AT437" s="613" t="str">
        <f t="shared" si="308"/>
        <v xml:space="preserve"> </v>
      </c>
      <c r="AU437" s="613" t="str">
        <f t="shared" si="309"/>
        <v xml:space="preserve"> </v>
      </c>
      <c r="AV437" s="614" t="str">
        <f t="shared" si="310"/>
        <v xml:space="preserve"> </v>
      </c>
      <c r="AW437" s="196" t="str">
        <f t="shared" si="283"/>
        <v/>
      </c>
      <c r="AX437" s="165" t="str">
        <f t="shared" si="284"/>
        <v/>
      </c>
      <c r="AY437" s="193" t="str">
        <f t="shared" si="285"/>
        <v/>
      </c>
      <c r="AZ437" s="183" t="str">
        <f t="shared" si="286"/>
        <v/>
      </c>
      <c r="BA437" s="173" t="str">
        <f t="shared" si="287"/>
        <v/>
      </c>
      <c r="BB437" s="174" t="str">
        <f t="shared" si="288"/>
        <v/>
      </c>
      <c r="BC437" s="186" t="str">
        <f t="shared" si="311"/>
        <v/>
      </c>
      <c r="BD437" s="174" t="str">
        <f t="shared" si="289"/>
        <v/>
      </c>
      <c r="BE437" s="201" t="str">
        <f t="shared" si="290"/>
        <v/>
      </c>
      <c r="BF437" s="174" t="str">
        <f t="shared" si="291"/>
        <v/>
      </c>
      <c r="BG437" s="186" t="str">
        <f t="shared" si="292"/>
        <v/>
      </c>
      <c r="BH437" s="175" t="str">
        <f t="shared" si="293"/>
        <v/>
      </c>
      <c r="BI437" s="632"/>
      <c r="BQ437" s="57" t="s">
        <v>2474</v>
      </c>
    </row>
    <row r="438" spans="1:69" ht="18.350000000000001" x14ac:dyDescent="0.35">
      <c r="A438" s="221"/>
      <c r="B438" s="222"/>
      <c r="C438" s="214">
        <v>428</v>
      </c>
      <c r="D438" s="207"/>
      <c r="E438" s="18"/>
      <c r="F438" s="17"/>
      <c r="G438" s="134"/>
      <c r="H438" s="135"/>
      <c r="I438" s="141"/>
      <c r="J438" s="25"/>
      <c r="K438" s="145"/>
      <c r="L438" s="28"/>
      <c r="M438" s="395"/>
      <c r="N438" s="158" t="str">
        <f t="shared" si="294"/>
        <v/>
      </c>
      <c r="O438" s="27"/>
      <c r="P438" s="27"/>
      <c r="Q438" s="27"/>
      <c r="R438" s="27"/>
      <c r="S438" s="27"/>
      <c r="T438" s="28"/>
      <c r="U438" s="29"/>
      <c r="V438" s="32"/>
      <c r="W438" s="318"/>
      <c r="X438" s="319"/>
      <c r="Y438" s="160">
        <f t="shared" si="280"/>
        <v>0</v>
      </c>
      <c r="Z438" s="159">
        <f t="shared" si="295"/>
        <v>0</v>
      </c>
      <c r="AA438" s="327"/>
      <c r="AB438" s="400">
        <f t="shared" si="304"/>
        <v>0</v>
      </c>
      <c r="AC438" s="371"/>
      <c r="AD438" s="226" t="str">
        <f t="shared" si="281"/>
        <v/>
      </c>
      <c r="AE438" s="368">
        <f t="shared" si="296"/>
        <v>0</v>
      </c>
      <c r="AF438" s="339"/>
      <c r="AG438" s="338"/>
      <c r="AH438" s="336"/>
      <c r="AI438" s="161">
        <f t="shared" si="297"/>
        <v>0</v>
      </c>
      <c r="AJ438" s="162">
        <f t="shared" si="282"/>
        <v>0</v>
      </c>
      <c r="AK438" s="163">
        <f t="shared" si="298"/>
        <v>0</v>
      </c>
      <c r="AL438" s="164">
        <f t="shared" si="299"/>
        <v>0</v>
      </c>
      <c r="AM438" s="164">
        <f t="shared" si="300"/>
        <v>0</v>
      </c>
      <c r="AN438" s="164">
        <f t="shared" si="301"/>
        <v>0</v>
      </c>
      <c r="AO438" s="164">
        <f t="shared" si="302"/>
        <v>0</v>
      </c>
      <c r="AP438" s="610" t="str">
        <f t="shared" si="305"/>
        <v xml:space="preserve"> </v>
      </c>
      <c r="AQ438" s="613" t="str">
        <f t="shared" si="303"/>
        <v xml:space="preserve"> </v>
      </c>
      <c r="AR438" s="613" t="str">
        <f t="shared" si="306"/>
        <v xml:space="preserve"> </v>
      </c>
      <c r="AS438" s="613" t="str">
        <f t="shared" si="307"/>
        <v xml:space="preserve"> </v>
      </c>
      <c r="AT438" s="613" t="str">
        <f t="shared" si="308"/>
        <v xml:space="preserve"> </v>
      </c>
      <c r="AU438" s="613" t="str">
        <f t="shared" si="309"/>
        <v xml:space="preserve"> </v>
      </c>
      <c r="AV438" s="614" t="str">
        <f t="shared" si="310"/>
        <v xml:space="preserve"> </v>
      </c>
      <c r="AW438" s="196" t="str">
        <f t="shared" si="283"/>
        <v/>
      </c>
      <c r="AX438" s="165" t="str">
        <f t="shared" si="284"/>
        <v/>
      </c>
      <c r="AY438" s="193" t="str">
        <f t="shared" si="285"/>
        <v/>
      </c>
      <c r="AZ438" s="183" t="str">
        <f t="shared" si="286"/>
        <v/>
      </c>
      <c r="BA438" s="173" t="str">
        <f t="shared" si="287"/>
        <v/>
      </c>
      <c r="BB438" s="174" t="str">
        <f t="shared" si="288"/>
        <v/>
      </c>
      <c r="BC438" s="186" t="str">
        <f t="shared" si="311"/>
        <v/>
      </c>
      <c r="BD438" s="174" t="str">
        <f t="shared" si="289"/>
        <v/>
      </c>
      <c r="BE438" s="201" t="str">
        <f t="shared" si="290"/>
        <v/>
      </c>
      <c r="BF438" s="174" t="str">
        <f t="shared" si="291"/>
        <v/>
      </c>
      <c r="BG438" s="186" t="str">
        <f t="shared" si="292"/>
        <v/>
      </c>
      <c r="BH438" s="175" t="str">
        <f t="shared" si="293"/>
        <v/>
      </c>
      <c r="BI438" s="632"/>
      <c r="BQ438" s="57" t="s">
        <v>1769</v>
      </c>
    </row>
    <row r="439" spans="1:69" ht="18.350000000000001" x14ac:dyDescent="0.35">
      <c r="A439" s="221"/>
      <c r="B439" s="222"/>
      <c r="C439" s="213">
        <v>429</v>
      </c>
      <c r="D439" s="205"/>
      <c r="E439" s="16"/>
      <c r="F439" s="17"/>
      <c r="G439" s="134"/>
      <c r="H439" s="135"/>
      <c r="I439" s="141"/>
      <c r="J439" s="25"/>
      <c r="K439" s="145"/>
      <c r="L439" s="28"/>
      <c r="M439" s="395"/>
      <c r="N439" s="158" t="str">
        <f t="shared" si="294"/>
        <v/>
      </c>
      <c r="O439" s="27"/>
      <c r="P439" s="27"/>
      <c r="Q439" s="27"/>
      <c r="R439" s="27"/>
      <c r="S439" s="27"/>
      <c r="T439" s="28"/>
      <c r="U439" s="29"/>
      <c r="V439" s="32"/>
      <c r="W439" s="318"/>
      <c r="X439" s="319"/>
      <c r="Y439" s="160">
        <f t="shared" si="280"/>
        <v>0</v>
      </c>
      <c r="Z439" s="159">
        <f t="shared" si="295"/>
        <v>0</v>
      </c>
      <c r="AA439" s="327"/>
      <c r="AB439" s="400">
        <f t="shared" si="304"/>
        <v>0</v>
      </c>
      <c r="AC439" s="371"/>
      <c r="AD439" s="226" t="str">
        <f t="shared" si="281"/>
        <v/>
      </c>
      <c r="AE439" s="368">
        <f t="shared" si="296"/>
        <v>0</v>
      </c>
      <c r="AF439" s="339"/>
      <c r="AG439" s="338"/>
      <c r="AH439" s="336"/>
      <c r="AI439" s="161">
        <f t="shared" si="297"/>
        <v>0</v>
      </c>
      <c r="AJ439" s="162">
        <f t="shared" si="282"/>
        <v>0</v>
      </c>
      <c r="AK439" s="163">
        <f t="shared" si="298"/>
        <v>0</v>
      </c>
      <c r="AL439" s="164">
        <f t="shared" si="299"/>
        <v>0</v>
      </c>
      <c r="AM439" s="164">
        <f t="shared" si="300"/>
        <v>0</v>
      </c>
      <c r="AN439" s="164">
        <f t="shared" si="301"/>
        <v>0</v>
      </c>
      <c r="AO439" s="164">
        <f t="shared" si="302"/>
        <v>0</v>
      </c>
      <c r="AP439" s="610" t="str">
        <f t="shared" si="305"/>
        <v xml:space="preserve"> </v>
      </c>
      <c r="AQ439" s="613" t="str">
        <f t="shared" si="303"/>
        <v xml:space="preserve"> </v>
      </c>
      <c r="AR439" s="613" t="str">
        <f t="shared" si="306"/>
        <v xml:space="preserve"> </v>
      </c>
      <c r="AS439" s="613" t="str">
        <f t="shared" si="307"/>
        <v xml:space="preserve"> </v>
      </c>
      <c r="AT439" s="613" t="str">
        <f t="shared" si="308"/>
        <v xml:space="preserve"> </v>
      </c>
      <c r="AU439" s="613" t="str">
        <f t="shared" si="309"/>
        <v xml:space="preserve"> </v>
      </c>
      <c r="AV439" s="614" t="str">
        <f t="shared" si="310"/>
        <v xml:space="preserve"> </v>
      </c>
      <c r="AW439" s="196" t="str">
        <f t="shared" si="283"/>
        <v/>
      </c>
      <c r="AX439" s="165" t="str">
        <f t="shared" si="284"/>
        <v/>
      </c>
      <c r="AY439" s="193" t="str">
        <f t="shared" si="285"/>
        <v/>
      </c>
      <c r="AZ439" s="183" t="str">
        <f t="shared" si="286"/>
        <v/>
      </c>
      <c r="BA439" s="173" t="str">
        <f t="shared" si="287"/>
        <v/>
      </c>
      <c r="BB439" s="174" t="str">
        <f t="shared" si="288"/>
        <v/>
      </c>
      <c r="BC439" s="186" t="str">
        <f t="shared" si="311"/>
        <v/>
      </c>
      <c r="BD439" s="174" t="str">
        <f t="shared" si="289"/>
        <v/>
      </c>
      <c r="BE439" s="201" t="str">
        <f t="shared" si="290"/>
        <v/>
      </c>
      <c r="BF439" s="174" t="str">
        <f t="shared" si="291"/>
        <v/>
      </c>
      <c r="BG439" s="186" t="str">
        <f t="shared" si="292"/>
        <v/>
      </c>
      <c r="BH439" s="175" t="str">
        <f t="shared" si="293"/>
        <v/>
      </c>
      <c r="BI439" s="632"/>
      <c r="BQ439" s="57" t="s">
        <v>2475</v>
      </c>
    </row>
    <row r="440" spans="1:69" ht="18.350000000000001" x14ac:dyDescent="0.35">
      <c r="A440" s="221"/>
      <c r="B440" s="222"/>
      <c r="C440" s="214">
        <v>430</v>
      </c>
      <c r="D440" s="205"/>
      <c r="E440" s="16"/>
      <c r="F440" s="17"/>
      <c r="G440" s="134"/>
      <c r="H440" s="135"/>
      <c r="I440" s="141"/>
      <c r="J440" s="25"/>
      <c r="K440" s="145"/>
      <c r="L440" s="28"/>
      <c r="M440" s="395"/>
      <c r="N440" s="158" t="str">
        <f t="shared" si="294"/>
        <v/>
      </c>
      <c r="O440" s="27"/>
      <c r="P440" s="27"/>
      <c r="Q440" s="27"/>
      <c r="R440" s="27"/>
      <c r="S440" s="27"/>
      <c r="T440" s="28"/>
      <c r="U440" s="29"/>
      <c r="V440" s="32"/>
      <c r="W440" s="318"/>
      <c r="X440" s="319"/>
      <c r="Y440" s="160">
        <f t="shared" si="280"/>
        <v>0</v>
      </c>
      <c r="Z440" s="159">
        <f t="shared" si="295"/>
        <v>0</v>
      </c>
      <c r="AA440" s="327"/>
      <c r="AB440" s="400">
        <f t="shared" si="304"/>
        <v>0</v>
      </c>
      <c r="AC440" s="371"/>
      <c r="AD440" s="226" t="str">
        <f t="shared" si="281"/>
        <v/>
      </c>
      <c r="AE440" s="368">
        <f t="shared" si="296"/>
        <v>0</v>
      </c>
      <c r="AF440" s="339"/>
      <c r="AG440" s="338"/>
      <c r="AH440" s="336"/>
      <c r="AI440" s="161">
        <f t="shared" si="297"/>
        <v>0</v>
      </c>
      <c r="AJ440" s="162">
        <f t="shared" si="282"/>
        <v>0</v>
      </c>
      <c r="AK440" s="163">
        <f t="shared" si="298"/>
        <v>0</v>
      </c>
      <c r="AL440" s="164">
        <f t="shared" si="299"/>
        <v>0</v>
      </c>
      <c r="AM440" s="164">
        <f t="shared" si="300"/>
        <v>0</v>
      </c>
      <c r="AN440" s="164">
        <f t="shared" si="301"/>
        <v>0</v>
      </c>
      <c r="AO440" s="164">
        <f t="shared" si="302"/>
        <v>0</v>
      </c>
      <c r="AP440" s="610" t="str">
        <f t="shared" si="305"/>
        <v xml:space="preserve"> </v>
      </c>
      <c r="AQ440" s="613" t="str">
        <f t="shared" si="303"/>
        <v xml:space="preserve"> </v>
      </c>
      <c r="AR440" s="613" t="str">
        <f t="shared" si="306"/>
        <v xml:space="preserve"> </v>
      </c>
      <c r="AS440" s="613" t="str">
        <f t="shared" si="307"/>
        <v xml:space="preserve"> </v>
      </c>
      <c r="AT440" s="613" t="str">
        <f t="shared" si="308"/>
        <v xml:space="preserve"> </v>
      </c>
      <c r="AU440" s="613" t="str">
        <f t="shared" si="309"/>
        <v xml:space="preserve"> </v>
      </c>
      <c r="AV440" s="614" t="str">
        <f t="shared" si="310"/>
        <v xml:space="preserve"> </v>
      </c>
      <c r="AW440" s="196" t="str">
        <f t="shared" si="283"/>
        <v/>
      </c>
      <c r="AX440" s="165" t="str">
        <f t="shared" si="284"/>
        <v/>
      </c>
      <c r="AY440" s="193" t="str">
        <f t="shared" si="285"/>
        <v/>
      </c>
      <c r="AZ440" s="183" t="str">
        <f t="shared" si="286"/>
        <v/>
      </c>
      <c r="BA440" s="173" t="str">
        <f t="shared" si="287"/>
        <v/>
      </c>
      <c r="BB440" s="174" t="str">
        <f t="shared" si="288"/>
        <v/>
      </c>
      <c r="BC440" s="186" t="str">
        <f t="shared" si="311"/>
        <v/>
      </c>
      <c r="BD440" s="174" t="str">
        <f t="shared" si="289"/>
        <v/>
      </c>
      <c r="BE440" s="201" t="str">
        <f t="shared" si="290"/>
        <v/>
      </c>
      <c r="BF440" s="174" t="str">
        <f t="shared" si="291"/>
        <v/>
      </c>
      <c r="BG440" s="186" t="str">
        <f t="shared" si="292"/>
        <v/>
      </c>
      <c r="BH440" s="175" t="str">
        <f t="shared" si="293"/>
        <v/>
      </c>
      <c r="BI440" s="632"/>
      <c r="BQ440" s="57" t="s">
        <v>2476</v>
      </c>
    </row>
    <row r="441" spans="1:69" ht="18.350000000000001" x14ac:dyDescent="0.35">
      <c r="A441" s="221"/>
      <c r="B441" s="222"/>
      <c r="C441" s="213">
        <v>431</v>
      </c>
      <c r="D441" s="205"/>
      <c r="E441" s="16"/>
      <c r="F441" s="17"/>
      <c r="G441" s="134"/>
      <c r="H441" s="135"/>
      <c r="I441" s="141"/>
      <c r="J441" s="25"/>
      <c r="K441" s="145"/>
      <c r="L441" s="28"/>
      <c r="M441" s="395"/>
      <c r="N441" s="158" t="str">
        <f t="shared" si="294"/>
        <v/>
      </c>
      <c r="O441" s="27"/>
      <c r="P441" s="27"/>
      <c r="Q441" s="27"/>
      <c r="R441" s="27"/>
      <c r="S441" s="27"/>
      <c r="T441" s="28"/>
      <c r="U441" s="29"/>
      <c r="V441" s="32"/>
      <c r="W441" s="318"/>
      <c r="X441" s="319"/>
      <c r="Y441" s="160">
        <f t="shared" si="280"/>
        <v>0</v>
      </c>
      <c r="Z441" s="159">
        <f t="shared" si="295"/>
        <v>0</v>
      </c>
      <c r="AA441" s="327"/>
      <c r="AB441" s="400">
        <f t="shared" si="304"/>
        <v>0</v>
      </c>
      <c r="AC441" s="371"/>
      <c r="AD441" s="226" t="str">
        <f t="shared" si="281"/>
        <v/>
      </c>
      <c r="AE441" s="368">
        <f t="shared" si="296"/>
        <v>0</v>
      </c>
      <c r="AF441" s="339"/>
      <c r="AG441" s="338"/>
      <c r="AH441" s="336"/>
      <c r="AI441" s="161">
        <f t="shared" si="297"/>
        <v>0</v>
      </c>
      <c r="AJ441" s="162">
        <f t="shared" si="282"/>
        <v>0</v>
      </c>
      <c r="AK441" s="163">
        <f t="shared" si="298"/>
        <v>0</v>
      </c>
      <c r="AL441" s="164">
        <f t="shared" si="299"/>
        <v>0</v>
      </c>
      <c r="AM441" s="164">
        <f t="shared" si="300"/>
        <v>0</v>
      </c>
      <c r="AN441" s="164">
        <f t="shared" si="301"/>
        <v>0</v>
      </c>
      <c r="AO441" s="164">
        <f t="shared" si="302"/>
        <v>0</v>
      </c>
      <c r="AP441" s="610" t="str">
        <f t="shared" si="305"/>
        <v xml:space="preserve"> </v>
      </c>
      <c r="AQ441" s="613" t="str">
        <f t="shared" si="303"/>
        <v xml:space="preserve"> </v>
      </c>
      <c r="AR441" s="613" t="str">
        <f t="shared" si="306"/>
        <v xml:space="preserve"> </v>
      </c>
      <c r="AS441" s="613" t="str">
        <f t="shared" si="307"/>
        <v xml:space="preserve"> </v>
      </c>
      <c r="AT441" s="613" t="str">
        <f t="shared" si="308"/>
        <v xml:space="preserve"> </v>
      </c>
      <c r="AU441" s="613" t="str">
        <f t="shared" si="309"/>
        <v xml:space="preserve"> </v>
      </c>
      <c r="AV441" s="614" t="str">
        <f t="shared" si="310"/>
        <v xml:space="preserve"> </v>
      </c>
      <c r="AW441" s="196" t="str">
        <f t="shared" si="283"/>
        <v/>
      </c>
      <c r="AX441" s="165" t="str">
        <f t="shared" si="284"/>
        <v/>
      </c>
      <c r="AY441" s="193" t="str">
        <f t="shared" si="285"/>
        <v/>
      </c>
      <c r="AZ441" s="183" t="str">
        <f t="shared" si="286"/>
        <v/>
      </c>
      <c r="BA441" s="173" t="str">
        <f t="shared" si="287"/>
        <v/>
      </c>
      <c r="BB441" s="174" t="str">
        <f t="shared" si="288"/>
        <v/>
      </c>
      <c r="BC441" s="186" t="str">
        <f t="shared" si="311"/>
        <v/>
      </c>
      <c r="BD441" s="174" t="str">
        <f t="shared" si="289"/>
        <v/>
      </c>
      <c r="BE441" s="201" t="str">
        <f t="shared" si="290"/>
        <v/>
      </c>
      <c r="BF441" s="174" t="str">
        <f t="shared" si="291"/>
        <v/>
      </c>
      <c r="BG441" s="186" t="str">
        <f t="shared" si="292"/>
        <v/>
      </c>
      <c r="BH441" s="175" t="str">
        <f t="shared" si="293"/>
        <v/>
      </c>
      <c r="BI441" s="632"/>
      <c r="BQ441" s="57" t="s">
        <v>2477</v>
      </c>
    </row>
    <row r="442" spans="1:69" ht="18.350000000000001" x14ac:dyDescent="0.35">
      <c r="A442" s="221"/>
      <c r="B442" s="222"/>
      <c r="C442" s="214">
        <v>432</v>
      </c>
      <c r="D442" s="207"/>
      <c r="E442" s="18"/>
      <c r="F442" s="17"/>
      <c r="G442" s="134"/>
      <c r="H442" s="135"/>
      <c r="I442" s="141"/>
      <c r="J442" s="25"/>
      <c r="K442" s="145"/>
      <c r="L442" s="28"/>
      <c r="M442" s="395"/>
      <c r="N442" s="158" t="str">
        <f t="shared" si="294"/>
        <v/>
      </c>
      <c r="O442" s="27"/>
      <c r="P442" s="27"/>
      <c r="Q442" s="27"/>
      <c r="R442" s="27"/>
      <c r="S442" s="27"/>
      <c r="T442" s="28"/>
      <c r="U442" s="29"/>
      <c r="V442" s="32"/>
      <c r="W442" s="318"/>
      <c r="X442" s="319"/>
      <c r="Y442" s="160">
        <f t="shared" si="280"/>
        <v>0</v>
      </c>
      <c r="Z442" s="159">
        <f t="shared" si="295"/>
        <v>0</v>
      </c>
      <c r="AA442" s="327"/>
      <c r="AB442" s="400">
        <f t="shared" si="304"/>
        <v>0</v>
      </c>
      <c r="AC442" s="371"/>
      <c r="AD442" s="226" t="str">
        <f t="shared" si="281"/>
        <v/>
      </c>
      <c r="AE442" s="368">
        <f t="shared" si="296"/>
        <v>0</v>
      </c>
      <c r="AF442" s="339"/>
      <c r="AG442" s="338"/>
      <c r="AH442" s="336"/>
      <c r="AI442" s="161">
        <f t="shared" si="297"/>
        <v>0</v>
      </c>
      <c r="AJ442" s="162">
        <f t="shared" si="282"/>
        <v>0</v>
      </c>
      <c r="AK442" s="163">
        <f t="shared" si="298"/>
        <v>0</v>
      </c>
      <c r="AL442" s="164">
        <f t="shared" si="299"/>
        <v>0</v>
      </c>
      <c r="AM442" s="164">
        <f t="shared" si="300"/>
        <v>0</v>
      </c>
      <c r="AN442" s="164">
        <f t="shared" si="301"/>
        <v>0</v>
      </c>
      <c r="AO442" s="164">
        <f t="shared" si="302"/>
        <v>0</v>
      </c>
      <c r="AP442" s="610" t="str">
        <f t="shared" si="305"/>
        <v xml:space="preserve"> </v>
      </c>
      <c r="AQ442" s="613" t="str">
        <f t="shared" si="303"/>
        <v xml:space="preserve"> </v>
      </c>
      <c r="AR442" s="613" t="str">
        <f t="shared" si="306"/>
        <v xml:space="preserve"> </v>
      </c>
      <c r="AS442" s="613" t="str">
        <f t="shared" si="307"/>
        <v xml:space="preserve"> </v>
      </c>
      <c r="AT442" s="613" t="str">
        <f t="shared" si="308"/>
        <v xml:space="preserve"> </v>
      </c>
      <c r="AU442" s="613" t="str">
        <f t="shared" si="309"/>
        <v xml:space="preserve"> </v>
      </c>
      <c r="AV442" s="614" t="str">
        <f t="shared" si="310"/>
        <v xml:space="preserve"> </v>
      </c>
      <c r="AW442" s="196" t="str">
        <f t="shared" si="283"/>
        <v/>
      </c>
      <c r="AX442" s="165" t="str">
        <f t="shared" si="284"/>
        <v/>
      </c>
      <c r="AY442" s="193" t="str">
        <f t="shared" si="285"/>
        <v/>
      </c>
      <c r="AZ442" s="183" t="str">
        <f t="shared" si="286"/>
        <v/>
      </c>
      <c r="BA442" s="173" t="str">
        <f t="shared" si="287"/>
        <v/>
      </c>
      <c r="BB442" s="174" t="str">
        <f t="shared" si="288"/>
        <v/>
      </c>
      <c r="BC442" s="186" t="str">
        <f t="shared" si="311"/>
        <v/>
      </c>
      <c r="BD442" s="174" t="str">
        <f t="shared" si="289"/>
        <v/>
      </c>
      <c r="BE442" s="201" t="str">
        <f t="shared" si="290"/>
        <v/>
      </c>
      <c r="BF442" s="174" t="str">
        <f t="shared" si="291"/>
        <v/>
      </c>
      <c r="BG442" s="186" t="str">
        <f t="shared" si="292"/>
        <v/>
      </c>
      <c r="BH442" s="175" t="str">
        <f t="shared" si="293"/>
        <v/>
      </c>
      <c r="BI442" s="632"/>
      <c r="BQ442" s="57" t="s">
        <v>2478</v>
      </c>
    </row>
    <row r="443" spans="1:69" ht="18.350000000000001" x14ac:dyDescent="0.35">
      <c r="A443" s="221"/>
      <c r="B443" s="222"/>
      <c r="C443" s="214">
        <v>433</v>
      </c>
      <c r="D443" s="205"/>
      <c r="E443" s="16"/>
      <c r="F443" s="17"/>
      <c r="G443" s="134"/>
      <c r="H443" s="135"/>
      <c r="I443" s="141"/>
      <c r="J443" s="25"/>
      <c r="K443" s="145"/>
      <c r="L443" s="28"/>
      <c r="M443" s="395"/>
      <c r="N443" s="158" t="str">
        <f t="shared" si="294"/>
        <v/>
      </c>
      <c r="O443" s="27"/>
      <c r="P443" s="27"/>
      <c r="Q443" s="27"/>
      <c r="R443" s="27"/>
      <c r="S443" s="27"/>
      <c r="T443" s="28"/>
      <c r="U443" s="29"/>
      <c r="V443" s="32"/>
      <c r="W443" s="318"/>
      <c r="X443" s="319"/>
      <c r="Y443" s="160">
        <f t="shared" si="280"/>
        <v>0</v>
      </c>
      <c r="Z443" s="159">
        <f t="shared" si="295"/>
        <v>0</v>
      </c>
      <c r="AA443" s="327"/>
      <c r="AB443" s="400">
        <f t="shared" si="304"/>
        <v>0</v>
      </c>
      <c r="AC443" s="371"/>
      <c r="AD443" s="226" t="str">
        <f t="shared" si="281"/>
        <v/>
      </c>
      <c r="AE443" s="368">
        <f t="shared" si="296"/>
        <v>0</v>
      </c>
      <c r="AF443" s="339"/>
      <c r="AG443" s="338"/>
      <c r="AH443" s="336"/>
      <c r="AI443" s="161">
        <f t="shared" si="297"/>
        <v>0</v>
      </c>
      <c r="AJ443" s="162">
        <f t="shared" si="282"/>
        <v>0</v>
      </c>
      <c r="AK443" s="163">
        <f t="shared" si="298"/>
        <v>0</v>
      </c>
      <c r="AL443" s="164">
        <f t="shared" si="299"/>
        <v>0</v>
      </c>
      <c r="AM443" s="164">
        <f t="shared" si="300"/>
        <v>0</v>
      </c>
      <c r="AN443" s="164">
        <f t="shared" si="301"/>
        <v>0</v>
      </c>
      <c r="AO443" s="164">
        <f t="shared" si="302"/>
        <v>0</v>
      </c>
      <c r="AP443" s="610" t="str">
        <f t="shared" si="305"/>
        <v xml:space="preserve"> </v>
      </c>
      <c r="AQ443" s="613" t="str">
        <f t="shared" si="303"/>
        <v xml:space="preserve"> </v>
      </c>
      <c r="AR443" s="613" t="str">
        <f t="shared" si="306"/>
        <v xml:space="preserve"> </v>
      </c>
      <c r="AS443" s="613" t="str">
        <f t="shared" si="307"/>
        <v xml:space="preserve"> </v>
      </c>
      <c r="AT443" s="613" t="str">
        <f t="shared" si="308"/>
        <v xml:space="preserve"> </v>
      </c>
      <c r="AU443" s="613" t="str">
        <f t="shared" si="309"/>
        <v xml:space="preserve"> </v>
      </c>
      <c r="AV443" s="614" t="str">
        <f t="shared" si="310"/>
        <v xml:space="preserve"> </v>
      </c>
      <c r="AW443" s="196" t="str">
        <f t="shared" si="283"/>
        <v/>
      </c>
      <c r="AX443" s="165" t="str">
        <f t="shared" si="284"/>
        <v/>
      </c>
      <c r="AY443" s="193" t="str">
        <f t="shared" si="285"/>
        <v/>
      </c>
      <c r="AZ443" s="183" t="str">
        <f t="shared" si="286"/>
        <v/>
      </c>
      <c r="BA443" s="173" t="str">
        <f t="shared" si="287"/>
        <v/>
      </c>
      <c r="BB443" s="174" t="str">
        <f t="shared" si="288"/>
        <v/>
      </c>
      <c r="BC443" s="186" t="str">
        <f t="shared" si="311"/>
        <v/>
      </c>
      <c r="BD443" s="174" t="str">
        <f t="shared" si="289"/>
        <v/>
      </c>
      <c r="BE443" s="201" t="str">
        <f t="shared" si="290"/>
        <v/>
      </c>
      <c r="BF443" s="174" t="str">
        <f t="shared" si="291"/>
        <v/>
      </c>
      <c r="BG443" s="186" t="str">
        <f t="shared" si="292"/>
        <v/>
      </c>
      <c r="BH443" s="175" t="str">
        <f t="shared" si="293"/>
        <v/>
      </c>
      <c r="BI443" s="632"/>
      <c r="BQ443" s="57" t="s">
        <v>2479</v>
      </c>
    </row>
    <row r="444" spans="1:69" ht="18.350000000000001" x14ac:dyDescent="0.35">
      <c r="A444" s="221"/>
      <c r="B444" s="222"/>
      <c r="C444" s="213">
        <v>434</v>
      </c>
      <c r="D444" s="205"/>
      <c r="E444" s="16"/>
      <c r="F444" s="17"/>
      <c r="G444" s="134"/>
      <c r="H444" s="135"/>
      <c r="I444" s="141"/>
      <c r="J444" s="25"/>
      <c r="K444" s="145"/>
      <c r="L444" s="28"/>
      <c r="M444" s="395"/>
      <c r="N444" s="158" t="str">
        <f t="shared" si="294"/>
        <v/>
      </c>
      <c r="O444" s="27"/>
      <c r="P444" s="27"/>
      <c r="Q444" s="27"/>
      <c r="R444" s="27"/>
      <c r="S444" s="27"/>
      <c r="T444" s="28"/>
      <c r="U444" s="29"/>
      <c r="V444" s="32"/>
      <c r="W444" s="318"/>
      <c r="X444" s="319"/>
      <c r="Y444" s="160">
        <f t="shared" si="280"/>
        <v>0</v>
      </c>
      <c r="Z444" s="159">
        <f t="shared" si="295"/>
        <v>0</v>
      </c>
      <c r="AA444" s="327"/>
      <c r="AB444" s="400">
        <f t="shared" si="304"/>
        <v>0</v>
      </c>
      <c r="AC444" s="371"/>
      <c r="AD444" s="226" t="str">
        <f t="shared" si="281"/>
        <v/>
      </c>
      <c r="AE444" s="368">
        <f t="shared" si="296"/>
        <v>0</v>
      </c>
      <c r="AF444" s="339"/>
      <c r="AG444" s="338"/>
      <c r="AH444" s="336"/>
      <c r="AI444" s="161">
        <f t="shared" si="297"/>
        <v>0</v>
      </c>
      <c r="AJ444" s="162">
        <f t="shared" si="282"/>
        <v>0</v>
      </c>
      <c r="AK444" s="163">
        <f t="shared" si="298"/>
        <v>0</v>
      </c>
      <c r="AL444" s="164">
        <f t="shared" si="299"/>
        <v>0</v>
      </c>
      <c r="AM444" s="164">
        <f t="shared" si="300"/>
        <v>0</v>
      </c>
      <c r="AN444" s="164">
        <f t="shared" si="301"/>
        <v>0</v>
      </c>
      <c r="AO444" s="164">
        <f t="shared" si="302"/>
        <v>0</v>
      </c>
      <c r="AP444" s="610" t="str">
        <f t="shared" si="305"/>
        <v xml:space="preserve"> </v>
      </c>
      <c r="AQ444" s="613" t="str">
        <f t="shared" si="303"/>
        <v xml:space="preserve"> </v>
      </c>
      <c r="AR444" s="613" t="str">
        <f t="shared" si="306"/>
        <v xml:space="preserve"> </v>
      </c>
      <c r="AS444" s="613" t="str">
        <f t="shared" si="307"/>
        <v xml:space="preserve"> </v>
      </c>
      <c r="AT444" s="613" t="str">
        <f t="shared" si="308"/>
        <v xml:space="preserve"> </v>
      </c>
      <c r="AU444" s="613" t="str">
        <f t="shared" si="309"/>
        <v xml:space="preserve"> </v>
      </c>
      <c r="AV444" s="614" t="str">
        <f t="shared" si="310"/>
        <v xml:space="preserve"> </v>
      </c>
      <c r="AW444" s="196" t="str">
        <f t="shared" si="283"/>
        <v/>
      </c>
      <c r="AX444" s="165" t="str">
        <f t="shared" si="284"/>
        <v/>
      </c>
      <c r="AY444" s="193" t="str">
        <f t="shared" si="285"/>
        <v/>
      </c>
      <c r="AZ444" s="183" t="str">
        <f t="shared" si="286"/>
        <v/>
      </c>
      <c r="BA444" s="173" t="str">
        <f t="shared" si="287"/>
        <v/>
      </c>
      <c r="BB444" s="174" t="str">
        <f t="shared" si="288"/>
        <v/>
      </c>
      <c r="BC444" s="186" t="str">
        <f t="shared" si="311"/>
        <v/>
      </c>
      <c r="BD444" s="174" t="str">
        <f t="shared" si="289"/>
        <v/>
      </c>
      <c r="BE444" s="201" t="str">
        <f t="shared" si="290"/>
        <v/>
      </c>
      <c r="BF444" s="174" t="str">
        <f t="shared" si="291"/>
        <v/>
      </c>
      <c r="BG444" s="186" t="str">
        <f t="shared" si="292"/>
        <v/>
      </c>
      <c r="BH444" s="175" t="str">
        <f t="shared" si="293"/>
        <v/>
      </c>
      <c r="BI444" s="632"/>
      <c r="BQ444" s="57" t="s">
        <v>2480</v>
      </c>
    </row>
    <row r="445" spans="1:69" ht="18.350000000000001" x14ac:dyDescent="0.35">
      <c r="A445" s="221"/>
      <c r="B445" s="222"/>
      <c r="C445" s="214">
        <v>435</v>
      </c>
      <c r="D445" s="205"/>
      <c r="E445" s="16"/>
      <c r="F445" s="17"/>
      <c r="G445" s="134"/>
      <c r="H445" s="135"/>
      <c r="I445" s="141"/>
      <c r="J445" s="25"/>
      <c r="K445" s="145"/>
      <c r="L445" s="28"/>
      <c r="M445" s="395"/>
      <c r="N445" s="158" t="str">
        <f t="shared" si="294"/>
        <v/>
      </c>
      <c r="O445" s="27"/>
      <c r="P445" s="27"/>
      <c r="Q445" s="27"/>
      <c r="R445" s="27"/>
      <c r="S445" s="27"/>
      <c r="T445" s="28"/>
      <c r="U445" s="29"/>
      <c r="V445" s="32"/>
      <c r="W445" s="318"/>
      <c r="X445" s="319"/>
      <c r="Y445" s="160">
        <f t="shared" si="280"/>
        <v>0</v>
      </c>
      <c r="Z445" s="159">
        <f t="shared" si="295"/>
        <v>0</v>
      </c>
      <c r="AA445" s="327"/>
      <c r="AB445" s="400">
        <f t="shared" si="304"/>
        <v>0</v>
      </c>
      <c r="AC445" s="371"/>
      <c r="AD445" s="226" t="str">
        <f t="shared" si="281"/>
        <v/>
      </c>
      <c r="AE445" s="368">
        <f t="shared" si="296"/>
        <v>0</v>
      </c>
      <c r="AF445" s="339"/>
      <c r="AG445" s="338"/>
      <c r="AH445" s="336"/>
      <c r="AI445" s="161">
        <f t="shared" si="297"/>
        <v>0</v>
      </c>
      <c r="AJ445" s="162">
        <f t="shared" si="282"/>
        <v>0</v>
      </c>
      <c r="AK445" s="163">
        <f t="shared" si="298"/>
        <v>0</v>
      </c>
      <c r="AL445" s="164">
        <f t="shared" si="299"/>
        <v>0</v>
      </c>
      <c r="AM445" s="164">
        <f t="shared" si="300"/>
        <v>0</v>
      </c>
      <c r="AN445" s="164">
        <f t="shared" si="301"/>
        <v>0</v>
      </c>
      <c r="AO445" s="164">
        <f t="shared" si="302"/>
        <v>0</v>
      </c>
      <c r="AP445" s="610" t="str">
        <f t="shared" si="305"/>
        <v xml:space="preserve"> </v>
      </c>
      <c r="AQ445" s="613" t="str">
        <f t="shared" si="303"/>
        <v xml:space="preserve"> </v>
      </c>
      <c r="AR445" s="613" t="str">
        <f t="shared" si="306"/>
        <v xml:space="preserve"> </v>
      </c>
      <c r="AS445" s="613" t="str">
        <f t="shared" si="307"/>
        <v xml:space="preserve"> </v>
      </c>
      <c r="AT445" s="613" t="str">
        <f t="shared" si="308"/>
        <v xml:space="preserve"> </v>
      </c>
      <c r="AU445" s="613" t="str">
        <f t="shared" si="309"/>
        <v xml:space="preserve"> </v>
      </c>
      <c r="AV445" s="614" t="str">
        <f t="shared" si="310"/>
        <v xml:space="preserve"> </v>
      </c>
      <c r="AW445" s="196" t="str">
        <f t="shared" si="283"/>
        <v/>
      </c>
      <c r="AX445" s="165" t="str">
        <f t="shared" si="284"/>
        <v/>
      </c>
      <c r="AY445" s="193" t="str">
        <f t="shared" si="285"/>
        <v/>
      </c>
      <c r="AZ445" s="183" t="str">
        <f t="shared" si="286"/>
        <v/>
      </c>
      <c r="BA445" s="173" t="str">
        <f t="shared" si="287"/>
        <v/>
      </c>
      <c r="BB445" s="174" t="str">
        <f t="shared" si="288"/>
        <v/>
      </c>
      <c r="BC445" s="186" t="str">
        <f t="shared" si="311"/>
        <v/>
      </c>
      <c r="BD445" s="174" t="str">
        <f t="shared" si="289"/>
        <v/>
      </c>
      <c r="BE445" s="201" t="str">
        <f t="shared" si="290"/>
        <v/>
      </c>
      <c r="BF445" s="174" t="str">
        <f t="shared" si="291"/>
        <v/>
      </c>
      <c r="BG445" s="186" t="str">
        <f t="shared" si="292"/>
        <v/>
      </c>
      <c r="BH445" s="175" t="str">
        <f t="shared" si="293"/>
        <v/>
      </c>
      <c r="BI445" s="632"/>
      <c r="BQ445" s="57" t="s">
        <v>2481</v>
      </c>
    </row>
    <row r="446" spans="1:69" ht="18.350000000000001" x14ac:dyDescent="0.35">
      <c r="A446" s="221"/>
      <c r="B446" s="222"/>
      <c r="C446" s="213">
        <v>436</v>
      </c>
      <c r="D446" s="207"/>
      <c r="E446" s="18"/>
      <c r="F446" s="17"/>
      <c r="G446" s="134"/>
      <c r="H446" s="135"/>
      <c r="I446" s="141"/>
      <c r="J446" s="25"/>
      <c r="K446" s="145"/>
      <c r="L446" s="28"/>
      <c r="M446" s="395"/>
      <c r="N446" s="158" t="str">
        <f t="shared" si="294"/>
        <v/>
      </c>
      <c r="O446" s="27"/>
      <c r="P446" s="27"/>
      <c r="Q446" s="27"/>
      <c r="R446" s="27"/>
      <c r="S446" s="27"/>
      <c r="T446" s="28"/>
      <c r="U446" s="29"/>
      <c r="V446" s="32"/>
      <c r="W446" s="318"/>
      <c r="X446" s="319"/>
      <c r="Y446" s="160">
        <f t="shared" si="280"/>
        <v>0</v>
      </c>
      <c r="Z446" s="159">
        <f t="shared" si="295"/>
        <v>0</v>
      </c>
      <c r="AA446" s="327"/>
      <c r="AB446" s="400">
        <f t="shared" si="304"/>
        <v>0</v>
      </c>
      <c r="AC446" s="371"/>
      <c r="AD446" s="226" t="str">
        <f t="shared" si="281"/>
        <v/>
      </c>
      <c r="AE446" s="368">
        <f t="shared" si="296"/>
        <v>0</v>
      </c>
      <c r="AF446" s="339"/>
      <c r="AG446" s="338"/>
      <c r="AH446" s="336"/>
      <c r="AI446" s="161">
        <f t="shared" si="297"/>
        <v>0</v>
      </c>
      <c r="AJ446" s="162">
        <f t="shared" si="282"/>
        <v>0</v>
      </c>
      <c r="AK446" s="163">
        <f t="shared" si="298"/>
        <v>0</v>
      </c>
      <c r="AL446" s="164">
        <f t="shared" si="299"/>
        <v>0</v>
      </c>
      <c r="AM446" s="164">
        <f t="shared" si="300"/>
        <v>0</v>
      </c>
      <c r="AN446" s="164">
        <f t="shared" si="301"/>
        <v>0</v>
      </c>
      <c r="AO446" s="164">
        <f t="shared" si="302"/>
        <v>0</v>
      </c>
      <c r="AP446" s="610" t="str">
        <f t="shared" si="305"/>
        <v xml:space="preserve"> </v>
      </c>
      <c r="AQ446" s="613" t="str">
        <f t="shared" si="303"/>
        <v xml:space="preserve"> </v>
      </c>
      <c r="AR446" s="613" t="str">
        <f t="shared" si="306"/>
        <v xml:space="preserve"> </v>
      </c>
      <c r="AS446" s="613" t="str">
        <f t="shared" si="307"/>
        <v xml:space="preserve"> </v>
      </c>
      <c r="AT446" s="613" t="str">
        <f t="shared" si="308"/>
        <v xml:space="preserve"> </v>
      </c>
      <c r="AU446" s="613" t="str">
        <f t="shared" si="309"/>
        <v xml:space="preserve"> </v>
      </c>
      <c r="AV446" s="614" t="str">
        <f t="shared" si="310"/>
        <v xml:space="preserve"> </v>
      </c>
      <c r="AW446" s="196" t="str">
        <f t="shared" si="283"/>
        <v/>
      </c>
      <c r="AX446" s="165" t="str">
        <f t="shared" si="284"/>
        <v/>
      </c>
      <c r="AY446" s="193" t="str">
        <f t="shared" si="285"/>
        <v/>
      </c>
      <c r="AZ446" s="183" t="str">
        <f t="shared" si="286"/>
        <v/>
      </c>
      <c r="BA446" s="173" t="str">
        <f t="shared" si="287"/>
        <v/>
      </c>
      <c r="BB446" s="174" t="str">
        <f t="shared" si="288"/>
        <v/>
      </c>
      <c r="BC446" s="186" t="str">
        <f t="shared" si="311"/>
        <v/>
      </c>
      <c r="BD446" s="174" t="str">
        <f t="shared" si="289"/>
        <v/>
      </c>
      <c r="BE446" s="201" t="str">
        <f t="shared" si="290"/>
        <v/>
      </c>
      <c r="BF446" s="174" t="str">
        <f t="shared" si="291"/>
        <v/>
      </c>
      <c r="BG446" s="186" t="str">
        <f t="shared" si="292"/>
        <v/>
      </c>
      <c r="BH446" s="175" t="str">
        <f t="shared" si="293"/>
        <v/>
      </c>
      <c r="BI446" s="632"/>
      <c r="BQ446" s="57" t="s">
        <v>2482</v>
      </c>
    </row>
    <row r="447" spans="1:69" ht="18.350000000000001" x14ac:dyDescent="0.35">
      <c r="A447" s="221"/>
      <c r="B447" s="222"/>
      <c r="C447" s="214">
        <v>437</v>
      </c>
      <c r="D447" s="205"/>
      <c r="E447" s="16"/>
      <c r="F447" s="17"/>
      <c r="G447" s="134"/>
      <c r="H447" s="137"/>
      <c r="I447" s="143"/>
      <c r="J447" s="80"/>
      <c r="K447" s="147"/>
      <c r="L447" s="30"/>
      <c r="M447" s="395"/>
      <c r="N447" s="158" t="str">
        <f t="shared" si="294"/>
        <v/>
      </c>
      <c r="O447" s="27"/>
      <c r="P447" s="27"/>
      <c r="Q447" s="27"/>
      <c r="R447" s="27"/>
      <c r="S447" s="27"/>
      <c r="T447" s="28"/>
      <c r="U447" s="29"/>
      <c r="V447" s="32"/>
      <c r="W447" s="318"/>
      <c r="X447" s="319"/>
      <c r="Y447" s="160">
        <f t="shared" si="280"/>
        <v>0</v>
      </c>
      <c r="Z447" s="159">
        <f t="shared" si="295"/>
        <v>0</v>
      </c>
      <c r="AA447" s="327"/>
      <c r="AB447" s="400">
        <f t="shared" si="304"/>
        <v>0</v>
      </c>
      <c r="AC447" s="371"/>
      <c r="AD447" s="226" t="str">
        <f t="shared" si="281"/>
        <v/>
      </c>
      <c r="AE447" s="368">
        <f t="shared" si="296"/>
        <v>0</v>
      </c>
      <c r="AF447" s="339"/>
      <c r="AG447" s="338"/>
      <c r="AH447" s="336"/>
      <c r="AI447" s="161">
        <f t="shared" si="297"/>
        <v>0</v>
      </c>
      <c r="AJ447" s="162">
        <f t="shared" si="282"/>
        <v>0</v>
      </c>
      <c r="AK447" s="163">
        <f t="shared" si="298"/>
        <v>0</v>
      </c>
      <c r="AL447" s="164">
        <f t="shared" si="299"/>
        <v>0</v>
      </c>
      <c r="AM447" s="164">
        <f t="shared" si="300"/>
        <v>0</v>
      </c>
      <c r="AN447" s="164">
        <f t="shared" si="301"/>
        <v>0</v>
      </c>
      <c r="AO447" s="164">
        <f t="shared" si="302"/>
        <v>0</v>
      </c>
      <c r="AP447" s="610" t="str">
        <f t="shared" si="305"/>
        <v xml:space="preserve"> </v>
      </c>
      <c r="AQ447" s="613" t="str">
        <f t="shared" si="303"/>
        <v xml:space="preserve"> </v>
      </c>
      <c r="AR447" s="613" t="str">
        <f t="shared" si="306"/>
        <v xml:space="preserve"> </v>
      </c>
      <c r="AS447" s="613" t="str">
        <f t="shared" si="307"/>
        <v xml:space="preserve"> </v>
      </c>
      <c r="AT447" s="613" t="str">
        <f t="shared" si="308"/>
        <v xml:space="preserve"> </v>
      </c>
      <c r="AU447" s="613" t="str">
        <f t="shared" si="309"/>
        <v xml:space="preserve"> </v>
      </c>
      <c r="AV447" s="614" t="str">
        <f t="shared" si="310"/>
        <v xml:space="preserve"> </v>
      </c>
      <c r="AW447" s="196" t="str">
        <f t="shared" si="283"/>
        <v/>
      </c>
      <c r="AX447" s="165" t="str">
        <f t="shared" si="284"/>
        <v/>
      </c>
      <c r="AY447" s="193" t="str">
        <f t="shared" si="285"/>
        <v/>
      </c>
      <c r="AZ447" s="183" t="str">
        <f t="shared" si="286"/>
        <v/>
      </c>
      <c r="BA447" s="173" t="str">
        <f t="shared" si="287"/>
        <v/>
      </c>
      <c r="BB447" s="174" t="str">
        <f t="shared" si="288"/>
        <v/>
      </c>
      <c r="BC447" s="186" t="str">
        <f t="shared" si="311"/>
        <v/>
      </c>
      <c r="BD447" s="174" t="str">
        <f t="shared" si="289"/>
        <v/>
      </c>
      <c r="BE447" s="201" t="str">
        <f t="shared" si="290"/>
        <v/>
      </c>
      <c r="BF447" s="174" t="str">
        <f t="shared" si="291"/>
        <v/>
      </c>
      <c r="BG447" s="186" t="str">
        <f t="shared" si="292"/>
        <v/>
      </c>
      <c r="BH447" s="175" t="str">
        <f t="shared" si="293"/>
        <v/>
      </c>
      <c r="BI447" s="632"/>
      <c r="BQ447" s="57" t="s">
        <v>2483</v>
      </c>
    </row>
    <row r="448" spans="1:69" ht="18.350000000000001" x14ac:dyDescent="0.35">
      <c r="A448" s="221"/>
      <c r="B448" s="222"/>
      <c r="C448" s="214">
        <v>438</v>
      </c>
      <c r="D448" s="205"/>
      <c r="E448" s="16"/>
      <c r="F448" s="17"/>
      <c r="G448" s="134"/>
      <c r="H448" s="135"/>
      <c r="I448" s="141"/>
      <c r="J448" s="25"/>
      <c r="K448" s="145"/>
      <c r="L448" s="28"/>
      <c r="M448" s="395"/>
      <c r="N448" s="158" t="str">
        <f t="shared" si="294"/>
        <v/>
      </c>
      <c r="O448" s="27"/>
      <c r="P448" s="27"/>
      <c r="Q448" s="27"/>
      <c r="R448" s="27"/>
      <c r="S448" s="27"/>
      <c r="T448" s="28"/>
      <c r="U448" s="29"/>
      <c r="V448" s="32"/>
      <c r="W448" s="318"/>
      <c r="X448" s="319"/>
      <c r="Y448" s="160">
        <f t="shared" si="280"/>
        <v>0</v>
      </c>
      <c r="Z448" s="159">
        <f t="shared" si="295"/>
        <v>0</v>
      </c>
      <c r="AA448" s="327"/>
      <c r="AB448" s="400">
        <f t="shared" si="304"/>
        <v>0</v>
      </c>
      <c r="AC448" s="371"/>
      <c r="AD448" s="226" t="str">
        <f t="shared" si="281"/>
        <v/>
      </c>
      <c r="AE448" s="368">
        <f t="shared" si="296"/>
        <v>0</v>
      </c>
      <c r="AF448" s="339"/>
      <c r="AG448" s="338"/>
      <c r="AH448" s="336"/>
      <c r="AI448" s="161">
        <f t="shared" si="297"/>
        <v>0</v>
      </c>
      <c r="AJ448" s="162">
        <f t="shared" si="282"/>
        <v>0</v>
      </c>
      <c r="AK448" s="163">
        <f t="shared" si="298"/>
        <v>0</v>
      </c>
      <c r="AL448" s="164">
        <f t="shared" si="299"/>
        <v>0</v>
      </c>
      <c r="AM448" s="164">
        <f t="shared" si="300"/>
        <v>0</v>
      </c>
      <c r="AN448" s="164">
        <f t="shared" si="301"/>
        <v>0</v>
      </c>
      <c r="AO448" s="164">
        <f t="shared" si="302"/>
        <v>0</v>
      </c>
      <c r="AP448" s="610" t="str">
        <f t="shared" si="305"/>
        <v xml:space="preserve"> </v>
      </c>
      <c r="AQ448" s="613" t="str">
        <f t="shared" si="303"/>
        <v xml:space="preserve"> </v>
      </c>
      <c r="AR448" s="613" t="str">
        <f t="shared" si="306"/>
        <v xml:space="preserve"> </v>
      </c>
      <c r="AS448" s="613" t="str">
        <f t="shared" si="307"/>
        <v xml:space="preserve"> </v>
      </c>
      <c r="AT448" s="613" t="str">
        <f t="shared" si="308"/>
        <v xml:space="preserve"> </v>
      </c>
      <c r="AU448" s="613" t="str">
        <f t="shared" si="309"/>
        <v xml:space="preserve"> </v>
      </c>
      <c r="AV448" s="614" t="str">
        <f t="shared" si="310"/>
        <v xml:space="preserve"> </v>
      </c>
      <c r="AW448" s="196" t="str">
        <f t="shared" si="283"/>
        <v/>
      </c>
      <c r="AX448" s="165" t="str">
        <f t="shared" si="284"/>
        <v/>
      </c>
      <c r="AY448" s="193" t="str">
        <f t="shared" si="285"/>
        <v/>
      </c>
      <c r="AZ448" s="183" t="str">
        <f t="shared" si="286"/>
        <v/>
      </c>
      <c r="BA448" s="173" t="str">
        <f t="shared" si="287"/>
        <v/>
      </c>
      <c r="BB448" s="174" t="str">
        <f t="shared" si="288"/>
        <v/>
      </c>
      <c r="BC448" s="186" t="str">
        <f t="shared" si="311"/>
        <v/>
      </c>
      <c r="BD448" s="174" t="str">
        <f t="shared" si="289"/>
        <v/>
      </c>
      <c r="BE448" s="201" t="str">
        <f t="shared" si="290"/>
        <v/>
      </c>
      <c r="BF448" s="174" t="str">
        <f t="shared" si="291"/>
        <v/>
      </c>
      <c r="BG448" s="186" t="str">
        <f t="shared" si="292"/>
        <v/>
      </c>
      <c r="BH448" s="175" t="str">
        <f t="shared" si="293"/>
        <v/>
      </c>
      <c r="BI448" s="632"/>
      <c r="BQ448" s="57" t="s">
        <v>2484</v>
      </c>
    </row>
    <row r="449" spans="1:140" ht="18.350000000000001" x14ac:dyDescent="0.35">
      <c r="A449" s="221"/>
      <c r="B449" s="222"/>
      <c r="C449" s="213">
        <v>439</v>
      </c>
      <c r="D449" s="205"/>
      <c r="E449" s="16"/>
      <c r="F449" s="17"/>
      <c r="G449" s="134"/>
      <c r="H449" s="135"/>
      <c r="I449" s="141"/>
      <c r="J449" s="25"/>
      <c r="K449" s="145"/>
      <c r="L449" s="28"/>
      <c r="M449" s="395"/>
      <c r="N449" s="158" t="str">
        <f t="shared" si="294"/>
        <v/>
      </c>
      <c r="O449" s="27"/>
      <c r="P449" s="27"/>
      <c r="Q449" s="27"/>
      <c r="R449" s="27"/>
      <c r="S449" s="27"/>
      <c r="T449" s="28"/>
      <c r="U449" s="29"/>
      <c r="V449" s="32"/>
      <c r="W449" s="318"/>
      <c r="X449" s="319"/>
      <c r="Y449" s="160">
        <f t="shared" si="280"/>
        <v>0</v>
      </c>
      <c r="Z449" s="159">
        <f t="shared" si="295"/>
        <v>0</v>
      </c>
      <c r="AA449" s="327"/>
      <c r="AB449" s="400">
        <f t="shared" si="304"/>
        <v>0</v>
      </c>
      <c r="AC449" s="371"/>
      <c r="AD449" s="226" t="str">
        <f t="shared" si="281"/>
        <v/>
      </c>
      <c r="AE449" s="368">
        <f t="shared" si="296"/>
        <v>0</v>
      </c>
      <c r="AF449" s="339"/>
      <c r="AG449" s="338"/>
      <c r="AH449" s="336"/>
      <c r="AI449" s="161">
        <f t="shared" si="297"/>
        <v>0</v>
      </c>
      <c r="AJ449" s="162">
        <f t="shared" si="282"/>
        <v>0</v>
      </c>
      <c r="AK449" s="163">
        <f t="shared" si="298"/>
        <v>0</v>
      </c>
      <c r="AL449" s="164">
        <f t="shared" si="299"/>
        <v>0</v>
      </c>
      <c r="AM449" s="164">
        <f t="shared" si="300"/>
        <v>0</v>
      </c>
      <c r="AN449" s="164">
        <f t="shared" si="301"/>
        <v>0</v>
      </c>
      <c r="AO449" s="164">
        <f t="shared" si="302"/>
        <v>0</v>
      </c>
      <c r="AP449" s="610" t="str">
        <f t="shared" si="305"/>
        <v xml:space="preserve"> </v>
      </c>
      <c r="AQ449" s="613" t="str">
        <f t="shared" si="303"/>
        <v xml:space="preserve"> </v>
      </c>
      <c r="AR449" s="613" t="str">
        <f t="shared" si="306"/>
        <v xml:space="preserve"> </v>
      </c>
      <c r="AS449" s="613" t="str">
        <f t="shared" si="307"/>
        <v xml:space="preserve"> </v>
      </c>
      <c r="AT449" s="613" t="str">
        <f t="shared" si="308"/>
        <v xml:space="preserve"> </v>
      </c>
      <c r="AU449" s="613" t="str">
        <f t="shared" si="309"/>
        <v xml:space="preserve"> </v>
      </c>
      <c r="AV449" s="614" t="str">
        <f t="shared" si="310"/>
        <v xml:space="preserve"> </v>
      </c>
      <c r="AW449" s="196" t="str">
        <f t="shared" si="283"/>
        <v/>
      </c>
      <c r="AX449" s="165" t="str">
        <f t="shared" si="284"/>
        <v/>
      </c>
      <c r="AY449" s="193" t="str">
        <f t="shared" si="285"/>
        <v/>
      </c>
      <c r="AZ449" s="183" t="str">
        <f t="shared" si="286"/>
        <v/>
      </c>
      <c r="BA449" s="173" t="str">
        <f t="shared" si="287"/>
        <v/>
      </c>
      <c r="BB449" s="174" t="str">
        <f t="shared" si="288"/>
        <v/>
      </c>
      <c r="BC449" s="186" t="str">
        <f t="shared" si="311"/>
        <v/>
      </c>
      <c r="BD449" s="174" t="str">
        <f t="shared" si="289"/>
        <v/>
      </c>
      <c r="BE449" s="201" t="str">
        <f t="shared" si="290"/>
        <v/>
      </c>
      <c r="BF449" s="174" t="str">
        <f t="shared" si="291"/>
        <v/>
      </c>
      <c r="BG449" s="186" t="str">
        <f t="shared" si="292"/>
        <v/>
      </c>
      <c r="BH449" s="175" t="str">
        <f t="shared" si="293"/>
        <v/>
      </c>
      <c r="BI449" s="632"/>
      <c r="BQ449" s="57" t="s">
        <v>2485</v>
      </c>
    </row>
    <row r="450" spans="1:140" ht="18.350000000000001" x14ac:dyDescent="0.35">
      <c r="A450" s="221"/>
      <c r="B450" s="222"/>
      <c r="C450" s="214">
        <v>440</v>
      </c>
      <c r="D450" s="207"/>
      <c r="E450" s="18"/>
      <c r="F450" s="17"/>
      <c r="G450" s="134"/>
      <c r="H450" s="135"/>
      <c r="I450" s="141"/>
      <c r="J450" s="25"/>
      <c r="K450" s="145"/>
      <c r="L450" s="28"/>
      <c r="M450" s="395"/>
      <c r="N450" s="158" t="str">
        <f t="shared" si="294"/>
        <v/>
      </c>
      <c r="O450" s="27"/>
      <c r="P450" s="27"/>
      <c r="Q450" s="27"/>
      <c r="R450" s="27"/>
      <c r="S450" s="27"/>
      <c r="T450" s="28"/>
      <c r="U450" s="29"/>
      <c r="V450" s="32"/>
      <c r="W450" s="318"/>
      <c r="X450" s="319"/>
      <c r="Y450" s="160">
        <f t="shared" si="280"/>
        <v>0</v>
      </c>
      <c r="Z450" s="159">
        <f t="shared" si="295"/>
        <v>0</v>
      </c>
      <c r="AA450" s="327"/>
      <c r="AB450" s="400">
        <f t="shared" si="304"/>
        <v>0</v>
      </c>
      <c r="AC450" s="371"/>
      <c r="AD450" s="226" t="str">
        <f t="shared" si="281"/>
        <v/>
      </c>
      <c r="AE450" s="368">
        <f t="shared" si="296"/>
        <v>0</v>
      </c>
      <c r="AF450" s="339"/>
      <c r="AG450" s="338"/>
      <c r="AH450" s="336"/>
      <c r="AI450" s="161">
        <f t="shared" si="297"/>
        <v>0</v>
      </c>
      <c r="AJ450" s="162">
        <f t="shared" si="282"/>
        <v>0</v>
      </c>
      <c r="AK450" s="163">
        <f t="shared" si="298"/>
        <v>0</v>
      </c>
      <c r="AL450" s="164">
        <f t="shared" si="299"/>
        <v>0</v>
      </c>
      <c r="AM450" s="164">
        <f t="shared" si="300"/>
        <v>0</v>
      </c>
      <c r="AN450" s="164">
        <f t="shared" si="301"/>
        <v>0</v>
      </c>
      <c r="AO450" s="164">
        <f t="shared" si="302"/>
        <v>0</v>
      </c>
      <c r="AP450" s="610" t="str">
        <f t="shared" si="305"/>
        <v xml:space="preserve"> </v>
      </c>
      <c r="AQ450" s="613" t="str">
        <f t="shared" si="303"/>
        <v xml:space="preserve"> </v>
      </c>
      <c r="AR450" s="613" t="str">
        <f t="shared" si="306"/>
        <v xml:space="preserve"> </v>
      </c>
      <c r="AS450" s="613" t="str">
        <f t="shared" si="307"/>
        <v xml:space="preserve"> </v>
      </c>
      <c r="AT450" s="613" t="str">
        <f t="shared" si="308"/>
        <v xml:space="preserve"> </v>
      </c>
      <c r="AU450" s="613" t="str">
        <f t="shared" si="309"/>
        <v xml:space="preserve"> </v>
      </c>
      <c r="AV450" s="614" t="str">
        <f t="shared" si="310"/>
        <v xml:space="preserve"> </v>
      </c>
      <c r="AW450" s="196" t="str">
        <f t="shared" si="283"/>
        <v/>
      </c>
      <c r="AX450" s="165" t="str">
        <f t="shared" si="284"/>
        <v/>
      </c>
      <c r="AY450" s="193" t="str">
        <f t="shared" si="285"/>
        <v/>
      </c>
      <c r="AZ450" s="183" t="str">
        <f t="shared" si="286"/>
        <v/>
      </c>
      <c r="BA450" s="173" t="str">
        <f t="shared" si="287"/>
        <v/>
      </c>
      <c r="BB450" s="174" t="str">
        <f t="shared" si="288"/>
        <v/>
      </c>
      <c r="BC450" s="186" t="str">
        <f t="shared" si="311"/>
        <v/>
      </c>
      <c r="BD450" s="174" t="str">
        <f t="shared" si="289"/>
        <v/>
      </c>
      <c r="BE450" s="201" t="str">
        <f t="shared" si="290"/>
        <v/>
      </c>
      <c r="BF450" s="174" t="str">
        <f t="shared" si="291"/>
        <v/>
      </c>
      <c r="BG450" s="186" t="str">
        <f t="shared" si="292"/>
        <v/>
      </c>
      <c r="BH450" s="175" t="str">
        <f t="shared" si="293"/>
        <v/>
      </c>
      <c r="BI450" s="632"/>
      <c r="BQ450" s="57" t="s">
        <v>2486</v>
      </c>
    </row>
    <row r="451" spans="1:140" ht="18.350000000000001" x14ac:dyDescent="0.35">
      <c r="A451" s="221"/>
      <c r="B451" s="222"/>
      <c r="C451" s="213">
        <v>441</v>
      </c>
      <c r="D451" s="205"/>
      <c r="E451" s="16"/>
      <c r="F451" s="17"/>
      <c r="G451" s="134"/>
      <c r="H451" s="135"/>
      <c r="I451" s="141"/>
      <c r="J451" s="25"/>
      <c r="K451" s="145"/>
      <c r="L451" s="28"/>
      <c r="M451" s="395"/>
      <c r="N451" s="158" t="str">
        <f t="shared" si="294"/>
        <v/>
      </c>
      <c r="O451" s="27"/>
      <c r="P451" s="27"/>
      <c r="Q451" s="27"/>
      <c r="R451" s="27"/>
      <c r="S451" s="27"/>
      <c r="T451" s="28"/>
      <c r="U451" s="29"/>
      <c r="V451" s="32"/>
      <c r="W451" s="318"/>
      <c r="X451" s="319"/>
      <c r="Y451" s="160">
        <f t="shared" si="280"/>
        <v>0</v>
      </c>
      <c r="Z451" s="159">
        <f t="shared" si="295"/>
        <v>0</v>
      </c>
      <c r="AA451" s="327"/>
      <c r="AB451" s="400">
        <f t="shared" si="304"/>
        <v>0</v>
      </c>
      <c r="AC451" s="371"/>
      <c r="AD451" s="226" t="str">
        <f t="shared" si="281"/>
        <v/>
      </c>
      <c r="AE451" s="368">
        <f t="shared" si="296"/>
        <v>0</v>
      </c>
      <c r="AF451" s="339"/>
      <c r="AG451" s="338"/>
      <c r="AH451" s="336"/>
      <c r="AI451" s="161">
        <f t="shared" si="297"/>
        <v>0</v>
      </c>
      <c r="AJ451" s="162">
        <f t="shared" si="282"/>
        <v>0</v>
      </c>
      <c r="AK451" s="163">
        <f t="shared" si="298"/>
        <v>0</v>
      </c>
      <c r="AL451" s="164">
        <f t="shared" si="299"/>
        <v>0</v>
      </c>
      <c r="AM451" s="164">
        <f t="shared" si="300"/>
        <v>0</v>
      </c>
      <c r="AN451" s="164">
        <f t="shared" si="301"/>
        <v>0</v>
      </c>
      <c r="AO451" s="164">
        <f t="shared" si="302"/>
        <v>0</v>
      </c>
      <c r="AP451" s="610" t="str">
        <f t="shared" si="305"/>
        <v xml:space="preserve"> </v>
      </c>
      <c r="AQ451" s="613" t="str">
        <f t="shared" si="303"/>
        <v xml:space="preserve"> </v>
      </c>
      <c r="AR451" s="613" t="str">
        <f t="shared" si="306"/>
        <v xml:space="preserve"> </v>
      </c>
      <c r="AS451" s="613" t="str">
        <f t="shared" si="307"/>
        <v xml:space="preserve"> </v>
      </c>
      <c r="AT451" s="613" t="str">
        <f t="shared" si="308"/>
        <v xml:space="preserve"> </v>
      </c>
      <c r="AU451" s="613" t="str">
        <f t="shared" si="309"/>
        <v xml:space="preserve"> </v>
      </c>
      <c r="AV451" s="614" t="str">
        <f t="shared" si="310"/>
        <v xml:space="preserve"> </v>
      </c>
      <c r="AW451" s="196" t="str">
        <f t="shared" si="283"/>
        <v/>
      </c>
      <c r="AX451" s="165" t="str">
        <f t="shared" si="284"/>
        <v/>
      </c>
      <c r="AY451" s="193" t="str">
        <f t="shared" si="285"/>
        <v/>
      </c>
      <c r="AZ451" s="183" t="str">
        <f t="shared" si="286"/>
        <v/>
      </c>
      <c r="BA451" s="173" t="str">
        <f t="shared" si="287"/>
        <v/>
      </c>
      <c r="BB451" s="174" t="str">
        <f t="shared" si="288"/>
        <v/>
      </c>
      <c r="BC451" s="186" t="str">
        <f t="shared" si="311"/>
        <v/>
      </c>
      <c r="BD451" s="174" t="str">
        <f t="shared" si="289"/>
        <v/>
      </c>
      <c r="BE451" s="201" t="str">
        <f t="shared" si="290"/>
        <v/>
      </c>
      <c r="BF451" s="174" t="str">
        <f t="shared" si="291"/>
        <v/>
      </c>
      <c r="BG451" s="186" t="str">
        <f t="shared" si="292"/>
        <v/>
      </c>
      <c r="BH451" s="175" t="str">
        <f t="shared" si="293"/>
        <v/>
      </c>
      <c r="BI451" s="632"/>
      <c r="BQ451" s="57" t="s">
        <v>2487</v>
      </c>
    </row>
    <row r="452" spans="1:140" ht="18.350000000000001" x14ac:dyDescent="0.35">
      <c r="A452" s="221"/>
      <c r="B452" s="222"/>
      <c r="C452" s="214">
        <v>442</v>
      </c>
      <c r="D452" s="205"/>
      <c r="E452" s="16"/>
      <c r="F452" s="17"/>
      <c r="G452" s="134"/>
      <c r="H452" s="135"/>
      <c r="I452" s="141"/>
      <c r="J452" s="25"/>
      <c r="K452" s="145"/>
      <c r="L452" s="28"/>
      <c r="M452" s="395"/>
      <c r="N452" s="158" t="str">
        <f t="shared" si="294"/>
        <v/>
      </c>
      <c r="O452" s="27"/>
      <c r="P452" s="27"/>
      <c r="Q452" s="27"/>
      <c r="R452" s="27"/>
      <c r="S452" s="27"/>
      <c r="T452" s="28"/>
      <c r="U452" s="29"/>
      <c r="V452" s="32"/>
      <c r="W452" s="318"/>
      <c r="X452" s="319"/>
      <c r="Y452" s="160">
        <f t="shared" si="280"/>
        <v>0</v>
      </c>
      <c r="Z452" s="159">
        <f t="shared" si="295"/>
        <v>0</v>
      </c>
      <c r="AA452" s="327"/>
      <c r="AB452" s="400">
        <f t="shared" si="304"/>
        <v>0</v>
      </c>
      <c r="AC452" s="371"/>
      <c r="AD452" s="226" t="str">
        <f t="shared" si="281"/>
        <v/>
      </c>
      <c r="AE452" s="368">
        <f t="shared" si="296"/>
        <v>0</v>
      </c>
      <c r="AF452" s="339"/>
      <c r="AG452" s="338"/>
      <c r="AH452" s="336"/>
      <c r="AI452" s="161">
        <f t="shared" si="297"/>
        <v>0</v>
      </c>
      <c r="AJ452" s="162">
        <f t="shared" si="282"/>
        <v>0</v>
      </c>
      <c r="AK452" s="163">
        <f t="shared" si="298"/>
        <v>0</v>
      </c>
      <c r="AL452" s="164">
        <f t="shared" si="299"/>
        <v>0</v>
      </c>
      <c r="AM452" s="164">
        <f t="shared" si="300"/>
        <v>0</v>
      </c>
      <c r="AN452" s="164">
        <f t="shared" si="301"/>
        <v>0</v>
      </c>
      <c r="AO452" s="164">
        <f t="shared" si="302"/>
        <v>0</v>
      </c>
      <c r="AP452" s="610" t="str">
        <f t="shared" si="305"/>
        <v xml:space="preserve"> </v>
      </c>
      <c r="AQ452" s="613" t="str">
        <f t="shared" si="303"/>
        <v xml:space="preserve"> </v>
      </c>
      <c r="AR452" s="613" t="str">
        <f t="shared" si="306"/>
        <v xml:space="preserve"> </v>
      </c>
      <c r="AS452" s="613" t="str">
        <f t="shared" si="307"/>
        <v xml:space="preserve"> </v>
      </c>
      <c r="AT452" s="613" t="str">
        <f t="shared" si="308"/>
        <v xml:space="preserve"> </v>
      </c>
      <c r="AU452" s="613" t="str">
        <f t="shared" si="309"/>
        <v xml:space="preserve"> </v>
      </c>
      <c r="AV452" s="614" t="str">
        <f t="shared" si="310"/>
        <v xml:space="preserve"> </v>
      </c>
      <c r="AW452" s="196" t="str">
        <f t="shared" si="283"/>
        <v/>
      </c>
      <c r="AX452" s="165" t="str">
        <f t="shared" si="284"/>
        <v/>
      </c>
      <c r="AY452" s="193" t="str">
        <f t="shared" si="285"/>
        <v/>
      </c>
      <c r="AZ452" s="183" t="str">
        <f t="shared" si="286"/>
        <v/>
      </c>
      <c r="BA452" s="173" t="str">
        <f t="shared" si="287"/>
        <v/>
      </c>
      <c r="BB452" s="174" t="str">
        <f t="shared" si="288"/>
        <v/>
      </c>
      <c r="BC452" s="186" t="str">
        <f t="shared" si="311"/>
        <v/>
      </c>
      <c r="BD452" s="174" t="str">
        <f t="shared" si="289"/>
        <v/>
      </c>
      <c r="BE452" s="201" t="str">
        <f t="shared" si="290"/>
        <v/>
      </c>
      <c r="BF452" s="174" t="str">
        <f t="shared" si="291"/>
        <v/>
      </c>
      <c r="BG452" s="186" t="str">
        <f t="shared" si="292"/>
        <v/>
      </c>
      <c r="BH452" s="175" t="str">
        <f t="shared" si="293"/>
        <v/>
      </c>
      <c r="BI452" s="632"/>
      <c r="BQ452" s="57" t="s">
        <v>2488</v>
      </c>
    </row>
    <row r="453" spans="1:140" ht="18.350000000000001" x14ac:dyDescent="0.35">
      <c r="A453" s="221"/>
      <c r="B453" s="222"/>
      <c r="C453" s="214">
        <v>443</v>
      </c>
      <c r="D453" s="205"/>
      <c r="E453" s="16"/>
      <c r="F453" s="17"/>
      <c r="G453" s="134"/>
      <c r="H453" s="135"/>
      <c r="I453" s="141"/>
      <c r="J453" s="25"/>
      <c r="K453" s="145"/>
      <c r="L453" s="28"/>
      <c r="M453" s="395"/>
      <c r="N453" s="158" t="str">
        <f t="shared" si="294"/>
        <v/>
      </c>
      <c r="O453" s="27"/>
      <c r="P453" s="27"/>
      <c r="Q453" s="27"/>
      <c r="R453" s="27"/>
      <c r="S453" s="27"/>
      <c r="T453" s="28"/>
      <c r="U453" s="29"/>
      <c r="V453" s="32"/>
      <c r="W453" s="318"/>
      <c r="X453" s="319"/>
      <c r="Y453" s="160">
        <f t="shared" si="280"/>
        <v>0</v>
      </c>
      <c r="Z453" s="159">
        <f t="shared" si="295"/>
        <v>0</v>
      </c>
      <c r="AA453" s="327"/>
      <c r="AB453" s="400">
        <f t="shared" si="304"/>
        <v>0</v>
      </c>
      <c r="AC453" s="371"/>
      <c r="AD453" s="226" t="str">
        <f t="shared" si="281"/>
        <v/>
      </c>
      <c r="AE453" s="368">
        <f t="shared" si="296"/>
        <v>0</v>
      </c>
      <c r="AF453" s="339"/>
      <c r="AG453" s="338"/>
      <c r="AH453" s="336"/>
      <c r="AI453" s="161">
        <f t="shared" si="297"/>
        <v>0</v>
      </c>
      <c r="AJ453" s="162">
        <f t="shared" si="282"/>
        <v>0</v>
      </c>
      <c r="AK453" s="163">
        <f t="shared" si="298"/>
        <v>0</v>
      </c>
      <c r="AL453" s="164">
        <f t="shared" si="299"/>
        <v>0</v>
      </c>
      <c r="AM453" s="164">
        <f t="shared" si="300"/>
        <v>0</v>
      </c>
      <c r="AN453" s="164">
        <f t="shared" si="301"/>
        <v>0</v>
      </c>
      <c r="AO453" s="164">
        <f t="shared" si="302"/>
        <v>0</v>
      </c>
      <c r="AP453" s="610" t="str">
        <f t="shared" si="305"/>
        <v xml:space="preserve"> </v>
      </c>
      <c r="AQ453" s="613" t="str">
        <f t="shared" si="303"/>
        <v xml:space="preserve"> </v>
      </c>
      <c r="AR453" s="613" t="str">
        <f t="shared" si="306"/>
        <v xml:space="preserve"> </v>
      </c>
      <c r="AS453" s="613" t="str">
        <f t="shared" si="307"/>
        <v xml:space="preserve"> </v>
      </c>
      <c r="AT453" s="613" t="str">
        <f t="shared" si="308"/>
        <v xml:space="preserve"> </v>
      </c>
      <c r="AU453" s="613" t="str">
        <f t="shared" si="309"/>
        <v xml:space="preserve"> </v>
      </c>
      <c r="AV453" s="614" t="str">
        <f t="shared" si="310"/>
        <v xml:space="preserve"> </v>
      </c>
      <c r="AW453" s="196" t="str">
        <f t="shared" si="283"/>
        <v/>
      </c>
      <c r="AX453" s="165" t="str">
        <f t="shared" si="284"/>
        <v/>
      </c>
      <c r="AY453" s="193" t="str">
        <f t="shared" si="285"/>
        <v/>
      </c>
      <c r="AZ453" s="183" t="str">
        <f t="shared" si="286"/>
        <v/>
      </c>
      <c r="BA453" s="173" t="str">
        <f t="shared" si="287"/>
        <v/>
      </c>
      <c r="BB453" s="174" t="str">
        <f t="shared" si="288"/>
        <v/>
      </c>
      <c r="BC453" s="186" t="str">
        <f t="shared" si="311"/>
        <v/>
      </c>
      <c r="BD453" s="174" t="str">
        <f t="shared" si="289"/>
        <v/>
      </c>
      <c r="BE453" s="201" t="str">
        <f t="shared" si="290"/>
        <v/>
      </c>
      <c r="BF453" s="174" t="str">
        <f t="shared" si="291"/>
        <v/>
      </c>
      <c r="BG453" s="186" t="str">
        <f t="shared" si="292"/>
        <v/>
      </c>
      <c r="BH453" s="175" t="str">
        <f t="shared" si="293"/>
        <v/>
      </c>
      <c r="BI453" s="632"/>
      <c r="BQ453" s="57" t="s">
        <v>2489</v>
      </c>
    </row>
    <row r="454" spans="1:140" ht="18.350000000000001" x14ac:dyDescent="0.35">
      <c r="A454" s="221"/>
      <c r="B454" s="222"/>
      <c r="C454" s="213">
        <v>444</v>
      </c>
      <c r="D454" s="207"/>
      <c r="E454" s="18"/>
      <c r="F454" s="17"/>
      <c r="G454" s="134"/>
      <c r="H454" s="135"/>
      <c r="I454" s="141"/>
      <c r="J454" s="25"/>
      <c r="K454" s="145"/>
      <c r="L454" s="28"/>
      <c r="M454" s="395"/>
      <c r="N454" s="158" t="str">
        <f t="shared" si="294"/>
        <v/>
      </c>
      <c r="O454" s="27"/>
      <c r="P454" s="27"/>
      <c r="Q454" s="27"/>
      <c r="R454" s="27"/>
      <c r="S454" s="27"/>
      <c r="T454" s="28"/>
      <c r="U454" s="29"/>
      <c r="V454" s="32"/>
      <c r="W454" s="318"/>
      <c r="X454" s="319"/>
      <c r="Y454" s="160">
        <f t="shared" si="280"/>
        <v>0</v>
      </c>
      <c r="Z454" s="159">
        <f t="shared" si="295"/>
        <v>0</v>
      </c>
      <c r="AA454" s="327"/>
      <c r="AB454" s="400">
        <f t="shared" si="304"/>
        <v>0</v>
      </c>
      <c r="AC454" s="371"/>
      <c r="AD454" s="226" t="str">
        <f t="shared" si="281"/>
        <v/>
      </c>
      <c r="AE454" s="368">
        <f t="shared" si="296"/>
        <v>0</v>
      </c>
      <c r="AF454" s="339"/>
      <c r="AG454" s="338"/>
      <c r="AH454" s="336"/>
      <c r="AI454" s="161">
        <f t="shared" si="297"/>
        <v>0</v>
      </c>
      <c r="AJ454" s="162">
        <f t="shared" si="282"/>
        <v>0</v>
      </c>
      <c r="AK454" s="163">
        <f t="shared" si="298"/>
        <v>0</v>
      </c>
      <c r="AL454" s="164">
        <f t="shared" si="299"/>
        <v>0</v>
      </c>
      <c r="AM454" s="164">
        <f t="shared" si="300"/>
        <v>0</v>
      </c>
      <c r="AN454" s="164">
        <f t="shared" si="301"/>
        <v>0</v>
      </c>
      <c r="AO454" s="164">
        <f t="shared" si="302"/>
        <v>0</v>
      </c>
      <c r="AP454" s="610" t="str">
        <f t="shared" si="305"/>
        <v xml:space="preserve"> </v>
      </c>
      <c r="AQ454" s="613" t="str">
        <f t="shared" si="303"/>
        <v xml:space="preserve"> </v>
      </c>
      <c r="AR454" s="613" t="str">
        <f t="shared" si="306"/>
        <v xml:space="preserve"> </v>
      </c>
      <c r="AS454" s="613" t="str">
        <f t="shared" si="307"/>
        <v xml:space="preserve"> </v>
      </c>
      <c r="AT454" s="613" t="str">
        <f t="shared" si="308"/>
        <v xml:space="preserve"> </v>
      </c>
      <c r="AU454" s="613" t="str">
        <f t="shared" si="309"/>
        <v xml:space="preserve"> </v>
      </c>
      <c r="AV454" s="614" t="str">
        <f t="shared" si="310"/>
        <v xml:space="preserve"> </v>
      </c>
      <c r="AW454" s="196" t="str">
        <f t="shared" si="283"/>
        <v/>
      </c>
      <c r="AX454" s="165" t="str">
        <f t="shared" si="284"/>
        <v/>
      </c>
      <c r="AY454" s="193" t="str">
        <f t="shared" si="285"/>
        <v/>
      </c>
      <c r="AZ454" s="183" t="str">
        <f t="shared" si="286"/>
        <v/>
      </c>
      <c r="BA454" s="173" t="str">
        <f t="shared" si="287"/>
        <v/>
      </c>
      <c r="BB454" s="174" t="str">
        <f t="shared" si="288"/>
        <v/>
      </c>
      <c r="BC454" s="186" t="str">
        <f t="shared" si="311"/>
        <v/>
      </c>
      <c r="BD454" s="174" t="str">
        <f t="shared" si="289"/>
        <v/>
      </c>
      <c r="BE454" s="201" t="str">
        <f t="shared" si="290"/>
        <v/>
      </c>
      <c r="BF454" s="174" t="str">
        <f t="shared" si="291"/>
        <v/>
      </c>
      <c r="BG454" s="186" t="str">
        <f t="shared" si="292"/>
        <v/>
      </c>
      <c r="BH454" s="175" t="str">
        <f t="shared" si="293"/>
        <v/>
      </c>
      <c r="BI454" s="632"/>
      <c r="BQ454" s="57" t="s">
        <v>2490</v>
      </c>
    </row>
    <row r="455" spans="1:140" ht="18.350000000000001" x14ac:dyDescent="0.35">
      <c r="A455" s="221"/>
      <c r="B455" s="222"/>
      <c r="C455" s="214">
        <v>445</v>
      </c>
      <c r="D455" s="205"/>
      <c r="E455" s="16"/>
      <c r="F455" s="17"/>
      <c r="G455" s="134"/>
      <c r="H455" s="135"/>
      <c r="I455" s="141"/>
      <c r="J455" s="25"/>
      <c r="K455" s="145"/>
      <c r="L455" s="28"/>
      <c r="M455" s="395"/>
      <c r="N455" s="158" t="str">
        <f t="shared" si="294"/>
        <v/>
      </c>
      <c r="O455" s="27"/>
      <c r="P455" s="27"/>
      <c r="Q455" s="27"/>
      <c r="R455" s="27"/>
      <c r="S455" s="27"/>
      <c r="T455" s="28"/>
      <c r="U455" s="29"/>
      <c r="V455" s="32"/>
      <c r="W455" s="318"/>
      <c r="X455" s="319"/>
      <c r="Y455" s="160">
        <f t="shared" si="280"/>
        <v>0</v>
      </c>
      <c r="Z455" s="159">
        <f t="shared" si="295"/>
        <v>0</v>
      </c>
      <c r="AA455" s="327"/>
      <c r="AB455" s="400">
        <f t="shared" si="304"/>
        <v>0</v>
      </c>
      <c r="AC455" s="371"/>
      <c r="AD455" s="226" t="str">
        <f t="shared" si="281"/>
        <v/>
      </c>
      <c r="AE455" s="368">
        <f t="shared" si="296"/>
        <v>0</v>
      </c>
      <c r="AF455" s="339"/>
      <c r="AG455" s="338"/>
      <c r="AH455" s="336"/>
      <c r="AI455" s="161">
        <f t="shared" si="297"/>
        <v>0</v>
      </c>
      <c r="AJ455" s="162">
        <f t="shared" si="282"/>
        <v>0</v>
      </c>
      <c r="AK455" s="163">
        <f t="shared" si="298"/>
        <v>0</v>
      </c>
      <c r="AL455" s="164">
        <f t="shared" si="299"/>
        <v>0</v>
      </c>
      <c r="AM455" s="164">
        <f t="shared" si="300"/>
        <v>0</v>
      </c>
      <c r="AN455" s="164">
        <f t="shared" si="301"/>
        <v>0</v>
      </c>
      <c r="AO455" s="164">
        <f t="shared" si="302"/>
        <v>0</v>
      </c>
      <c r="AP455" s="610" t="str">
        <f t="shared" si="305"/>
        <v xml:space="preserve"> </v>
      </c>
      <c r="AQ455" s="613" t="str">
        <f t="shared" si="303"/>
        <v xml:space="preserve"> </v>
      </c>
      <c r="AR455" s="613" t="str">
        <f t="shared" si="306"/>
        <v xml:space="preserve"> </v>
      </c>
      <c r="AS455" s="613" t="str">
        <f t="shared" si="307"/>
        <v xml:space="preserve"> </v>
      </c>
      <c r="AT455" s="613" t="str">
        <f t="shared" si="308"/>
        <v xml:space="preserve"> </v>
      </c>
      <c r="AU455" s="613" t="str">
        <f t="shared" si="309"/>
        <v xml:space="preserve"> </v>
      </c>
      <c r="AV455" s="614" t="str">
        <f t="shared" si="310"/>
        <v xml:space="preserve"> </v>
      </c>
      <c r="AW455" s="196" t="str">
        <f t="shared" si="283"/>
        <v/>
      </c>
      <c r="AX455" s="165" t="str">
        <f t="shared" si="284"/>
        <v/>
      </c>
      <c r="AY455" s="193" t="str">
        <f t="shared" si="285"/>
        <v/>
      </c>
      <c r="AZ455" s="183" t="str">
        <f t="shared" si="286"/>
        <v/>
      </c>
      <c r="BA455" s="173" t="str">
        <f t="shared" si="287"/>
        <v/>
      </c>
      <c r="BB455" s="174" t="str">
        <f t="shared" si="288"/>
        <v/>
      </c>
      <c r="BC455" s="186" t="str">
        <f t="shared" si="311"/>
        <v/>
      </c>
      <c r="BD455" s="174" t="str">
        <f t="shared" si="289"/>
        <v/>
      </c>
      <c r="BE455" s="201" t="str">
        <f t="shared" si="290"/>
        <v/>
      </c>
      <c r="BF455" s="174" t="str">
        <f t="shared" si="291"/>
        <v/>
      </c>
      <c r="BG455" s="186" t="str">
        <f t="shared" si="292"/>
        <v/>
      </c>
      <c r="BH455" s="175" t="str">
        <f t="shared" si="293"/>
        <v/>
      </c>
      <c r="BI455" s="632"/>
      <c r="BQ455" s="57" t="s">
        <v>2491</v>
      </c>
    </row>
    <row r="456" spans="1:140" ht="18.350000000000001" x14ac:dyDescent="0.35">
      <c r="A456" s="221"/>
      <c r="B456" s="222"/>
      <c r="C456" s="213">
        <v>446</v>
      </c>
      <c r="D456" s="205"/>
      <c r="E456" s="22"/>
      <c r="F456" s="17"/>
      <c r="G456" s="134"/>
      <c r="H456" s="135"/>
      <c r="I456" s="141"/>
      <c r="J456" s="25"/>
      <c r="K456" s="145"/>
      <c r="L456" s="28"/>
      <c r="M456" s="395"/>
      <c r="N456" s="158" t="str">
        <f t="shared" si="294"/>
        <v/>
      </c>
      <c r="O456" s="27"/>
      <c r="P456" s="27"/>
      <c r="Q456" s="27"/>
      <c r="R456" s="27"/>
      <c r="S456" s="27"/>
      <c r="T456" s="28"/>
      <c r="U456" s="29"/>
      <c r="V456" s="32"/>
      <c r="W456" s="318"/>
      <c r="X456" s="319"/>
      <c r="Y456" s="160">
        <f t="shared" si="280"/>
        <v>0</v>
      </c>
      <c r="Z456" s="159">
        <f t="shared" si="295"/>
        <v>0</v>
      </c>
      <c r="AA456" s="327"/>
      <c r="AB456" s="400">
        <f t="shared" si="304"/>
        <v>0</v>
      </c>
      <c r="AC456" s="371"/>
      <c r="AD456" s="226" t="str">
        <f t="shared" si="281"/>
        <v/>
      </c>
      <c r="AE456" s="368">
        <f t="shared" si="296"/>
        <v>0</v>
      </c>
      <c r="AF456" s="339"/>
      <c r="AG456" s="338"/>
      <c r="AH456" s="336"/>
      <c r="AI456" s="161">
        <f t="shared" si="297"/>
        <v>0</v>
      </c>
      <c r="AJ456" s="162">
        <f t="shared" si="282"/>
        <v>0</v>
      </c>
      <c r="AK456" s="163">
        <f t="shared" si="298"/>
        <v>0</v>
      </c>
      <c r="AL456" s="164">
        <f t="shared" si="299"/>
        <v>0</v>
      </c>
      <c r="AM456" s="164">
        <f t="shared" si="300"/>
        <v>0</v>
      </c>
      <c r="AN456" s="164">
        <f t="shared" si="301"/>
        <v>0</v>
      </c>
      <c r="AO456" s="164">
        <f t="shared" si="302"/>
        <v>0</v>
      </c>
      <c r="AP456" s="610" t="str">
        <f t="shared" si="305"/>
        <v xml:space="preserve"> </v>
      </c>
      <c r="AQ456" s="613" t="str">
        <f t="shared" si="303"/>
        <v xml:space="preserve"> </v>
      </c>
      <c r="AR456" s="613" t="str">
        <f t="shared" si="306"/>
        <v xml:space="preserve"> </v>
      </c>
      <c r="AS456" s="613" t="str">
        <f t="shared" si="307"/>
        <v xml:space="preserve"> </v>
      </c>
      <c r="AT456" s="613" t="str">
        <f t="shared" si="308"/>
        <v xml:space="preserve"> </v>
      </c>
      <c r="AU456" s="613" t="str">
        <f t="shared" si="309"/>
        <v xml:space="preserve"> </v>
      </c>
      <c r="AV456" s="614" t="str">
        <f t="shared" si="310"/>
        <v xml:space="preserve"> </v>
      </c>
      <c r="AW456" s="196" t="str">
        <f t="shared" si="283"/>
        <v/>
      </c>
      <c r="AX456" s="165" t="str">
        <f t="shared" si="284"/>
        <v/>
      </c>
      <c r="AY456" s="193" t="str">
        <f t="shared" si="285"/>
        <v/>
      </c>
      <c r="AZ456" s="183" t="str">
        <f t="shared" si="286"/>
        <v/>
      </c>
      <c r="BA456" s="173" t="str">
        <f t="shared" si="287"/>
        <v/>
      </c>
      <c r="BB456" s="174" t="str">
        <f t="shared" si="288"/>
        <v/>
      </c>
      <c r="BC456" s="186" t="str">
        <f t="shared" si="311"/>
        <v/>
      </c>
      <c r="BD456" s="174" t="str">
        <f t="shared" si="289"/>
        <v/>
      </c>
      <c r="BE456" s="201" t="str">
        <f t="shared" si="290"/>
        <v/>
      </c>
      <c r="BF456" s="174" t="str">
        <f t="shared" si="291"/>
        <v/>
      </c>
      <c r="BG456" s="186" t="str">
        <f t="shared" si="292"/>
        <v/>
      </c>
      <c r="BH456" s="175" t="str">
        <f t="shared" si="293"/>
        <v/>
      </c>
      <c r="BI456" s="632"/>
      <c r="BQ456" s="57" t="s">
        <v>2492</v>
      </c>
    </row>
    <row r="457" spans="1:140" ht="18.350000000000001" x14ac:dyDescent="0.35">
      <c r="A457" s="221"/>
      <c r="B457" s="222"/>
      <c r="C457" s="214">
        <v>447</v>
      </c>
      <c r="D457" s="205"/>
      <c r="E457" s="16"/>
      <c r="F457" s="17"/>
      <c r="G457" s="134"/>
      <c r="H457" s="135"/>
      <c r="I457" s="141"/>
      <c r="J457" s="25"/>
      <c r="K457" s="145"/>
      <c r="L457" s="28"/>
      <c r="M457" s="395"/>
      <c r="N457" s="158" t="str">
        <f t="shared" si="294"/>
        <v/>
      </c>
      <c r="O457" s="27"/>
      <c r="P457" s="27"/>
      <c r="Q457" s="27"/>
      <c r="R457" s="27"/>
      <c r="S457" s="27"/>
      <c r="T457" s="28"/>
      <c r="U457" s="29"/>
      <c r="V457" s="32"/>
      <c r="W457" s="318"/>
      <c r="X457" s="319"/>
      <c r="Y457" s="160">
        <f t="shared" si="280"/>
        <v>0</v>
      </c>
      <c r="Z457" s="159">
        <f t="shared" si="295"/>
        <v>0</v>
      </c>
      <c r="AA457" s="327"/>
      <c r="AB457" s="400">
        <f t="shared" si="304"/>
        <v>0</v>
      </c>
      <c r="AC457" s="371"/>
      <c r="AD457" s="226" t="str">
        <f t="shared" si="281"/>
        <v/>
      </c>
      <c r="AE457" s="368">
        <f t="shared" si="296"/>
        <v>0</v>
      </c>
      <c r="AF457" s="339"/>
      <c r="AG457" s="338"/>
      <c r="AH457" s="336"/>
      <c r="AI457" s="161">
        <f t="shared" si="297"/>
        <v>0</v>
      </c>
      <c r="AJ457" s="162">
        <f t="shared" si="282"/>
        <v>0</v>
      </c>
      <c r="AK457" s="163">
        <f t="shared" si="298"/>
        <v>0</v>
      </c>
      <c r="AL457" s="164">
        <f t="shared" si="299"/>
        <v>0</v>
      </c>
      <c r="AM457" s="164">
        <f t="shared" si="300"/>
        <v>0</v>
      </c>
      <c r="AN457" s="164">
        <f t="shared" si="301"/>
        <v>0</v>
      </c>
      <c r="AO457" s="164">
        <f t="shared" si="302"/>
        <v>0</v>
      </c>
      <c r="AP457" s="610" t="str">
        <f t="shared" si="305"/>
        <v xml:space="preserve"> </v>
      </c>
      <c r="AQ457" s="613" t="str">
        <f t="shared" si="303"/>
        <v xml:space="preserve"> </v>
      </c>
      <c r="AR457" s="613" t="str">
        <f t="shared" si="306"/>
        <v xml:space="preserve"> </v>
      </c>
      <c r="AS457" s="613" t="str">
        <f t="shared" si="307"/>
        <v xml:space="preserve"> </v>
      </c>
      <c r="AT457" s="613" t="str">
        <f t="shared" si="308"/>
        <v xml:space="preserve"> </v>
      </c>
      <c r="AU457" s="613" t="str">
        <f t="shared" si="309"/>
        <v xml:space="preserve"> </v>
      </c>
      <c r="AV457" s="614" t="str">
        <f t="shared" si="310"/>
        <v xml:space="preserve"> </v>
      </c>
      <c r="AW457" s="196" t="str">
        <f t="shared" si="283"/>
        <v/>
      </c>
      <c r="AX457" s="165" t="str">
        <f t="shared" si="284"/>
        <v/>
      </c>
      <c r="AY457" s="193" t="str">
        <f t="shared" si="285"/>
        <v/>
      </c>
      <c r="AZ457" s="183" t="str">
        <f t="shared" si="286"/>
        <v/>
      </c>
      <c r="BA457" s="173" t="str">
        <f t="shared" si="287"/>
        <v/>
      </c>
      <c r="BB457" s="174" t="str">
        <f t="shared" si="288"/>
        <v/>
      </c>
      <c r="BC457" s="186" t="str">
        <f t="shared" si="311"/>
        <v/>
      </c>
      <c r="BD457" s="174" t="str">
        <f t="shared" si="289"/>
        <v/>
      </c>
      <c r="BE457" s="201" t="str">
        <f t="shared" si="290"/>
        <v/>
      </c>
      <c r="BF457" s="174" t="str">
        <f t="shared" si="291"/>
        <v/>
      </c>
      <c r="BG457" s="186" t="str">
        <f t="shared" si="292"/>
        <v/>
      </c>
      <c r="BH457" s="175" t="str">
        <f t="shared" si="293"/>
        <v/>
      </c>
      <c r="BI457" s="632"/>
      <c r="BQ457" s="57" t="s">
        <v>2493</v>
      </c>
    </row>
    <row r="458" spans="1:140" ht="18.350000000000001" x14ac:dyDescent="0.35">
      <c r="A458" s="221"/>
      <c r="B458" s="222"/>
      <c r="C458" s="214">
        <v>448</v>
      </c>
      <c r="D458" s="205"/>
      <c r="E458" s="16"/>
      <c r="F458" s="17"/>
      <c r="G458" s="134"/>
      <c r="H458" s="135"/>
      <c r="I458" s="141"/>
      <c r="J458" s="25"/>
      <c r="K458" s="145"/>
      <c r="L458" s="28"/>
      <c r="M458" s="395"/>
      <c r="N458" s="158" t="str">
        <f t="shared" si="294"/>
        <v/>
      </c>
      <c r="O458" s="27"/>
      <c r="P458" s="27"/>
      <c r="Q458" s="27"/>
      <c r="R458" s="27"/>
      <c r="S458" s="27"/>
      <c r="T458" s="28"/>
      <c r="U458" s="29"/>
      <c r="V458" s="32"/>
      <c r="W458" s="318"/>
      <c r="X458" s="319"/>
      <c r="Y458" s="160">
        <f t="shared" si="280"/>
        <v>0</v>
      </c>
      <c r="Z458" s="159">
        <f t="shared" si="295"/>
        <v>0</v>
      </c>
      <c r="AA458" s="327"/>
      <c r="AB458" s="400">
        <f t="shared" si="304"/>
        <v>0</v>
      </c>
      <c r="AC458" s="371"/>
      <c r="AD458" s="226" t="str">
        <f t="shared" si="281"/>
        <v/>
      </c>
      <c r="AE458" s="368">
        <f t="shared" si="296"/>
        <v>0</v>
      </c>
      <c r="AF458" s="339"/>
      <c r="AG458" s="338"/>
      <c r="AH458" s="336"/>
      <c r="AI458" s="161">
        <f t="shared" si="297"/>
        <v>0</v>
      </c>
      <c r="AJ458" s="162">
        <f t="shared" si="282"/>
        <v>0</v>
      </c>
      <c r="AK458" s="163">
        <f t="shared" si="298"/>
        <v>0</v>
      </c>
      <c r="AL458" s="164">
        <f t="shared" si="299"/>
        <v>0</v>
      </c>
      <c r="AM458" s="164">
        <f t="shared" si="300"/>
        <v>0</v>
      </c>
      <c r="AN458" s="164">
        <f t="shared" si="301"/>
        <v>0</v>
      </c>
      <c r="AO458" s="164">
        <f t="shared" si="302"/>
        <v>0</v>
      </c>
      <c r="AP458" s="610" t="str">
        <f t="shared" si="305"/>
        <v xml:space="preserve"> </v>
      </c>
      <c r="AQ458" s="613" t="str">
        <f t="shared" si="303"/>
        <v xml:space="preserve"> </v>
      </c>
      <c r="AR458" s="613" t="str">
        <f t="shared" si="306"/>
        <v xml:space="preserve"> </v>
      </c>
      <c r="AS458" s="613" t="str">
        <f t="shared" si="307"/>
        <v xml:space="preserve"> </v>
      </c>
      <c r="AT458" s="613" t="str">
        <f t="shared" si="308"/>
        <v xml:space="preserve"> </v>
      </c>
      <c r="AU458" s="613" t="str">
        <f t="shared" si="309"/>
        <v xml:space="preserve"> </v>
      </c>
      <c r="AV458" s="614" t="str">
        <f t="shared" si="310"/>
        <v xml:space="preserve"> </v>
      </c>
      <c r="AW458" s="196" t="str">
        <f t="shared" si="283"/>
        <v/>
      </c>
      <c r="AX458" s="165" t="str">
        <f t="shared" si="284"/>
        <v/>
      </c>
      <c r="AY458" s="193" t="str">
        <f t="shared" si="285"/>
        <v/>
      </c>
      <c r="AZ458" s="183" t="str">
        <f t="shared" si="286"/>
        <v/>
      </c>
      <c r="BA458" s="173" t="str">
        <f t="shared" si="287"/>
        <v/>
      </c>
      <c r="BB458" s="174" t="str">
        <f t="shared" si="288"/>
        <v/>
      </c>
      <c r="BC458" s="186" t="str">
        <f t="shared" si="311"/>
        <v/>
      </c>
      <c r="BD458" s="174" t="str">
        <f t="shared" si="289"/>
        <v/>
      </c>
      <c r="BE458" s="201" t="str">
        <f t="shared" si="290"/>
        <v/>
      </c>
      <c r="BF458" s="174" t="str">
        <f t="shared" si="291"/>
        <v/>
      </c>
      <c r="BG458" s="186" t="str">
        <f t="shared" si="292"/>
        <v/>
      </c>
      <c r="BH458" s="175" t="str">
        <f t="shared" si="293"/>
        <v/>
      </c>
      <c r="BI458" s="632"/>
      <c r="BQ458" s="57" t="s">
        <v>2494</v>
      </c>
    </row>
    <row r="459" spans="1:140" ht="18.350000000000001" x14ac:dyDescent="0.35">
      <c r="A459" s="221"/>
      <c r="B459" s="222"/>
      <c r="C459" s="213">
        <v>449</v>
      </c>
      <c r="D459" s="209"/>
      <c r="E459" s="19"/>
      <c r="F459" s="17"/>
      <c r="G459" s="138"/>
      <c r="H459" s="137"/>
      <c r="I459" s="143"/>
      <c r="J459" s="80"/>
      <c r="K459" s="147"/>
      <c r="L459" s="30"/>
      <c r="M459" s="396"/>
      <c r="N459" s="158" t="str">
        <f t="shared" si="294"/>
        <v/>
      </c>
      <c r="O459" s="27"/>
      <c r="P459" s="27"/>
      <c r="Q459" s="27"/>
      <c r="R459" s="27"/>
      <c r="S459" s="27"/>
      <c r="T459" s="30"/>
      <c r="U459" s="31"/>
      <c r="V459" s="32"/>
      <c r="W459" s="320"/>
      <c r="X459" s="318"/>
      <c r="Y459" s="160">
        <f t="shared" ref="Y459:Y522" si="312">V459+W459+X459</f>
        <v>0</v>
      </c>
      <c r="Z459" s="159">
        <f t="shared" si="295"/>
        <v>0</v>
      </c>
      <c r="AA459" s="328"/>
      <c r="AB459" s="400">
        <f t="shared" si="304"/>
        <v>0</v>
      </c>
      <c r="AC459" s="371"/>
      <c r="AD459" s="226" t="str">
        <f t="shared" ref="AD459:AD522" si="313">IF(F459="x",(0-((V459*10)+(W459*20))),"")</f>
        <v/>
      </c>
      <c r="AE459" s="368">
        <f t="shared" si="296"/>
        <v>0</v>
      </c>
      <c r="AF459" s="340"/>
      <c r="AG459" s="341"/>
      <c r="AH459" s="339"/>
      <c r="AI459" s="161">
        <f t="shared" si="297"/>
        <v>0</v>
      </c>
      <c r="AJ459" s="162">
        <f t="shared" ref="AJ459:AJ522" si="314">(X459*20)+Z459+AA459+AF459</f>
        <v>0</v>
      </c>
      <c r="AK459" s="163">
        <f t="shared" si="298"/>
        <v>0</v>
      </c>
      <c r="AL459" s="164">
        <f t="shared" si="299"/>
        <v>0</v>
      </c>
      <c r="AM459" s="164">
        <f t="shared" si="300"/>
        <v>0</v>
      </c>
      <c r="AN459" s="164">
        <f t="shared" si="301"/>
        <v>0</v>
      </c>
      <c r="AO459" s="164">
        <f t="shared" si="302"/>
        <v>0</v>
      </c>
      <c r="AP459" s="610" t="str">
        <f t="shared" si="305"/>
        <v xml:space="preserve"> </v>
      </c>
      <c r="AQ459" s="613" t="str">
        <f t="shared" si="303"/>
        <v xml:space="preserve"> </v>
      </c>
      <c r="AR459" s="613" t="str">
        <f t="shared" si="306"/>
        <v xml:space="preserve"> </v>
      </c>
      <c r="AS459" s="613" t="str">
        <f t="shared" si="307"/>
        <v xml:space="preserve"> </v>
      </c>
      <c r="AT459" s="613" t="str">
        <f t="shared" si="308"/>
        <v xml:space="preserve"> </v>
      </c>
      <c r="AU459" s="613" t="str">
        <f t="shared" si="309"/>
        <v xml:space="preserve"> </v>
      </c>
      <c r="AV459" s="614" t="str">
        <f t="shared" si="310"/>
        <v xml:space="preserve"> </v>
      </c>
      <c r="AW459" s="196" t="str">
        <f t="shared" ref="AW459:AW522" si="315">IF(N459&gt;0,N459,"")</f>
        <v/>
      </c>
      <c r="AX459" s="165" t="str">
        <f t="shared" ref="AX459:AX522" si="316">IF(AND(K459="x",AW459&gt;0),AW459,"")</f>
        <v/>
      </c>
      <c r="AY459" s="193" t="str">
        <f t="shared" ref="AY459:AY522" si="317">IF(OR(K459="x",F459="x",AW459&lt;=0),"",AW459)</f>
        <v/>
      </c>
      <c r="AZ459" s="183" t="str">
        <f t="shared" ref="AZ459:AZ522" si="318">IF(AND(F459="x",AW459&gt;0),AW459,"")</f>
        <v/>
      </c>
      <c r="BA459" s="173" t="str">
        <f t="shared" ref="BA459:BA522" si="319">IF(V459&gt;0,V459,"")</f>
        <v/>
      </c>
      <c r="BB459" s="174" t="str">
        <f t="shared" ref="BB459:BB522" si="320">IF(AND(K459="x",BA459&gt;0),BA459,"")</f>
        <v/>
      </c>
      <c r="BC459" s="186" t="str">
        <f t="shared" si="311"/>
        <v/>
      </c>
      <c r="BD459" s="174" t="str">
        <f t="shared" ref="BD459:BD522" si="321">IF(AND(F459="x",BA459&gt;0),BA459,"")</f>
        <v/>
      </c>
      <c r="BE459" s="201" t="str">
        <f t="shared" ref="BE459:BE522" si="322">IF(W459&gt;0,W459,"")</f>
        <v/>
      </c>
      <c r="BF459" s="174" t="str">
        <f t="shared" ref="BF459:BF522" si="323">IF(AND(K459="x",BE459&gt;0),BE459,"")</f>
        <v/>
      </c>
      <c r="BG459" s="186" t="str">
        <f t="shared" ref="BG459:BG522" si="324">IF(OR(K459="x",F459="x",BE459&lt;=0),"",BE459)</f>
        <v/>
      </c>
      <c r="BH459" s="175" t="str">
        <f t="shared" ref="BH459:BH522" si="325">IF(AND(F459="x",BE459&gt;0),BE459,"")</f>
        <v/>
      </c>
      <c r="BI459" s="632"/>
      <c r="BQ459" s="57" t="s">
        <v>1689</v>
      </c>
    </row>
    <row r="460" spans="1:140" s="26" customFormat="1" ht="18.350000000000001" x14ac:dyDescent="0.35">
      <c r="A460" s="221"/>
      <c r="B460" s="222"/>
      <c r="C460" s="213">
        <v>450</v>
      </c>
      <c r="D460" s="205"/>
      <c r="E460" s="24"/>
      <c r="F460" s="17"/>
      <c r="G460" s="134"/>
      <c r="H460" s="139"/>
      <c r="I460" s="141"/>
      <c r="J460" s="25"/>
      <c r="K460" s="145"/>
      <c r="L460" s="28"/>
      <c r="M460" s="395"/>
      <c r="N460" s="158" t="str">
        <f t="shared" ref="N460:N523" si="326">IF((NETWORKDAYS(G460,M460)&gt;0),(NETWORKDAYS(G460,M460)),"")</f>
        <v/>
      </c>
      <c r="O460" s="27"/>
      <c r="P460" s="27"/>
      <c r="Q460" s="27"/>
      <c r="R460" s="27"/>
      <c r="S460" s="27"/>
      <c r="T460" s="27"/>
      <c r="U460" s="28"/>
      <c r="V460" s="32"/>
      <c r="W460" s="318"/>
      <c r="X460" s="318"/>
      <c r="Y460" s="160">
        <f t="shared" si="312"/>
        <v>0</v>
      </c>
      <c r="Z460" s="159">
        <f t="shared" ref="Z460:Z523" si="327">IF((F460="x"),0,((V460*10)+(W460*20)))</f>
        <v>0</v>
      </c>
      <c r="AA460" s="327"/>
      <c r="AB460" s="400">
        <f t="shared" si="304"/>
        <v>0</v>
      </c>
      <c r="AC460" s="371"/>
      <c r="AD460" s="226" t="str">
        <f t="shared" si="313"/>
        <v/>
      </c>
      <c r="AE460" s="368">
        <f t="shared" ref="AE460:AE523" si="328">IF(AND(Z460&gt;0,F460="x"),0,IF(AND(Z460&gt;0,AC460="x"),Z460-60,IF(AND(Z460&gt;0,AB460=-30),Z460+AB460,0)))</f>
        <v>0</v>
      </c>
      <c r="AF460" s="339"/>
      <c r="AG460" s="342"/>
      <c r="AH460" s="339"/>
      <c r="AI460" s="161">
        <f t="shared" ref="AI460:AI523" si="329">IF(AE460&lt;=0,AG460,AE460+AG460)</f>
        <v>0</v>
      </c>
      <c r="AJ460" s="162">
        <f t="shared" si="314"/>
        <v>0</v>
      </c>
      <c r="AK460" s="163">
        <f t="shared" ref="AK460:AK523" si="330">AJ460-AH460</f>
        <v>0</v>
      </c>
      <c r="AL460" s="164">
        <f t="shared" ref="AL460:AL523" si="331">IF(K460="x",AH460,0)</f>
        <v>0</v>
      </c>
      <c r="AM460" s="164">
        <f t="shared" ref="AM460:AM523" si="332">IF(K460="x",AI460,0)</f>
        <v>0</v>
      </c>
      <c r="AN460" s="164">
        <f t="shared" ref="AN460:AN523" si="333">IF(K460="x",AJ460,0)</f>
        <v>0</v>
      </c>
      <c r="AO460" s="164">
        <f t="shared" ref="AO460:AO523" si="334">IF(K460="x",AK460,0)</f>
        <v>0</v>
      </c>
      <c r="AP460" s="610" t="str">
        <f t="shared" si="305"/>
        <v xml:space="preserve"> </v>
      </c>
      <c r="AQ460" s="613" t="str">
        <f t="shared" ref="AQ460:AQ523" si="335">IF(AND(AH460&gt;4.99,AH460&lt;50),AH460," ")</f>
        <v xml:space="preserve"> </v>
      </c>
      <c r="AR460" s="613" t="str">
        <f t="shared" si="306"/>
        <v xml:space="preserve"> </v>
      </c>
      <c r="AS460" s="613" t="str">
        <f t="shared" si="307"/>
        <v xml:space="preserve"> </v>
      </c>
      <c r="AT460" s="613" t="str">
        <f t="shared" si="308"/>
        <v xml:space="preserve"> </v>
      </c>
      <c r="AU460" s="613" t="str">
        <f t="shared" si="309"/>
        <v xml:space="preserve"> </v>
      </c>
      <c r="AV460" s="614" t="str">
        <f t="shared" si="310"/>
        <v xml:space="preserve"> </v>
      </c>
      <c r="AW460" s="196" t="str">
        <f t="shared" si="315"/>
        <v/>
      </c>
      <c r="AX460" s="165" t="str">
        <f t="shared" si="316"/>
        <v/>
      </c>
      <c r="AY460" s="193" t="str">
        <f t="shared" si="317"/>
        <v/>
      </c>
      <c r="AZ460" s="183" t="str">
        <f t="shared" si="318"/>
        <v/>
      </c>
      <c r="BA460" s="173" t="str">
        <f t="shared" si="319"/>
        <v/>
      </c>
      <c r="BB460" s="174" t="str">
        <f t="shared" si="320"/>
        <v/>
      </c>
      <c r="BC460" s="186" t="str">
        <f t="shared" si="311"/>
        <v/>
      </c>
      <c r="BD460" s="174" t="str">
        <f t="shared" si="321"/>
        <v/>
      </c>
      <c r="BE460" s="201" t="str">
        <f t="shared" si="322"/>
        <v/>
      </c>
      <c r="BF460" s="174" t="str">
        <f t="shared" si="323"/>
        <v/>
      </c>
      <c r="BG460" s="186" t="str">
        <f t="shared" si="324"/>
        <v/>
      </c>
      <c r="BH460" s="175" t="str">
        <f t="shared" si="325"/>
        <v/>
      </c>
      <c r="BI460" s="632"/>
      <c r="BJ460" s="59"/>
      <c r="BK460" s="59"/>
      <c r="BL460" s="59"/>
      <c r="BM460" s="59"/>
      <c r="BN460" s="59"/>
      <c r="BO460" s="59"/>
      <c r="BP460" s="59"/>
      <c r="BQ460" s="57" t="s">
        <v>2495</v>
      </c>
      <c r="BR460" s="59"/>
      <c r="BS460" s="59"/>
      <c r="BT460" s="59"/>
      <c r="BU460" s="59"/>
      <c r="BV460" s="59"/>
      <c r="BW460" s="59"/>
      <c r="BX460" s="59"/>
      <c r="BY460" s="59"/>
      <c r="BZ460" s="59"/>
      <c r="CA460" s="59"/>
      <c r="CB460" s="59"/>
      <c r="CC460" s="59"/>
      <c r="CD460" s="37"/>
      <c r="CE460" s="37"/>
      <c r="CF460" s="68"/>
      <c r="CG460" s="68"/>
      <c r="CH460" s="68"/>
      <c r="CI460" s="69"/>
      <c r="CJ460" s="69"/>
      <c r="CK460" s="69"/>
      <c r="CL460" s="69"/>
      <c r="CM460" s="69"/>
      <c r="CN460" s="69"/>
      <c r="CO460" s="69"/>
      <c r="CP460" s="69"/>
      <c r="CQ460" s="69"/>
      <c r="CR460" s="69"/>
      <c r="CS460" s="69"/>
      <c r="CT460" s="69"/>
      <c r="CU460" s="69"/>
      <c r="CV460" s="69"/>
      <c r="CW460" s="69"/>
      <c r="CX460" s="69"/>
      <c r="CY460" s="69"/>
      <c r="CZ460" s="69"/>
      <c r="DA460" s="69"/>
      <c r="DB460" s="69"/>
      <c r="DC460" s="69"/>
      <c r="DD460" s="69"/>
      <c r="DE460" s="69"/>
      <c r="DF460" s="69"/>
      <c r="DG460" s="69"/>
      <c r="DH460" s="69"/>
      <c r="DI460" s="69"/>
      <c r="DJ460" s="69"/>
      <c r="DK460" s="69"/>
      <c r="DL460" s="69"/>
      <c r="DM460" s="69"/>
      <c r="DN460" s="69"/>
      <c r="DO460" s="69"/>
      <c r="DP460" s="69"/>
      <c r="DQ460" s="69"/>
      <c r="DR460" s="69"/>
      <c r="DS460" s="69"/>
      <c r="DT460" s="69"/>
      <c r="DU460" s="69"/>
      <c r="DV460" s="69"/>
      <c r="DW460" s="69"/>
      <c r="DX460" s="69"/>
      <c r="DY460" s="69"/>
      <c r="DZ460" s="69"/>
      <c r="EA460" s="69"/>
      <c r="EB460" s="69"/>
      <c r="EC460" s="69"/>
      <c r="ED460" s="69"/>
      <c r="EE460" s="69"/>
      <c r="EF460" s="69"/>
      <c r="EG460" s="69"/>
      <c r="EH460" s="69"/>
      <c r="EI460" s="69"/>
      <c r="EJ460" s="69"/>
    </row>
    <row r="461" spans="1:140" ht="18.350000000000001" x14ac:dyDescent="0.35">
      <c r="A461" s="219"/>
      <c r="B461" s="220"/>
      <c r="C461" s="213">
        <v>451</v>
      </c>
      <c r="D461" s="204"/>
      <c r="E461" s="35"/>
      <c r="F461" s="34"/>
      <c r="G461" s="131"/>
      <c r="H461" s="136"/>
      <c r="I461" s="140"/>
      <c r="J461" s="78"/>
      <c r="K461" s="144"/>
      <c r="L461" s="119"/>
      <c r="M461" s="395"/>
      <c r="N461" s="158" t="str">
        <f t="shared" si="326"/>
        <v/>
      </c>
      <c r="O461" s="321"/>
      <c r="P461" s="315"/>
      <c r="Q461" s="315"/>
      <c r="R461" s="315"/>
      <c r="S461" s="315"/>
      <c r="T461" s="315"/>
      <c r="U461" s="316"/>
      <c r="V461" s="167"/>
      <c r="W461" s="313"/>
      <c r="X461" s="313"/>
      <c r="Y461" s="160">
        <f t="shared" si="312"/>
        <v>0</v>
      </c>
      <c r="Z461" s="159">
        <f t="shared" si="327"/>
        <v>0</v>
      </c>
      <c r="AA461" s="327"/>
      <c r="AB461" s="400">
        <f t="shared" ref="AB461:AB524" si="336">IF(AND(Z461&gt;=0,F461="x"),0,IF(AND(Z461&gt;0,AC461="x"),0,IF(Z461&gt;0,0-30,0)))</f>
        <v>0</v>
      </c>
      <c r="AC461" s="371"/>
      <c r="AD461" s="226" t="str">
        <f t="shared" si="313"/>
        <v/>
      </c>
      <c r="AE461" s="368">
        <f t="shared" si="328"/>
        <v>0</v>
      </c>
      <c r="AF461" s="339"/>
      <c r="AG461" s="338"/>
      <c r="AH461" s="336"/>
      <c r="AI461" s="161">
        <f t="shared" si="329"/>
        <v>0</v>
      </c>
      <c r="AJ461" s="162">
        <f t="shared" si="314"/>
        <v>0</v>
      </c>
      <c r="AK461" s="163">
        <f t="shared" si="330"/>
        <v>0</v>
      </c>
      <c r="AL461" s="164">
        <f t="shared" si="331"/>
        <v>0</v>
      </c>
      <c r="AM461" s="164">
        <f t="shared" si="332"/>
        <v>0</v>
      </c>
      <c r="AN461" s="164">
        <f t="shared" si="333"/>
        <v>0</v>
      </c>
      <c r="AO461" s="164">
        <f t="shared" si="334"/>
        <v>0</v>
      </c>
      <c r="AP461" s="610" t="str">
        <f t="shared" ref="AP461:AP524" si="337">IF(AND(AH461&gt;0,AH461&lt;5),AH461," ")</f>
        <v xml:space="preserve"> </v>
      </c>
      <c r="AQ461" s="613" t="str">
        <f t="shared" si="335"/>
        <v xml:space="preserve"> </v>
      </c>
      <c r="AR461" s="613" t="str">
        <f t="shared" ref="AR461:AR524" si="338">IF(AND(AH461&gt;49.99,AH461&lt;100),AH461," ")</f>
        <v xml:space="preserve"> </v>
      </c>
      <c r="AS461" s="613" t="str">
        <f t="shared" ref="AS461:AS524" si="339">IF(AND(AH461&gt;99.99,AH461&lt;500),AH461," ")</f>
        <v xml:space="preserve"> </v>
      </c>
      <c r="AT461" s="613" t="str">
        <f t="shared" ref="AT461:AT524" si="340">IF(AND(AH461&gt;499.99,AH461&lt;1000),AH461," ")</f>
        <v xml:space="preserve"> </v>
      </c>
      <c r="AU461" s="613" t="str">
        <f t="shared" ref="AU461:AU524" si="341">IF(AND(AH461&gt;999.99,AH461&lt;10000),AH461," ")</f>
        <v xml:space="preserve"> </v>
      </c>
      <c r="AV461" s="614" t="str">
        <f t="shared" ref="AV461:AV524" si="342">IF(AH461&gt;=10000,AH461," ")</f>
        <v xml:space="preserve"> </v>
      </c>
      <c r="AW461" s="196" t="str">
        <f t="shared" si="315"/>
        <v/>
      </c>
      <c r="AX461" s="165" t="str">
        <f t="shared" si="316"/>
        <v/>
      </c>
      <c r="AY461" s="193" t="str">
        <f t="shared" si="317"/>
        <v/>
      </c>
      <c r="AZ461" s="183" t="str">
        <f t="shared" si="318"/>
        <v/>
      </c>
      <c r="BA461" s="173" t="str">
        <f t="shared" si="319"/>
        <v/>
      </c>
      <c r="BB461" s="174" t="str">
        <f t="shared" si="320"/>
        <v/>
      </c>
      <c r="BC461" s="186" t="str">
        <f t="shared" si="311"/>
        <v/>
      </c>
      <c r="BD461" s="174" t="str">
        <f t="shared" si="321"/>
        <v/>
      </c>
      <c r="BE461" s="201" t="str">
        <f t="shared" si="322"/>
        <v/>
      </c>
      <c r="BF461" s="174" t="str">
        <f t="shared" si="323"/>
        <v/>
      </c>
      <c r="BG461" s="186" t="str">
        <f t="shared" si="324"/>
        <v/>
      </c>
      <c r="BH461" s="175" t="str">
        <f t="shared" si="325"/>
        <v/>
      </c>
      <c r="BI461" s="632"/>
      <c r="BQ461" s="57" t="s">
        <v>2496</v>
      </c>
    </row>
    <row r="462" spans="1:140" ht="18.350000000000001" x14ac:dyDescent="0.35">
      <c r="A462" s="219"/>
      <c r="B462" s="220"/>
      <c r="C462" s="213">
        <v>452</v>
      </c>
      <c r="D462" s="204"/>
      <c r="E462" s="33"/>
      <c r="F462" s="34"/>
      <c r="G462" s="131"/>
      <c r="H462" s="133"/>
      <c r="I462" s="140"/>
      <c r="J462" s="78"/>
      <c r="K462" s="144"/>
      <c r="L462" s="119"/>
      <c r="M462" s="394"/>
      <c r="N462" s="158" t="str">
        <f t="shared" si="326"/>
        <v/>
      </c>
      <c r="O462" s="315"/>
      <c r="P462" s="315"/>
      <c r="Q462" s="315"/>
      <c r="R462" s="315"/>
      <c r="S462" s="315"/>
      <c r="T462" s="316"/>
      <c r="U462" s="317"/>
      <c r="V462" s="167"/>
      <c r="W462" s="313"/>
      <c r="X462" s="313"/>
      <c r="Y462" s="160">
        <f t="shared" si="312"/>
        <v>0</v>
      </c>
      <c r="Z462" s="159">
        <f t="shared" si="327"/>
        <v>0</v>
      </c>
      <c r="AA462" s="326"/>
      <c r="AB462" s="400">
        <f t="shared" si="336"/>
        <v>0</v>
      </c>
      <c r="AC462" s="370"/>
      <c r="AD462" s="226" t="str">
        <f t="shared" si="313"/>
        <v/>
      </c>
      <c r="AE462" s="368">
        <f t="shared" si="328"/>
        <v>0</v>
      </c>
      <c r="AF462" s="331"/>
      <c r="AG462" s="333"/>
      <c r="AH462" s="334"/>
      <c r="AI462" s="161">
        <f t="shared" si="329"/>
        <v>0</v>
      </c>
      <c r="AJ462" s="162">
        <f t="shared" si="314"/>
        <v>0</v>
      </c>
      <c r="AK462" s="163">
        <f t="shared" si="330"/>
        <v>0</v>
      </c>
      <c r="AL462" s="164">
        <f t="shared" si="331"/>
        <v>0</v>
      </c>
      <c r="AM462" s="164">
        <f t="shared" si="332"/>
        <v>0</v>
      </c>
      <c r="AN462" s="164">
        <f t="shared" si="333"/>
        <v>0</v>
      </c>
      <c r="AO462" s="164">
        <f t="shared" si="334"/>
        <v>0</v>
      </c>
      <c r="AP462" s="610" t="str">
        <f t="shared" si="337"/>
        <v xml:space="preserve"> </v>
      </c>
      <c r="AQ462" s="613" t="str">
        <f t="shared" si="335"/>
        <v xml:space="preserve"> </v>
      </c>
      <c r="AR462" s="613" t="str">
        <f t="shared" si="338"/>
        <v xml:space="preserve"> </v>
      </c>
      <c r="AS462" s="613" t="str">
        <f t="shared" si="339"/>
        <v xml:space="preserve"> </v>
      </c>
      <c r="AT462" s="613" t="str">
        <f t="shared" si="340"/>
        <v xml:space="preserve"> </v>
      </c>
      <c r="AU462" s="613" t="str">
        <f t="shared" si="341"/>
        <v xml:space="preserve"> </v>
      </c>
      <c r="AV462" s="614" t="str">
        <f t="shared" si="342"/>
        <v xml:space="preserve"> </v>
      </c>
      <c r="AW462" s="196" t="str">
        <f t="shared" si="315"/>
        <v/>
      </c>
      <c r="AX462" s="165" t="str">
        <f t="shared" si="316"/>
        <v/>
      </c>
      <c r="AY462" s="193" t="str">
        <f t="shared" si="317"/>
        <v/>
      </c>
      <c r="AZ462" s="183" t="str">
        <f t="shared" si="318"/>
        <v/>
      </c>
      <c r="BA462" s="173" t="str">
        <f t="shared" si="319"/>
        <v/>
      </c>
      <c r="BB462" s="174" t="str">
        <f t="shared" si="320"/>
        <v/>
      </c>
      <c r="BC462" s="186" t="str">
        <f t="shared" si="311"/>
        <v/>
      </c>
      <c r="BD462" s="174" t="str">
        <f t="shared" si="321"/>
        <v/>
      </c>
      <c r="BE462" s="201" t="str">
        <f t="shared" si="322"/>
        <v/>
      </c>
      <c r="BF462" s="174" t="str">
        <f t="shared" si="323"/>
        <v/>
      </c>
      <c r="BG462" s="186" t="str">
        <f t="shared" si="324"/>
        <v/>
      </c>
      <c r="BH462" s="175" t="str">
        <f t="shared" si="325"/>
        <v/>
      </c>
      <c r="BI462" s="632"/>
      <c r="BQ462" s="57" t="s">
        <v>2497</v>
      </c>
    </row>
    <row r="463" spans="1:140" ht="18.350000000000001" x14ac:dyDescent="0.35">
      <c r="A463" s="219"/>
      <c r="B463" s="220"/>
      <c r="C463" s="213">
        <v>453</v>
      </c>
      <c r="D463" s="204"/>
      <c r="E463" s="33"/>
      <c r="F463" s="34"/>
      <c r="G463" s="134"/>
      <c r="H463" s="135"/>
      <c r="I463" s="141"/>
      <c r="J463" s="25"/>
      <c r="K463" s="145"/>
      <c r="L463" s="28"/>
      <c r="M463" s="395"/>
      <c r="N463" s="158" t="str">
        <f t="shared" si="326"/>
        <v/>
      </c>
      <c r="O463" s="315"/>
      <c r="P463" s="315"/>
      <c r="Q463" s="315"/>
      <c r="R463" s="315"/>
      <c r="S463" s="315"/>
      <c r="T463" s="316"/>
      <c r="U463" s="317"/>
      <c r="V463" s="167"/>
      <c r="W463" s="313"/>
      <c r="X463" s="313"/>
      <c r="Y463" s="160">
        <f t="shared" si="312"/>
        <v>0</v>
      </c>
      <c r="Z463" s="159">
        <f t="shared" si="327"/>
        <v>0</v>
      </c>
      <c r="AA463" s="326"/>
      <c r="AB463" s="400">
        <f t="shared" si="336"/>
        <v>0</v>
      </c>
      <c r="AC463" s="370"/>
      <c r="AD463" s="226" t="str">
        <f t="shared" si="313"/>
        <v/>
      </c>
      <c r="AE463" s="368">
        <f t="shared" si="328"/>
        <v>0</v>
      </c>
      <c r="AF463" s="331"/>
      <c r="AG463" s="333"/>
      <c r="AH463" s="334"/>
      <c r="AI463" s="161">
        <f t="shared" si="329"/>
        <v>0</v>
      </c>
      <c r="AJ463" s="162">
        <f t="shared" si="314"/>
        <v>0</v>
      </c>
      <c r="AK463" s="163">
        <f t="shared" si="330"/>
        <v>0</v>
      </c>
      <c r="AL463" s="164">
        <f t="shared" si="331"/>
        <v>0</v>
      </c>
      <c r="AM463" s="164">
        <f t="shared" si="332"/>
        <v>0</v>
      </c>
      <c r="AN463" s="164">
        <f t="shared" si="333"/>
        <v>0</v>
      </c>
      <c r="AO463" s="164">
        <f t="shared" si="334"/>
        <v>0</v>
      </c>
      <c r="AP463" s="610" t="str">
        <f t="shared" si="337"/>
        <v xml:space="preserve"> </v>
      </c>
      <c r="AQ463" s="613" t="str">
        <f t="shared" si="335"/>
        <v xml:space="preserve"> </v>
      </c>
      <c r="AR463" s="613" t="str">
        <f t="shared" si="338"/>
        <v xml:space="preserve"> </v>
      </c>
      <c r="AS463" s="613" t="str">
        <f t="shared" si="339"/>
        <v xml:space="preserve"> </v>
      </c>
      <c r="AT463" s="613" t="str">
        <f t="shared" si="340"/>
        <v xml:space="preserve"> </v>
      </c>
      <c r="AU463" s="613" t="str">
        <f t="shared" si="341"/>
        <v xml:space="preserve"> </v>
      </c>
      <c r="AV463" s="614" t="str">
        <f t="shared" si="342"/>
        <v xml:space="preserve"> </v>
      </c>
      <c r="AW463" s="196" t="str">
        <f t="shared" si="315"/>
        <v/>
      </c>
      <c r="AX463" s="165" t="str">
        <f t="shared" si="316"/>
        <v/>
      </c>
      <c r="AY463" s="193" t="str">
        <f t="shared" si="317"/>
        <v/>
      </c>
      <c r="AZ463" s="183" t="str">
        <f t="shared" si="318"/>
        <v/>
      </c>
      <c r="BA463" s="173" t="str">
        <f t="shared" si="319"/>
        <v/>
      </c>
      <c r="BB463" s="174" t="str">
        <f t="shared" si="320"/>
        <v/>
      </c>
      <c r="BC463" s="186" t="str">
        <f t="shared" si="311"/>
        <v/>
      </c>
      <c r="BD463" s="174" t="str">
        <f t="shared" si="321"/>
        <v/>
      </c>
      <c r="BE463" s="201" t="str">
        <f t="shared" si="322"/>
        <v/>
      </c>
      <c r="BF463" s="174" t="str">
        <f t="shared" si="323"/>
        <v/>
      </c>
      <c r="BG463" s="186" t="str">
        <f t="shared" si="324"/>
        <v/>
      </c>
      <c r="BH463" s="175" t="str">
        <f t="shared" si="325"/>
        <v/>
      </c>
      <c r="BI463" s="632"/>
      <c r="BQ463" s="57" t="s">
        <v>2498</v>
      </c>
    </row>
    <row r="464" spans="1:140" ht="18.350000000000001" x14ac:dyDescent="0.35">
      <c r="A464" s="219"/>
      <c r="B464" s="220"/>
      <c r="C464" s="213">
        <v>454</v>
      </c>
      <c r="D464" s="204"/>
      <c r="E464" s="33"/>
      <c r="F464" s="34"/>
      <c r="G464" s="134"/>
      <c r="H464" s="135"/>
      <c r="I464" s="141"/>
      <c r="J464" s="25"/>
      <c r="K464" s="145"/>
      <c r="L464" s="28"/>
      <c r="M464" s="395"/>
      <c r="N464" s="158" t="str">
        <f t="shared" si="326"/>
        <v/>
      </c>
      <c r="O464" s="315"/>
      <c r="P464" s="315"/>
      <c r="Q464" s="315"/>
      <c r="R464" s="315"/>
      <c r="S464" s="315"/>
      <c r="T464" s="316"/>
      <c r="U464" s="317"/>
      <c r="V464" s="167"/>
      <c r="W464" s="313"/>
      <c r="X464" s="313"/>
      <c r="Y464" s="160">
        <f t="shared" si="312"/>
        <v>0</v>
      </c>
      <c r="Z464" s="159">
        <f t="shared" si="327"/>
        <v>0</v>
      </c>
      <c r="AA464" s="326"/>
      <c r="AB464" s="400">
        <f t="shared" si="336"/>
        <v>0</v>
      </c>
      <c r="AC464" s="370"/>
      <c r="AD464" s="226" t="str">
        <f t="shared" si="313"/>
        <v/>
      </c>
      <c r="AE464" s="368">
        <f t="shared" si="328"/>
        <v>0</v>
      </c>
      <c r="AF464" s="331"/>
      <c r="AG464" s="333"/>
      <c r="AH464" s="334"/>
      <c r="AI464" s="161">
        <f t="shared" si="329"/>
        <v>0</v>
      </c>
      <c r="AJ464" s="162">
        <f t="shared" si="314"/>
        <v>0</v>
      </c>
      <c r="AK464" s="163">
        <f t="shared" si="330"/>
        <v>0</v>
      </c>
      <c r="AL464" s="164">
        <f t="shared" si="331"/>
        <v>0</v>
      </c>
      <c r="AM464" s="164">
        <f t="shared" si="332"/>
        <v>0</v>
      </c>
      <c r="AN464" s="164">
        <f t="shared" si="333"/>
        <v>0</v>
      </c>
      <c r="AO464" s="164">
        <f t="shared" si="334"/>
        <v>0</v>
      </c>
      <c r="AP464" s="610" t="str">
        <f t="shared" si="337"/>
        <v xml:space="preserve"> </v>
      </c>
      <c r="AQ464" s="613" t="str">
        <f t="shared" si="335"/>
        <v xml:space="preserve"> </v>
      </c>
      <c r="AR464" s="613" t="str">
        <f t="shared" si="338"/>
        <v xml:space="preserve"> </v>
      </c>
      <c r="AS464" s="613" t="str">
        <f t="shared" si="339"/>
        <v xml:space="preserve"> </v>
      </c>
      <c r="AT464" s="613" t="str">
        <f t="shared" si="340"/>
        <v xml:space="preserve"> </v>
      </c>
      <c r="AU464" s="613" t="str">
        <f t="shared" si="341"/>
        <v xml:space="preserve"> </v>
      </c>
      <c r="AV464" s="614" t="str">
        <f t="shared" si="342"/>
        <v xml:space="preserve"> </v>
      </c>
      <c r="AW464" s="196" t="str">
        <f t="shared" si="315"/>
        <v/>
      </c>
      <c r="AX464" s="165" t="str">
        <f t="shared" si="316"/>
        <v/>
      </c>
      <c r="AY464" s="193" t="str">
        <f t="shared" si="317"/>
        <v/>
      </c>
      <c r="AZ464" s="183" t="str">
        <f t="shared" si="318"/>
        <v/>
      </c>
      <c r="BA464" s="173" t="str">
        <f t="shared" si="319"/>
        <v/>
      </c>
      <c r="BB464" s="174" t="str">
        <f t="shared" si="320"/>
        <v/>
      </c>
      <c r="BC464" s="186" t="str">
        <f t="shared" si="311"/>
        <v/>
      </c>
      <c r="BD464" s="174" t="str">
        <f t="shared" si="321"/>
        <v/>
      </c>
      <c r="BE464" s="201" t="str">
        <f t="shared" si="322"/>
        <v/>
      </c>
      <c r="BF464" s="174" t="str">
        <f t="shared" si="323"/>
        <v/>
      </c>
      <c r="BG464" s="186" t="str">
        <f t="shared" si="324"/>
        <v/>
      </c>
      <c r="BH464" s="175" t="str">
        <f t="shared" si="325"/>
        <v/>
      </c>
      <c r="BI464" s="632"/>
      <c r="BQ464" s="57" t="s">
        <v>2499</v>
      </c>
    </row>
    <row r="465" spans="1:69" ht="18.350000000000001" x14ac:dyDescent="0.35">
      <c r="A465" s="221"/>
      <c r="B465" s="222"/>
      <c r="C465" s="214">
        <v>455</v>
      </c>
      <c r="D465" s="205"/>
      <c r="E465" s="16"/>
      <c r="F465" s="17"/>
      <c r="G465" s="134"/>
      <c r="H465" s="135"/>
      <c r="I465" s="141"/>
      <c r="J465" s="25"/>
      <c r="K465" s="145"/>
      <c r="L465" s="28"/>
      <c r="M465" s="395"/>
      <c r="N465" s="158" t="str">
        <f t="shared" si="326"/>
        <v/>
      </c>
      <c r="O465" s="27"/>
      <c r="P465" s="27"/>
      <c r="Q465" s="27"/>
      <c r="R465" s="27"/>
      <c r="S465" s="27"/>
      <c r="T465" s="28"/>
      <c r="U465" s="29"/>
      <c r="V465" s="167"/>
      <c r="W465" s="313"/>
      <c r="X465" s="313"/>
      <c r="Y465" s="160">
        <f t="shared" si="312"/>
        <v>0</v>
      </c>
      <c r="Z465" s="159">
        <f t="shared" si="327"/>
        <v>0</v>
      </c>
      <c r="AA465" s="327"/>
      <c r="AB465" s="400">
        <f t="shared" si="336"/>
        <v>0</v>
      </c>
      <c r="AC465" s="371"/>
      <c r="AD465" s="226" t="str">
        <f t="shared" si="313"/>
        <v/>
      </c>
      <c r="AE465" s="368">
        <f t="shared" si="328"/>
        <v>0</v>
      </c>
      <c r="AF465" s="339"/>
      <c r="AG465" s="338"/>
      <c r="AH465" s="336"/>
      <c r="AI465" s="161">
        <f t="shared" si="329"/>
        <v>0</v>
      </c>
      <c r="AJ465" s="162">
        <f t="shared" si="314"/>
        <v>0</v>
      </c>
      <c r="AK465" s="163">
        <f t="shared" si="330"/>
        <v>0</v>
      </c>
      <c r="AL465" s="164">
        <f t="shared" si="331"/>
        <v>0</v>
      </c>
      <c r="AM465" s="164">
        <f t="shared" si="332"/>
        <v>0</v>
      </c>
      <c r="AN465" s="164">
        <f t="shared" si="333"/>
        <v>0</v>
      </c>
      <c r="AO465" s="164">
        <f t="shared" si="334"/>
        <v>0</v>
      </c>
      <c r="AP465" s="610" t="str">
        <f t="shared" si="337"/>
        <v xml:space="preserve"> </v>
      </c>
      <c r="AQ465" s="613" t="str">
        <f t="shared" si="335"/>
        <v xml:space="preserve"> </v>
      </c>
      <c r="AR465" s="613" t="str">
        <f t="shared" si="338"/>
        <v xml:space="preserve"> </v>
      </c>
      <c r="AS465" s="613" t="str">
        <f t="shared" si="339"/>
        <v xml:space="preserve"> </v>
      </c>
      <c r="AT465" s="613" t="str">
        <f t="shared" si="340"/>
        <v xml:space="preserve"> </v>
      </c>
      <c r="AU465" s="613" t="str">
        <f t="shared" si="341"/>
        <v xml:space="preserve"> </v>
      </c>
      <c r="AV465" s="614" t="str">
        <f t="shared" si="342"/>
        <v xml:space="preserve"> </v>
      </c>
      <c r="AW465" s="196" t="str">
        <f t="shared" si="315"/>
        <v/>
      </c>
      <c r="AX465" s="165" t="str">
        <f t="shared" si="316"/>
        <v/>
      </c>
      <c r="AY465" s="193" t="str">
        <f t="shared" si="317"/>
        <v/>
      </c>
      <c r="AZ465" s="183" t="str">
        <f t="shared" si="318"/>
        <v/>
      </c>
      <c r="BA465" s="173" t="str">
        <f t="shared" si="319"/>
        <v/>
      </c>
      <c r="BB465" s="174" t="str">
        <f t="shared" si="320"/>
        <v/>
      </c>
      <c r="BC465" s="186" t="str">
        <f t="shared" ref="BC465:BC528" si="343">IF(OR(K465="x",F465="X",BA465&lt;=0),"",BA465)</f>
        <v/>
      </c>
      <c r="BD465" s="174" t="str">
        <f t="shared" si="321"/>
        <v/>
      </c>
      <c r="BE465" s="201" t="str">
        <f t="shared" si="322"/>
        <v/>
      </c>
      <c r="BF465" s="174" t="str">
        <f t="shared" si="323"/>
        <v/>
      </c>
      <c r="BG465" s="186" t="str">
        <f t="shared" si="324"/>
        <v/>
      </c>
      <c r="BH465" s="175" t="str">
        <f t="shared" si="325"/>
        <v/>
      </c>
      <c r="BI465" s="632"/>
      <c r="BQ465" s="57" t="s">
        <v>2500</v>
      </c>
    </row>
    <row r="466" spans="1:69" ht="18.350000000000001" x14ac:dyDescent="0.35">
      <c r="A466" s="221"/>
      <c r="B466" s="222"/>
      <c r="C466" s="213">
        <v>456</v>
      </c>
      <c r="D466" s="205"/>
      <c r="E466" s="16"/>
      <c r="F466" s="17"/>
      <c r="G466" s="134"/>
      <c r="H466" s="135"/>
      <c r="I466" s="141"/>
      <c r="J466" s="25"/>
      <c r="K466" s="145"/>
      <c r="L466" s="28"/>
      <c r="M466" s="395"/>
      <c r="N466" s="158" t="str">
        <f t="shared" si="326"/>
        <v/>
      </c>
      <c r="O466" s="27"/>
      <c r="P466" s="27"/>
      <c r="Q466" s="27"/>
      <c r="R466" s="27"/>
      <c r="S466" s="27"/>
      <c r="T466" s="28"/>
      <c r="U466" s="29"/>
      <c r="V466" s="32"/>
      <c r="W466" s="318"/>
      <c r="X466" s="319"/>
      <c r="Y466" s="160">
        <f t="shared" si="312"/>
        <v>0</v>
      </c>
      <c r="Z466" s="159">
        <f t="shared" si="327"/>
        <v>0</v>
      </c>
      <c r="AA466" s="327"/>
      <c r="AB466" s="400">
        <f t="shared" si="336"/>
        <v>0</v>
      </c>
      <c r="AC466" s="371"/>
      <c r="AD466" s="226" t="str">
        <f t="shared" si="313"/>
        <v/>
      </c>
      <c r="AE466" s="368">
        <f t="shared" si="328"/>
        <v>0</v>
      </c>
      <c r="AF466" s="339"/>
      <c r="AG466" s="338"/>
      <c r="AH466" s="336"/>
      <c r="AI466" s="161">
        <f t="shared" si="329"/>
        <v>0</v>
      </c>
      <c r="AJ466" s="162">
        <f t="shared" si="314"/>
        <v>0</v>
      </c>
      <c r="AK466" s="163">
        <f t="shared" si="330"/>
        <v>0</v>
      </c>
      <c r="AL466" s="164">
        <f t="shared" si="331"/>
        <v>0</v>
      </c>
      <c r="AM466" s="164">
        <f t="shared" si="332"/>
        <v>0</v>
      </c>
      <c r="AN466" s="164">
        <f t="shared" si="333"/>
        <v>0</v>
      </c>
      <c r="AO466" s="164">
        <f t="shared" si="334"/>
        <v>0</v>
      </c>
      <c r="AP466" s="610" t="str">
        <f t="shared" si="337"/>
        <v xml:space="preserve"> </v>
      </c>
      <c r="AQ466" s="613" t="str">
        <f t="shared" si="335"/>
        <v xml:space="preserve"> </v>
      </c>
      <c r="AR466" s="613" t="str">
        <f t="shared" si="338"/>
        <v xml:space="preserve"> </v>
      </c>
      <c r="AS466" s="613" t="str">
        <f t="shared" si="339"/>
        <v xml:space="preserve"> </v>
      </c>
      <c r="AT466" s="613" t="str">
        <f t="shared" si="340"/>
        <v xml:space="preserve"> </v>
      </c>
      <c r="AU466" s="613" t="str">
        <f t="shared" si="341"/>
        <v xml:space="preserve"> </v>
      </c>
      <c r="AV466" s="614" t="str">
        <f t="shared" si="342"/>
        <v xml:space="preserve"> </v>
      </c>
      <c r="AW466" s="196" t="str">
        <f t="shared" si="315"/>
        <v/>
      </c>
      <c r="AX466" s="165" t="str">
        <f t="shared" si="316"/>
        <v/>
      </c>
      <c r="AY466" s="193" t="str">
        <f t="shared" si="317"/>
        <v/>
      </c>
      <c r="AZ466" s="183" t="str">
        <f t="shared" si="318"/>
        <v/>
      </c>
      <c r="BA466" s="173" t="str">
        <f t="shared" si="319"/>
        <v/>
      </c>
      <c r="BB466" s="174" t="str">
        <f t="shared" si="320"/>
        <v/>
      </c>
      <c r="BC466" s="186" t="str">
        <f t="shared" si="343"/>
        <v/>
      </c>
      <c r="BD466" s="174" t="str">
        <f t="shared" si="321"/>
        <v/>
      </c>
      <c r="BE466" s="201" t="str">
        <f t="shared" si="322"/>
        <v/>
      </c>
      <c r="BF466" s="174" t="str">
        <f t="shared" si="323"/>
        <v/>
      </c>
      <c r="BG466" s="186" t="str">
        <f t="shared" si="324"/>
        <v/>
      </c>
      <c r="BH466" s="175" t="str">
        <f t="shared" si="325"/>
        <v/>
      </c>
      <c r="BI466" s="632"/>
      <c r="BQ466" s="57" t="s">
        <v>2501</v>
      </c>
    </row>
    <row r="467" spans="1:69" ht="18.350000000000001" x14ac:dyDescent="0.35">
      <c r="A467" s="221"/>
      <c r="B467" s="222"/>
      <c r="C467" s="214">
        <v>457</v>
      </c>
      <c r="D467" s="205"/>
      <c r="E467" s="16"/>
      <c r="F467" s="17"/>
      <c r="G467" s="134"/>
      <c r="H467" s="135"/>
      <c r="I467" s="141"/>
      <c r="J467" s="25"/>
      <c r="K467" s="145"/>
      <c r="L467" s="28"/>
      <c r="M467" s="395"/>
      <c r="N467" s="158" t="str">
        <f t="shared" si="326"/>
        <v/>
      </c>
      <c r="O467" s="27"/>
      <c r="P467" s="27"/>
      <c r="Q467" s="27"/>
      <c r="R467" s="27"/>
      <c r="S467" s="27"/>
      <c r="T467" s="28"/>
      <c r="U467" s="29"/>
      <c r="V467" s="32"/>
      <c r="W467" s="318"/>
      <c r="X467" s="319"/>
      <c r="Y467" s="160">
        <f t="shared" si="312"/>
        <v>0</v>
      </c>
      <c r="Z467" s="159">
        <f t="shared" si="327"/>
        <v>0</v>
      </c>
      <c r="AA467" s="327"/>
      <c r="AB467" s="400">
        <f t="shared" si="336"/>
        <v>0</v>
      </c>
      <c r="AC467" s="371"/>
      <c r="AD467" s="226" t="str">
        <f t="shared" si="313"/>
        <v/>
      </c>
      <c r="AE467" s="368">
        <f t="shared" si="328"/>
        <v>0</v>
      </c>
      <c r="AF467" s="339"/>
      <c r="AG467" s="338"/>
      <c r="AH467" s="336"/>
      <c r="AI467" s="161">
        <f t="shared" si="329"/>
        <v>0</v>
      </c>
      <c r="AJ467" s="162">
        <f t="shared" si="314"/>
        <v>0</v>
      </c>
      <c r="AK467" s="163">
        <f t="shared" si="330"/>
        <v>0</v>
      </c>
      <c r="AL467" s="164">
        <f t="shared" si="331"/>
        <v>0</v>
      </c>
      <c r="AM467" s="164">
        <f t="shared" si="332"/>
        <v>0</v>
      </c>
      <c r="AN467" s="164">
        <f t="shared" si="333"/>
        <v>0</v>
      </c>
      <c r="AO467" s="164">
        <f t="shared" si="334"/>
        <v>0</v>
      </c>
      <c r="AP467" s="610" t="str">
        <f t="shared" si="337"/>
        <v xml:space="preserve"> </v>
      </c>
      <c r="AQ467" s="613" t="str">
        <f t="shared" si="335"/>
        <v xml:space="preserve"> </v>
      </c>
      <c r="AR467" s="613" t="str">
        <f t="shared" si="338"/>
        <v xml:space="preserve"> </v>
      </c>
      <c r="AS467" s="613" t="str">
        <f t="shared" si="339"/>
        <v xml:space="preserve"> </v>
      </c>
      <c r="AT467" s="613" t="str">
        <f t="shared" si="340"/>
        <v xml:space="preserve"> </v>
      </c>
      <c r="AU467" s="613" t="str">
        <f t="shared" si="341"/>
        <v xml:space="preserve"> </v>
      </c>
      <c r="AV467" s="614" t="str">
        <f t="shared" si="342"/>
        <v xml:space="preserve"> </v>
      </c>
      <c r="AW467" s="196" t="str">
        <f t="shared" si="315"/>
        <v/>
      </c>
      <c r="AX467" s="165" t="str">
        <f t="shared" si="316"/>
        <v/>
      </c>
      <c r="AY467" s="193" t="str">
        <f t="shared" si="317"/>
        <v/>
      </c>
      <c r="AZ467" s="183" t="str">
        <f t="shared" si="318"/>
        <v/>
      </c>
      <c r="BA467" s="173" t="str">
        <f t="shared" si="319"/>
        <v/>
      </c>
      <c r="BB467" s="174" t="str">
        <f t="shared" si="320"/>
        <v/>
      </c>
      <c r="BC467" s="186" t="str">
        <f t="shared" si="343"/>
        <v/>
      </c>
      <c r="BD467" s="174" t="str">
        <f t="shared" si="321"/>
        <v/>
      </c>
      <c r="BE467" s="201" t="str">
        <f t="shared" si="322"/>
        <v/>
      </c>
      <c r="BF467" s="174" t="str">
        <f t="shared" si="323"/>
        <v/>
      </c>
      <c r="BG467" s="186" t="str">
        <f t="shared" si="324"/>
        <v/>
      </c>
      <c r="BH467" s="175" t="str">
        <f t="shared" si="325"/>
        <v/>
      </c>
      <c r="BI467" s="632"/>
      <c r="BQ467" s="57" t="s">
        <v>2502</v>
      </c>
    </row>
    <row r="468" spans="1:69" ht="18.350000000000001" x14ac:dyDescent="0.35">
      <c r="A468" s="221"/>
      <c r="B468" s="222"/>
      <c r="C468" s="214">
        <v>458</v>
      </c>
      <c r="D468" s="207"/>
      <c r="E468" s="18"/>
      <c r="F468" s="17"/>
      <c r="G468" s="134"/>
      <c r="H468" s="135"/>
      <c r="I468" s="141"/>
      <c r="J468" s="25"/>
      <c r="K468" s="145"/>
      <c r="L468" s="28"/>
      <c r="M468" s="395"/>
      <c r="N468" s="158" t="str">
        <f t="shared" si="326"/>
        <v/>
      </c>
      <c r="O468" s="27"/>
      <c r="P468" s="27"/>
      <c r="Q468" s="27"/>
      <c r="R468" s="27"/>
      <c r="S468" s="27"/>
      <c r="T468" s="28"/>
      <c r="U468" s="29"/>
      <c r="V468" s="32"/>
      <c r="W468" s="318"/>
      <c r="X468" s="319"/>
      <c r="Y468" s="160">
        <f t="shared" si="312"/>
        <v>0</v>
      </c>
      <c r="Z468" s="159">
        <f t="shared" si="327"/>
        <v>0</v>
      </c>
      <c r="AA468" s="327"/>
      <c r="AB468" s="400">
        <f t="shared" si="336"/>
        <v>0</v>
      </c>
      <c r="AC468" s="371"/>
      <c r="AD468" s="226" t="str">
        <f t="shared" si="313"/>
        <v/>
      </c>
      <c r="AE468" s="368">
        <f t="shared" si="328"/>
        <v>0</v>
      </c>
      <c r="AF468" s="339"/>
      <c r="AG468" s="338"/>
      <c r="AH468" s="336"/>
      <c r="AI468" s="161">
        <f t="shared" si="329"/>
        <v>0</v>
      </c>
      <c r="AJ468" s="162">
        <f t="shared" si="314"/>
        <v>0</v>
      </c>
      <c r="AK468" s="163">
        <f t="shared" si="330"/>
        <v>0</v>
      </c>
      <c r="AL468" s="164">
        <f t="shared" si="331"/>
        <v>0</v>
      </c>
      <c r="AM468" s="164">
        <f t="shared" si="332"/>
        <v>0</v>
      </c>
      <c r="AN468" s="164">
        <f t="shared" si="333"/>
        <v>0</v>
      </c>
      <c r="AO468" s="164">
        <f t="shared" si="334"/>
        <v>0</v>
      </c>
      <c r="AP468" s="610" t="str">
        <f t="shared" si="337"/>
        <v xml:space="preserve"> </v>
      </c>
      <c r="AQ468" s="613" t="str">
        <f t="shared" si="335"/>
        <v xml:space="preserve"> </v>
      </c>
      <c r="AR468" s="613" t="str">
        <f t="shared" si="338"/>
        <v xml:space="preserve"> </v>
      </c>
      <c r="AS468" s="613" t="str">
        <f t="shared" si="339"/>
        <v xml:space="preserve"> </v>
      </c>
      <c r="AT468" s="613" t="str">
        <f t="shared" si="340"/>
        <v xml:space="preserve"> </v>
      </c>
      <c r="AU468" s="613" t="str">
        <f t="shared" si="341"/>
        <v xml:space="preserve"> </v>
      </c>
      <c r="AV468" s="614" t="str">
        <f t="shared" si="342"/>
        <v xml:space="preserve"> </v>
      </c>
      <c r="AW468" s="196" t="str">
        <f t="shared" si="315"/>
        <v/>
      </c>
      <c r="AX468" s="165" t="str">
        <f t="shared" si="316"/>
        <v/>
      </c>
      <c r="AY468" s="193" t="str">
        <f t="shared" si="317"/>
        <v/>
      </c>
      <c r="AZ468" s="183" t="str">
        <f t="shared" si="318"/>
        <v/>
      </c>
      <c r="BA468" s="173" t="str">
        <f t="shared" si="319"/>
        <v/>
      </c>
      <c r="BB468" s="174" t="str">
        <f t="shared" si="320"/>
        <v/>
      </c>
      <c r="BC468" s="186" t="str">
        <f t="shared" si="343"/>
        <v/>
      </c>
      <c r="BD468" s="174" t="str">
        <f t="shared" si="321"/>
        <v/>
      </c>
      <c r="BE468" s="201" t="str">
        <f t="shared" si="322"/>
        <v/>
      </c>
      <c r="BF468" s="174" t="str">
        <f t="shared" si="323"/>
        <v/>
      </c>
      <c r="BG468" s="186" t="str">
        <f t="shared" si="324"/>
        <v/>
      </c>
      <c r="BH468" s="175" t="str">
        <f t="shared" si="325"/>
        <v/>
      </c>
      <c r="BI468" s="632"/>
      <c r="BQ468" s="57" t="s">
        <v>2503</v>
      </c>
    </row>
    <row r="469" spans="1:69" ht="18.350000000000001" x14ac:dyDescent="0.35">
      <c r="A469" s="221"/>
      <c r="B469" s="222"/>
      <c r="C469" s="213">
        <v>459</v>
      </c>
      <c r="D469" s="208"/>
      <c r="E469" s="16"/>
      <c r="F469" s="17"/>
      <c r="G469" s="134"/>
      <c r="H469" s="135"/>
      <c r="I469" s="141"/>
      <c r="J469" s="25"/>
      <c r="K469" s="145"/>
      <c r="L469" s="28"/>
      <c r="M469" s="395"/>
      <c r="N469" s="158" t="str">
        <f t="shared" si="326"/>
        <v/>
      </c>
      <c r="O469" s="27"/>
      <c r="P469" s="27"/>
      <c r="Q469" s="27"/>
      <c r="R469" s="27"/>
      <c r="S469" s="27"/>
      <c r="T469" s="28"/>
      <c r="U469" s="29"/>
      <c r="V469" s="32"/>
      <c r="W469" s="318"/>
      <c r="X469" s="319"/>
      <c r="Y469" s="160">
        <f t="shared" si="312"/>
        <v>0</v>
      </c>
      <c r="Z469" s="159">
        <f t="shared" si="327"/>
        <v>0</v>
      </c>
      <c r="AA469" s="327"/>
      <c r="AB469" s="400">
        <f t="shared" si="336"/>
        <v>0</v>
      </c>
      <c r="AC469" s="371"/>
      <c r="AD469" s="226" t="str">
        <f t="shared" si="313"/>
        <v/>
      </c>
      <c r="AE469" s="368">
        <f t="shared" si="328"/>
        <v>0</v>
      </c>
      <c r="AF469" s="339"/>
      <c r="AG469" s="338"/>
      <c r="AH469" s="336"/>
      <c r="AI469" s="161">
        <f t="shared" si="329"/>
        <v>0</v>
      </c>
      <c r="AJ469" s="162">
        <f t="shared" si="314"/>
        <v>0</v>
      </c>
      <c r="AK469" s="163">
        <f t="shared" si="330"/>
        <v>0</v>
      </c>
      <c r="AL469" s="164">
        <f t="shared" si="331"/>
        <v>0</v>
      </c>
      <c r="AM469" s="164">
        <f t="shared" si="332"/>
        <v>0</v>
      </c>
      <c r="AN469" s="164">
        <f t="shared" si="333"/>
        <v>0</v>
      </c>
      <c r="AO469" s="164">
        <f t="shared" si="334"/>
        <v>0</v>
      </c>
      <c r="AP469" s="610" t="str">
        <f t="shared" si="337"/>
        <v xml:space="preserve"> </v>
      </c>
      <c r="AQ469" s="613" t="str">
        <f t="shared" si="335"/>
        <v xml:space="preserve"> </v>
      </c>
      <c r="AR469" s="613" t="str">
        <f t="shared" si="338"/>
        <v xml:space="preserve"> </v>
      </c>
      <c r="AS469" s="613" t="str">
        <f t="shared" si="339"/>
        <v xml:space="preserve"> </v>
      </c>
      <c r="AT469" s="613" t="str">
        <f t="shared" si="340"/>
        <v xml:space="preserve"> </v>
      </c>
      <c r="AU469" s="613" t="str">
        <f t="shared" si="341"/>
        <v xml:space="preserve"> </v>
      </c>
      <c r="AV469" s="614" t="str">
        <f t="shared" si="342"/>
        <v xml:space="preserve"> </v>
      </c>
      <c r="AW469" s="196" t="str">
        <f t="shared" si="315"/>
        <v/>
      </c>
      <c r="AX469" s="165" t="str">
        <f t="shared" si="316"/>
        <v/>
      </c>
      <c r="AY469" s="193" t="str">
        <f t="shared" si="317"/>
        <v/>
      </c>
      <c r="AZ469" s="183" t="str">
        <f t="shared" si="318"/>
        <v/>
      </c>
      <c r="BA469" s="173" t="str">
        <f t="shared" si="319"/>
        <v/>
      </c>
      <c r="BB469" s="174" t="str">
        <f t="shared" si="320"/>
        <v/>
      </c>
      <c r="BC469" s="186" t="str">
        <f t="shared" si="343"/>
        <v/>
      </c>
      <c r="BD469" s="174" t="str">
        <f t="shared" si="321"/>
        <v/>
      </c>
      <c r="BE469" s="201" t="str">
        <f t="shared" si="322"/>
        <v/>
      </c>
      <c r="BF469" s="174" t="str">
        <f t="shared" si="323"/>
        <v/>
      </c>
      <c r="BG469" s="186" t="str">
        <f t="shared" si="324"/>
        <v/>
      </c>
      <c r="BH469" s="175" t="str">
        <f t="shared" si="325"/>
        <v/>
      </c>
      <c r="BI469" s="632"/>
      <c r="BQ469" s="57" t="s">
        <v>2504</v>
      </c>
    </row>
    <row r="470" spans="1:69" ht="18.350000000000001" x14ac:dyDescent="0.35">
      <c r="A470" s="221"/>
      <c r="B470" s="222"/>
      <c r="C470" s="214">
        <v>460</v>
      </c>
      <c r="D470" s="205"/>
      <c r="E470" s="16"/>
      <c r="F470" s="17"/>
      <c r="G470" s="134"/>
      <c r="H470" s="137"/>
      <c r="I470" s="143"/>
      <c r="J470" s="80"/>
      <c r="K470" s="147"/>
      <c r="L470" s="30"/>
      <c r="M470" s="395"/>
      <c r="N470" s="158" t="str">
        <f t="shared" si="326"/>
        <v/>
      </c>
      <c r="O470" s="27"/>
      <c r="P470" s="27"/>
      <c r="Q470" s="27"/>
      <c r="R470" s="27"/>
      <c r="S470" s="27"/>
      <c r="T470" s="28"/>
      <c r="U470" s="29"/>
      <c r="V470" s="32"/>
      <c r="W470" s="318"/>
      <c r="X470" s="319"/>
      <c r="Y470" s="160">
        <f t="shared" si="312"/>
        <v>0</v>
      </c>
      <c r="Z470" s="159">
        <f t="shared" si="327"/>
        <v>0</v>
      </c>
      <c r="AA470" s="327"/>
      <c r="AB470" s="400">
        <f t="shared" si="336"/>
        <v>0</v>
      </c>
      <c r="AC470" s="371"/>
      <c r="AD470" s="226" t="str">
        <f t="shared" si="313"/>
        <v/>
      </c>
      <c r="AE470" s="368">
        <f t="shared" si="328"/>
        <v>0</v>
      </c>
      <c r="AF470" s="339"/>
      <c r="AG470" s="338"/>
      <c r="AH470" s="336"/>
      <c r="AI470" s="161">
        <f t="shared" si="329"/>
        <v>0</v>
      </c>
      <c r="AJ470" s="162">
        <f t="shared" si="314"/>
        <v>0</v>
      </c>
      <c r="AK470" s="163">
        <f t="shared" si="330"/>
        <v>0</v>
      </c>
      <c r="AL470" s="164">
        <f t="shared" si="331"/>
        <v>0</v>
      </c>
      <c r="AM470" s="164">
        <f t="shared" si="332"/>
        <v>0</v>
      </c>
      <c r="AN470" s="164">
        <f t="shared" si="333"/>
        <v>0</v>
      </c>
      <c r="AO470" s="164">
        <f t="shared" si="334"/>
        <v>0</v>
      </c>
      <c r="AP470" s="610" t="str">
        <f t="shared" si="337"/>
        <v xml:space="preserve"> </v>
      </c>
      <c r="AQ470" s="613" t="str">
        <f t="shared" si="335"/>
        <v xml:space="preserve"> </v>
      </c>
      <c r="AR470" s="613" t="str">
        <f t="shared" si="338"/>
        <v xml:space="preserve"> </v>
      </c>
      <c r="AS470" s="613" t="str">
        <f t="shared" si="339"/>
        <v xml:space="preserve"> </v>
      </c>
      <c r="AT470" s="613" t="str">
        <f t="shared" si="340"/>
        <v xml:space="preserve"> </v>
      </c>
      <c r="AU470" s="613" t="str">
        <f t="shared" si="341"/>
        <v xml:space="preserve"> </v>
      </c>
      <c r="AV470" s="614" t="str">
        <f t="shared" si="342"/>
        <v xml:space="preserve"> </v>
      </c>
      <c r="AW470" s="196" t="str">
        <f t="shared" si="315"/>
        <v/>
      </c>
      <c r="AX470" s="165" t="str">
        <f t="shared" si="316"/>
        <v/>
      </c>
      <c r="AY470" s="193" t="str">
        <f t="shared" si="317"/>
        <v/>
      </c>
      <c r="AZ470" s="183" t="str">
        <f t="shared" si="318"/>
        <v/>
      </c>
      <c r="BA470" s="173" t="str">
        <f t="shared" si="319"/>
        <v/>
      </c>
      <c r="BB470" s="174" t="str">
        <f t="shared" si="320"/>
        <v/>
      </c>
      <c r="BC470" s="186" t="str">
        <f t="shared" si="343"/>
        <v/>
      </c>
      <c r="BD470" s="174" t="str">
        <f t="shared" si="321"/>
        <v/>
      </c>
      <c r="BE470" s="201" t="str">
        <f t="shared" si="322"/>
        <v/>
      </c>
      <c r="BF470" s="174" t="str">
        <f t="shared" si="323"/>
        <v/>
      </c>
      <c r="BG470" s="186" t="str">
        <f t="shared" si="324"/>
        <v/>
      </c>
      <c r="BH470" s="175" t="str">
        <f t="shared" si="325"/>
        <v/>
      </c>
      <c r="BI470" s="632"/>
      <c r="BQ470" s="57" t="s">
        <v>2505</v>
      </c>
    </row>
    <row r="471" spans="1:69" ht="18.350000000000001" x14ac:dyDescent="0.35">
      <c r="A471" s="221"/>
      <c r="B471" s="222"/>
      <c r="C471" s="213">
        <v>461</v>
      </c>
      <c r="D471" s="205"/>
      <c r="E471" s="16"/>
      <c r="F471" s="17"/>
      <c r="G471" s="134"/>
      <c r="H471" s="135"/>
      <c r="I471" s="141"/>
      <c r="J471" s="25"/>
      <c r="K471" s="145"/>
      <c r="L471" s="28"/>
      <c r="M471" s="395"/>
      <c r="N471" s="158" t="str">
        <f t="shared" si="326"/>
        <v/>
      </c>
      <c r="O471" s="27"/>
      <c r="P471" s="27"/>
      <c r="Q471" s="27"/>
      <c r="R471" s="27"/>
      <c r="S471" s="27"/>
      <c r="T471" s="28"/>
      <c r="U471" s="29"/>
      <c r="V471" s="32"/>
      <c r="W471" s="318"/>
      <c r="X471" s="319"/>
      <c r="Y471" s="160">
        <f t="shared" si="312"/>
        <v>0</v>
      </c>
      <c r="Z471" s="159">
        <f t="shared" si="327"/>
        <v>0</v>
      </c>
      <c r="AA471" s="327"/>
      <c r="AB471" s="400">
        <f t="shared" si="336"/>
        <v>0</v>
      </c>
      <c r="AC471" s="371"/>
      <c r="AD471" s="226" t="str">
        <f t="shared" si="313"/>
        <v/>
      </c>
      <c r="AE471" s="368">
        <f t="shared" si="328"/>
        <v>0</v>
      </c>
      <c r="AF471" s="339"/>
      <c r="AG471" s="338"/>
      <c r="AH471" s="336"/>
      <c r="AI471" s="161">
        <f t="shared" si="329"/>
        <v>0</v>
      </c>
      <c r="AJ471" s="162">
        <f t="shared" si="314"/>
        <v>0</v>
      </c>
      <c r="AK471" s="163">
        <f t="shared" si="330"/>
        <v>0</v>
      </c>
      <c r="AL471" s="164">
        <f t="shared" si="331"/>
        <v>0</v>
      </c>
      <c r="AM471" s="164">
        <f t="shared" si="332"/>
        <v>0</v>
      </c>
      <c r="AN471" s="164">
        <f t="shared" si="333"/>
        <v>0</v>
      </c>
      <c r="AO471" s="164">
        <f t="shared" si="334"/>
        <v>0</v>
      </c>
      <c r="AP471" s="610" t="str">
        <f t="shared" si="337"/>
        <v xml:space="preserve"> </v>
      </c>
      <c r="AQ471" s="613" t="str">
        <f t="shared" si="335"/>
        <v xml:space="preserve"> </v>
      </c>
      <c r="AR471" s="613" t="str">
        <f t="shared" si="338"/>
        <v xml:space="preserve"> </v>
      </c>
      <c r="AS471" s="613" t="str">
        <f t="shared" si="339"/>
        <v xml:space="preserve"> </v>
      </c>
      <c r="AT471" s="613" t="str">
        <f t="shared" si="340"/>
        <v xml:space="preserve"> </v>
      </c>
      <c r="AU471" s="613" t="str">
        <f t="shared" si="341"/>
        <v xml:space="preserve"> </v>
      </c>
      <c r="AV471" s="614" t="str">
        <f t="shared" si="342"/>
        <v xml:space="preserve"> </v>
      </c>
      <c r="AW471" s="196" t="str">
        <f t="shared" si="315"/>
        <v/>
      </c>
      <c r="AX471" s="165" t="str">
        <f t="shared" si="316"/>
        <v/>
      </c>
      <c r="AY471" s="193" t="str">
        <f t="shared" si="317"/>
        <v/>
      </c>
      <c r="AZ471" s="183" t="str">
        <f t="shared" si="318"/>
        <v/>
      </c>
      <c r="BA471" s="173" t="str">
        <f t="shared" si="319"/>
        <v/>
      </c>
      <c r="BB471" s="174" t="str">
        <f t="shared" si="320"/>
        <v/>
      </c>
      <c r="BC471" s="186" t="str">
        <f t="shared" si="343"/>
        <v/>
      </c>
      <c r="BD471" s="174" t="str">
        <f t="shared" si="321"/>
        <v/>
      </c>
      <c r="BE471" s="201" t="str">
        <f t="shared" si="322"/>
        <v/>
      </c>
      <c r="BF471" s="174" t="str">
        <f t="shared" si="323"/>
        <v/>
      </c>
      <c r="BG471" s="186" t="str">
        <f t="shared" si="324"/>
        <v/>
      </c>
      <c r="BH471" s="175" t="str">
        <f t="shared" si="325"/>
        <v/>
      </c>
      <c r="BI471" s="632"/>
      <c r="BQ471" s="57" t="s">
        <v>2506</v>
      </c>
    </row>
    <row r="472" spans="1:69" ht="18.350000000000001" x14ac:dyDescent="0.35">
      <c r="A472" s="221"/>
      <c r="B472" s="222"/>
      <c r="C472" s="214">
        <v>462</v>
      </c>
      <c r="D472" s="207"/>
      <c r="E472" s="18"/>
      <c r="F472" s="17"/>
      <c r="G472" s="134"/>
      <c r="H472" s="135"/>
      <c r="I472" s="141"/>
      <c r="J472" s="25"/>
      <c r="K472" s="145"/>
      <c r="L472" s="28"/>
      <c r="M472" s="395"/>
      <c r="N472" s="158" t="str">
        <f t="shared" si="326"/>
        <v/>
      </c>
      <c r="O472" s="27"/>
      <c r="P472" s="27"/>
      <c r="Q472" s="27"/>
      <c r="R472" s="27"/>
      <c r="S472" s="27"/>
      <c r="T472" s="28"/>
      <c r="U472" s="29"/>
      <c r="V472" s="32"/>
      <c r="W472" s="318"/>
      <c r="X472" s="319"/>
      <c r="Y472" s="160">
        <f t="shared" si="312"/>
        <v>0</v>
      </c>
      <c r="Z472" s="159">
        <f t="shared" si="327"/>
        <v>0</v>
      </c>
      <c r="AA472" s="327"/>
      <c r="AB472" s="400">
        <f t="shared" si="336"/>
        <v>0</v>
      </c>
      <c r="AC472" s="371"/>
      <c r="AD472" s="226" t="str">
        <f t="shared" si="313"/>
        <v/>
      </c>
      <c r="AE472" s="368">
        <f t="shared" si="328"/>
        <v>0</v>
      </c>
      <c r="AF472" s="339"/>
      <c r="AG472" s="338"/>
      <c r="AH472" s="336"/>
      <c r="AI472" s="161">
        <f t="shared" si="329"/>
        <v>0</v>
      </c>
      <c r="AJ472" s="162">
        <f t="shared" si="314"/>
        <v>0</v>
      </c>
      <c r="AK472" s="163">
        <f t="shared" si="330"/>
        <v>0</v>
      </c>
      <c r="AL472" s="164">
        <f t="shared" si="331"/>
        <v>0</v>
      </c>
      <c r="AM472" s="164">
        <f t="shared" si="332"/>
        <v>0</v>
      </c>
      <c r="AN472" s="164">
        <f t="shared" si="333"/>
        <v>0</v>
      </c>
      <c r="AO472" s="164">
        <f t="shared" si="334"/>
        <v>0</v>
      </c>
      <c r="AP472" s="610" t="str">
        <f t="shared" si="337"/>
        <v xml:space="preserve"> </v>
      </c>
      <c r="AQ472" s="613" t="str">
        <f t="shared" si="335"/>
        <v xml:space="preserve"> </v>
      </c>
      <c r="AR472" s="613" t="str">
        <f t="shared" si="338"/>
        <v xml:space="preserve"> </v>
      </c>
      <c r="AS472" s="613" t="str">
        <f t="shared" si="339"/>
        <v xml:space="preserve"> </v>
      </c>
      <c r="AT472" s="613" t="str">
        <f t="shared" si="340"/>
        <v xml:space="preserve"> </v>
      </c>
      <c r="AU472" s="613" t="str">
        <f t="shared" si="341"/>
        <v xml:space="preserve"> </v>
      </c>
      <c r="AV472" s="614" t="str">
        <f t="shared" si="342"/>
        <v xml:space="preserve"> </v>
      </c>
      <c r="AW472" s="196" t="str">
        <f t="shared" si="315"/>
        <v/>
      </c>
      <c r="AX472" s="165" t="str">
        <f t="shared" si="316"/>
        <v/>
      </c>
      <c r="AY472" s="193" t="str">
        <f t="shared" si="317"/>
        <v/>
      </c>
      <c r="AZ472" s="183" t="str">
        <f t="shared" si="318"/>
        <v/>
      </c>
      <c r="BA472" s="173" t="str">
        <f t="shared" si="319"/>
        <v/>
      </c>
      <c r="BB472" s="174" t="str">
        <f t="shared" si="320"/>
        <v/>
      </c>
      <c r="BC472" s="186" t="str">
        <f t="shared" si="343"/>
        <v/>
      </c>
      <c r="BD472" s="174" t="str">
        <f t="shared" si="321"/>
        <v/>
      </c>
      <c r="BE472" s="201" t="str">
        <f t="shared" si="322"/>
        <v/>
      </c>
      <c r="BF472" s="174" t="str">
        <f t="shared" si="323"/>
        <v/>
      </c>
      <c r="BG472" s="186" t="str">
        <f t="shared" si="324"/>
        <v/>
      </c>
      <c r="BH472" s="175" t="str">
        <f t="shared" si="325"/>
        <v/>
      </c>
      <c r="BI472" s="632"/>
      <c r="BQ472" s="57" t="s">
        <v>2507</v>
      </c>
    </row>
    <row r="473" spans="1:69" ht="18.350000000000001" x14ac:dyDescent="0.35">
      <c r="A473" s="221"/>
      <c r="B473" s="222"/>
      <c r="C473" s="214">
        <v>463</v>
      </c>
      <c r="D473" s="205"/>
      <c r="E473" s="16"/>
      <c r="F473" s="17"/>
      <c r="G473" s="134"/>
      <c r="H473" s="135"/>
      <c r="I473" s="141"/>
      <c r="J473" s="25"/>
      <c r="K473" s="145"/>
      <c r="L473" s="28"/>
      <c r="M473" s="395"/>
      <c r="N473" s="158" t="str">
        <f t="shared" si="326"/>
        <v/>
      </c>
      <c r="O473" s="27"/>
      <c r="P473" s="27"/>
      <c r="Q473" s="27"/>
      <c r="R473" s="27"/>
      <c r="S473" s="27"/>
      <c r="T473" s="28"/>
      <c r="U473" s="29"/>
      <c r="V473" s="32"/>
      <c r="W473" s="318"/>
      <c r="X473" s="319"/>
      <c r="Y473" s="160">
        <f t="shared" si="312"/>
        <v>0</v>
      </c>
      <c r="Z473" s="159">
        <f t="shared" si="327"/>
        <v>0</v>
      </c>
      <c r="AA473" s="327"/>
      <c r="AB473" s="400">
        <f t="shared" si="336"/>
        <v>0</v>
      </c>
      <c r="AC473" s="371"/>
      <c r="AD473" s="226" t="str">
        <f t="shared" si="313"/>
        <v/>
      </c>
      <c r="AE473" s="368">
        <f t="shared" si="328"/>
        <v>0</v>
      </c>
      <c r="AF473" s="339"/>
      <c r="AG473" s="338"/>
      <c r="AH473" s="336"/>
      <c r="AI473" s="161">
        <f t="shared" si="329"/>
        <v>0</v>
      </c>
      <c r="AJ473" s="162">
        <f t="shared" si="314"/>
        <v>0</v>
      </c>
      <c r="AK473" s="163">
        <f t="shared" si="330"/>
        <v>0</v>
      </c>
      <c r="AL473" s="164">
        <f t="shared" si="331"/>
        <v>0</v>
      </c>
      <c r="AM473" s="164">
        <f t="shared" si="332"/>
        <v>0</v>
      </c>
      <c r="AN473" s="164">
        <f t="shared" si="333"/>
        <v>0</v>
      </c>
      <c r="AO473" s="164">
        <f t="shared" si="334"/>
        <v>0</v>
      </c>
      <c r="AP473" s="610" t="str">
        <f t="shared" si="337"/>
        <v xml:space="preserve"> </v>
      </c>
      <c r="AQ473" s="613" t="str">
        <f t="shared" si="335"/>
        <v xml:space="preserve"> </v>
      </c>
      <c r="AR473" s="613" t="str">
        <f t="shared" si="338"/>
        <v xml:space="preserve"> </v>
      </c>
      <c r="AS473" s="613" t="str">
        <f t="shared" si="339"/>
        <v xml:space="preserve"> </v>
      </c>
      <c r="AT473" s="613" t="str">
        <f t="shared" si="340"/>
        <v xml:space="preserve"> </v>
      </c>
      <c r="AU473" s="613" t="str">
        <f t="shared" si="341"/>
        <v xml:space="preserve"> </v>
      </c>
      <c r="AV473" s="614" t="str">
        <f t="shared" si="342"/>
        <v xml:space="preserve"> </v>
      </c>
      <c r="AW473" s="196" t="str">
        <f t="shared" si="315"/>
        <v/>
      </c>
      <c r="AX473" s="165" t="str">
        <f t="shared" si="316"/>
        <v/>
      </c>
      <c r="AY473" s="193" t="str">
        <f t="shared" si="317"/>
        <v/>
      </c>
      <c r="AZ473" s="183" t="str">
        <f t="shared" si="318"/>
        <v/>
      </c>
      <c r="BA473" s="173" t="str">
        <f t="shared" si="319"/>
        <v/>
      </c>
      <c r="BB473" s="174" t="str">
        <f t="shared" si="320"/>
        <v/>
      </c>
      <c r="BC473" s="186" t="str">
        <f t="shared" si="343"/>
        <v/>
      </c>
      <c r="BD473" s="174" t="str">
        <f t="shared" si="321"/>
        <v/>
      </c>
      <c r="BE473" s="201" t="str">
        <f t="shared" si="322"/>
        <v/>
      </c>
      <c r="BF473" s="174" t="str">
        <f t="shared" si="323"/>
        <v/>
      </c>
      <c r="BG473" s="186" t="str">
        <f t="shared" si="324"/>
        <v/>
      </c>
      <c r="BH473" s="175" t="str">
        <f t="shared" si="325"/>
        <v/>
      </c>
      <c r="BI473" s="632"/>
      <c r="BQ473" s="57" t="s">
        <v>2508</v>
      </c>
    </row>
    <row r="474" spans="1:69" ht="18.350000000000001" x14ac:dyDescent="0.35">
      <c r="A474" s="221"/>
      <c r="B474" s="222"/>
      <c r="C474" s="213">
        <v>464</v>
      </c>
      <c r="D474" s="205"/>
      <c r="E474" s="16"/>
      <c r="F474" s="17"/>
      <c r="G474" s="134"/>
      <c r="H474" s="135"/>
      <c r="I474" s="141"/>
      <c r="J474" s="25"/>
      <c r="K474" s="145"/>
      <c r="L474" s="28"/>
      <c r="M474" s="395"/>
      <c r="N474" s="158" t="str">
        <f t="shared" si="326"/>
        <v/>
      </c>
      <c r="O474" s="27"/>
      <c r="P474" s="27"/>
      <c r="Q474" s="27"/>
      <c r="R474" s="27"/>
      <c r="S474" s="27"/>
      <c r="T474" s="28"/>
      <c r="U474" s="29"/>
      <c r="V474" s="32"/>
      <c r="W474" s="318"/>
      <c r="X474" s="319"/>
      <c r="Y474" s="160">
        <f t="shared" si="312"/>
        <v>0</v>
      </c>
      <c r="Z474" s="159">
        <f t="shared" si="327"/>
        <v>0</v>
      </c>
      <c r="AA474" s="327"/>
      <c r="AB474" s="400">
        <f t="shared" si="336"/>
        <v>0</v>
      </c>
      <c r="AC474" s="371"/>
      <c r="AD474" s="226" t="str">
        <f t="shared" si="313"/>
        <v/>
      </c>
      <c r="AE474" s="368">
        <f t="shared" si="328"/>
        <v>0</v>
      </c>
      <c r="AF474" s="339"/>
      <c r="AG474" s="338"/>
      <c r="AH474" s="336"/>
      <c r="AI474" s="161">
        <f t="shared" si="329"/>
        <v>0</v>
      </c>
      <c r="AJ474" s="162">
        <f t="shared" si="314"/>
        <v>0</v>
      </c>
      <c r="AK474" s="163">
        <f t="shared" si="330"/>
        <v>0</v>
      </c>
      <c r="AL474" s="164">
        <f t="shared" si="331"/>
        <v>0</v>
      </c>
      <c r="AM474" s="164">
        <f t="shared" si="332"/>
        <v>0</v>
      </c>
      <c r="AN474" s="164">
        <f t="shared" si="333"/>
        <v>0</v>
      </c>
      <c r="AO474" s="164">
        <f t="shared" si="334"/>
        <v>0</v>
      </c>
      <c r="AP474" s="610" t="str">
        <f t="shared" si="337"/>
        <v xml:space="preserve"> </v>
      </c>
      <c r="AQ474" s="613" t="str">
        <f t="shared" si="335"/>
        <v xml:space="preserve"> </v>
      </c>
      <c r="AR474" s="613" t="str">
        <f t="shared" si="338"/>
        <v xml:space="preserve"> </v>
      </c>
      <c r="AS474" s="613" t="str">
        <f t="shared" si="339"/>
        <v xml:space="preserve"> </v>
      </c>
      <c r="AT474" s="613" t="str">
        <f t="shared" si="340"/>
        <v xml:space="preserve"> </v>
      </c>
      <c r="AU474" s="613" t="str">
        <f t="shared" si="341"/>
        <v xml:space="preserve"> </v>
      </c>
      <c r="AV474" s="614" t="str">
        <f t="shared" si="342"/>
        <v xml:space="preserve"> </v>
      </c>
      <c r="AW474" s="196" t="str">
        <f t="shared" si="315"/>
        <v/>
      </c>
      <c r="AX474" s="165" t="str">
        <f t="shared" si="316"/>
        <v/>
      </c>
      <c r="AY474" s="193" t="str">
        <f t="shared" si="317"/>
        <v/>
      </c>
      <c r="AZ474" s="183" t="str">
        <f t="shared" si="318"/>
        <v/>
      </c>
      <c r="BA474" s="173" t="str">
        <f t="shared" si="319"/>
        <v/>
      </c>
      <c r="BB474" s="174" t="str">
        <f t="shared" si="320"/>
        <v/>
      </c>
      <c r="BC474" s="186" t="str">
        <f t="shared" si="343"/>
        <v/>
      </c>
      <c r="BD474" s="174" t="str">
        <f t="shared" si="321"/>
        <v/>
      </c>
      <c r="BE474" s="201" t="str">
        <f t="shared" si="322"/>
        <v/>
      </c>
      <c r="BF474" s="174" t="str">
        <f t="shared" si="323"/>
        <v/>
      </c>
      <c r="BG474" s="186" t="str">
        <f t="shared" si="324"/>
        <v/>
      </c>
      <c r="BH474" s="175" t="str">
        <f t="shared" si="325"/>
        <v/>
      </c>
      <c r="BI474" s="632"/>
      <c r="BQ474" s="57" t="s">
        <v>2509</v>
      </c>
    </row>
    <row r="475" spans="1:69" ht="18.350000000000001" x14ac:dyDescent="0.35">
      <c r="A475" s="221"/>
      <c r="B475" s="222"/>
      <c r="C475" s="214">
        <v>465</v>
      </c>
      <c r="D475" s="205"/>
      <c r="E475" s="16"/>
      <c r="F475" s="17"/>
      <c r="G475" s="134"/>
      <c r="H475" s="135"/>
      <c r="I475" s="141"/>
      <c r="J475" s="25"/>
      <c r="K475" s="145"/>
      <c r="L475" s="28"/>
      <c r="M475" s="395"/>
      <c r="N475" s="158" t="str">
        <f t="shared" si="326"/>
        <v/>
      </c>
      <c r="O475" s="27"/>
      <c r="P475" s="27"/>
      <c r="Q475" s="27"/>
      <c r="R475" s="27"/>
      <c r="S475" s="27"/>
      <c r="T475" s="28"/>
      <c r="U475" s="29"/>
      <c r="V475" s="32"/>
      <c r="W475" s="318"/>
      <c r="X475" s="319"/>
      <c r="Y475" s="160">
        <f t="shared" si="312"/>
        <v>0</v>
      </c>
      <c r="Z475" s="159">
        <f t="shared" si="327"/>
        <v>0</v>
      </c>
      <c r="AA475" s="327"/>
      <c r="AB475" s="400">
        <f t="shared" si="336"/>
        <v>0</v>
      </c>
      <c r="AC475" s="371"/>
      <c r="AD475" s="226" t="str">
        <f t="shared" si="313"/>
        <v/>
      </c>
      <c r="AE475" s="368">
        <f t="shared" si="328"/>
        <v>0</v>
      </c>
      <c r="AF475" s="339"/>
      <c r="AG475" s="338"/>
      <c r="AH475" s="336"/>
      <c r="AI475" s="161">
        <f t="shared" si="329"/>
        <v>0</v>
      </c>
      <c r="AJ475" s="162">
        <f t="shared" si="314"/>
        <v>0</v>
      </c>
      <c r="AK475" s="163">
        <f t="shared" si="330"/>
        <v>0</v>
      </c>
      <c r="AL475" s="164">
        <f t="shared" si="331"/>
        <v>0</v>
      </c>
      <c r="AM475" s="164">
        <f t="shared" si="332"/>
        <v>0</v>
      </c>
      <c r="AN475" s="164">
        <f t="shared" si="333"/>
        <v>0</v>
      </c>
      <c r="AO475" s="164">
        <f t="shared" si="334"/>
        <v>0</v>
      </c>
      <c r="AP475" s="610" t="str">
        <f t="shared" si="337"/>
        <v xml:space="preserve"> </v>
      </c>
      <c r="AQ475" s="613" t="str">
        <f t="shared" si="335"/>
        <v xml:space="preserve"> </v>
      </c>
      <c r="AR475" s="613" t="str">
        <f t="shared" si="338"/>
        <v xml:space="preserve"> </v>
      </c>
      <c r="AS475" s="613" t="str">
        <f t="shared" si="339"/>
        <v xml:space="preserve"> </v>
      </c>
      <c r="AT475" s="613" t="str">
        <f t="shared" si="340"/>
        <v xml:space="preserve"> </v>
      </c>
      <c r="AU475" s="613" t="str">
        <f t="shared" si="341"/>
        <v xml:space="preserve"> </v>
      </c>
      <c r="AV475" s="614" t="str">
        <f t="shared" si="342"/>
        <v xml:space="preserve"> </v>
      </c>
      <c r="AW475" s="196" t="str">
        <f t="shared" si="315"/>
        <v/>
      </c>
      <c r="AX475" s="165" t="str">
        <f t="shared" si="316"/>
        <v/>
      </c>
      <c r="AY475" s="193" t="str">
        <f t="shared" si="317"/>
        <v/>
      </c>
      <c r="AZ475" s="183" t="str">
        <f t="shared" si="318"/>
        <v/>
      </c>
      <c r="BA475" s="173" t="str">
        <f t="shared" si="319"/>
        <v/>
      </c>
      <c r="BB475" s="174" t="str">
        <f t="shared" si="320"/>
        <v/>
      </c>
      <c r="BC475" s="186" t="str">
        <f t="shared" si="343"/>
        <v/>
      </c>
      <c r="BD475" s="174" t="str">
        <f t="shared" si="321"/>
        <v/>
      </c>
      <c r="BE475" s="201" t="str">
        <f t="shared" si="322"/>
        <v/>
      </c>
      <c r="BF475" s="174" t="str">
        <f t="shared" si="323"/>
        <v/>
      </c>
      <c r="BG475" s="186" t="str">
        <f t="shared" si="324"/>
        <v/>
      </c>
      <c r="BH475" s="175" t="str">
        <f t="shared" si="325"/>
        <v/>
      </c>
      <c r="BI475" s="632"/>
      <c r="BQ475" s="57" t="s">
        <v>2510</v>
      </c>
    </row>
    <row r="476" spans="1:69" ht="18.350000000000001" x14ac:dyDescent="0.35">
      <c r="A476" s="221"/>
      <c r="B476" s="222"/>
      <c r="C476" s="213">
        <v>466</v>
      </c>
      <c r="D476" s="207"/>
      <c r="E476" s="18"/>
      <c r="F476" s="17"/>
      <c r="G476" s="134"/>
      <c r="H476" s="135"/>
      <c r="I476" s="141"/>
      <c r="J476" s="25"/>
      <c r="K476" s="145"/>
      <c r="L476" s="28"/>
      <c r="M476" s="395"/>
      <c r="N476" s="158" t="str">
        <f t="shared" si="326"/>
        <v/>
      </c>
      <c r="O476" s="27"/>
      <c r="P476" s="27"/>
      <c r="Q476" s="27"/>
      <c r="R476" s="27"/>
      <c r="S476" s="27"/>
      <c r="T476" s="28"/>
      <c r="U476" s="29"/>
      <c r="V476" s="32"/>
      <c r="W476" s="318"/>
      <c r="X476" s="319"/>
      <c r="Y476" s="160">
        <f t="shared" si="312"/>
        <v>0</v>
      </c>
      <c r="Z476" s="159">
        <f t="shared" si="327"/>
        <v>0</v>
      </c>
      <c r="AA476" s="327"/>
      <c r="AB476" s="400">
        <f t="shared" si="336"/>
        <v>0</v>
      </c>
      <c r="AC476" s="371"/>
      <c r="AD476" s="226" t="str">
        <f t="shared" si="313"/>
        <v/>
      </c>
      <c r="AE476" s="368">
        <f t="shared" si="328"/>
        <v>0</v>
      </c>
      <c r="AF476" s="339"/>
      <c r="AG476" s="338"/>
      <c r="AH476" s="336"/>
      <c r="AI476" s="161">
        <f t="shared" si="329"/>
        <v>0</v>
      </c>
      <c r="AJ476" s="162">
        <f t="shared" si="314"/>
        <v>0</v>
      </c>
      <c r="AK476" s="163">
        <f t="shared" si="330"/>
        <v>0</v>
      </c>
      <c r="AL476" s="164">
        <f t="shared" si="331"/>
        <v>0</v>
      </c>
      <c r="AM476" s="164">
        <f t="shared" si="332"/>
        <v>0</v>
      </c>
      <c r="AN476" s="164">
        <f t="shared" si="333"/>
        <v>0</v>
      </c>
      <c r="AO476" s="164">
        <f t="shared" si="334"/>
        <v>0</v>
      </c>
      <c r="AP476" s="610" t="str">
        <f t="shared" si="337"/>
        <v xml:space="preserve"> </v>
      </c>
      <c r="AQ476" s="613" t="str">
        <f t="shared" si="335"/>
        <v xml:space="preserve"> </v>
      </c>
      <c r="AR476" s="613" t="str">
        <f t="shared" si="338"/>
        <v xml:space="preserve"> </v>
      </c>
      <c r="AS476" s="613" t="str">
        <f t="shared" si="339"/>
        <v xml:space="preserve"> </v>
      </c>
      <c r="AT476" s="613" t="str">
        <f t="shared" si="340"/>
        <v xml:space="preserve"> </v>
      </c>
      <c r="AU476" s="613" t="str">
        <f t="shared" si="341"/>
        <v xml:space="preserve"> </v>
      </c>
      <c r="AV476" s="614" t="str">
        <f t="shared" si="342"/>
        <v xml:space="preserve"> </v>
      </c>
      <c r="AW476" s="196" t="str">
        <f t="shared" si="315"/>
        <v/>
      </c>
      <c r="AX476" s="165" t="str">
        <f t="shared" si="316"/>
        <v/>
      </c>
      <c r="AY476" s="193" t="str">
        <f t="shared" si="317"/>
        <v/>
      </c>
      <c r="AZ476" s="183" t="str">
        <f t="shared" si="318"/>
        <v/>
      </c>
      <c r="BA476" s="173" t="str">
        <f t="shared" si="319"/>
        <v/>
      </c>
      <c r="BB476" s="174" t="str">
        <f t="shared" si="320"/>
        <v/>
      </c>
      <c r="BC476" s="186" t="str">
        <f t="shared" si="343"/>
        <v/>
      </c>
      <c r="BD476" s="174" t="str">
        <f t="shared" si="321"/>
        <v/>
      </c>
      <c r="BE476" s="201" t="str">
        <f t="shared" si="322"/>
        <v/>
      </c>
      <c r="BF476" s="174" t="str">
        <f t="shared" si="323"/>
        <v/>
      </c>
      <c r="BG476" s="186" t="str">
        <f t="shared" si="324"/>
        <v/>
      </c>
      <c r="BH476" s="175" t="str">
        <f t="shared" si="325"/>
        <v/>
      </c>
      <c r="BI476" s="632"/>
      <c r="BQ476" s="57" t="s">
        <v>1826</v>
      </c>
    </row>
    <row r="477" spans="1:69" ht="18.350000000000001" x14ac:dyDescent="0.35">
      <c r="A477" s="221"/>
      <c r="B477" s="222"/>
      <c r="C477" s="214">
        <v>467</v>
      </c>
      <c r="D477" s="205"/>
      <c r="E477" s="16"/>
      <c r="F477" s="17"/>
      <c r="G477" s="134"/>
      <c r="H477" s="135"/>
      <c r="I477" s="141"/>
      <c r="J477" s="25"/>
      <c r="K477" s="145"/>
      <c r="L477" s="28"/>
      <c r="M477" s="395"/>
      <c r="N477" s="158" t="str">
        <f t="shared" si="326"/>
        <v/>
      </c>
      <c r="O477" s="27"/>
      <c r="P477" s="27"/>
      <c r="Q477" s="27"/>
      <c r="R477" s="27"/>
      <c r="S477" s="27"/>
      <c r="T477" s="28"/>
      <c r="U477" s="29"/>
      <c r="V477" s="32"/>
      <c r="W477" s="318"/>
      <c r="X477" s="319"/>
      <c r="Y477" s="160">
        <f t="shared" si="312"/>
        <v>0</v>
      </c>
      <c r="Z477" s="159">
        <f t="shared" si="327"/>
        <v>0</v>
      </c>
      <c r="AA477" s="327"/>
      <c r="AB477" s="400">
        <f t="shared" si="336"/>
        <v>0</v>
      </c>
      <c r="AC477" s="371"/>
      <c r="AD477" s="226" t="str">
        <f t="shared" si="313"/>
        <v/>
      </c>
      <c r="AE477" s="368">
        <f t="shared" si="328"/>
        <v>0</v>
      </c>
      <c r="AF477" s="339"/>
      <c r="AG477" s="338"/>
      <c r="AH477" s="336"/>
      <c r="AI477" s="161">
        <f t="shared" si="329"/>
        <v>0</v>
      </c>
      <c r="AJ477" s="162">
        <f t="shared" si="314"/>
        <v>0</v>
      </c>
      <c r="AK477" s="163">
        <f t="shared" si="330"/>
        <v>0</v>
      </c>
      <c r="AL477" s="164">
        <f t="shared" si="331"/>
        <v>0</v>
      </c>
      <c r="AM477" s="164">
        <f t="shared" si="332"/>
        <v>0</v>
      </c>
      <c r="AN477" s="164">
        <f t="shared" si="333"/>
        <v>0</v>
      </c>
      <c r="AO477" s="164">
        <f t="shared" si="334"/>
        <v>0</v>
      </c>
      <c r="AP477" s="610" t="str">
        <f t="shared" si="337"/>
        <v xml:space="preserve"> </v>
      </c>
      <c r="AQ477" s="613" t="str">
        <f t="shared" si="335"/>
        <v xml:space="preserve"> </v>
      </c>
      <c r="AR477" s="613" t="str">
        <f t="shared" si="338"/>
        <v xml:space="preserve"> </v>
      </c>
      <c r="AS477" s="613" t="str">
        <f t="shared" si="339"/>
        <v xml:space="preserve"> </v>
      </c>
      <c r="AT477" s="613" t="str">
        <f t="shared" si="340"/>
        <v xml:space="preserve"> </v>
      </c>
      <c r="AU477" s="613" t="str">
        <f t="shared" si="341"/>
        <v xml:space="preserve"> </v>
      </c>
      <c r="AV477" s="614" t="str">
        <f t="shared" si="342"/>
        <v xml:space="preserve"> </v>
      </c>
      <c r="AW477" s="196" t="str">
        <f t="shared" si="315"/>
        <v/>
      </c>
      <c r="AX477" s="165" t="str">
        <f t="shared" si="316"/>
        <v/>
      </c>
      <c r="AY477" s="193" t="str">
        <f t="shared" si="317"/>
        <v/>
      </c>
      <c r="AZ477" s="183" t="str">
        <f t="shared" si="318"/>
        <v/>
      </c>
      <c r="BA477" s="173" t="str">
        <f t="shared" si="319"/>
        <v/>
      </c>
      <c r="BB477" s="174" t="str">
        <f t="shared" si="320"/>
        <v/>
      </c>
      <c r="BC477" s="186" t="str">
        <f t="shared" si="343"/>
        <v/>
      </c>
      <c r="BD477" s="174" t="str">
        <f t="shared" si="321"/>
        <v/>
      </c>
      <c r="BE477" s="201" t="str">
        <f t="shared" si="322"/>
        <v/>
      </c>
      <c r="BF477" s="174" t="str">
        <f t="shared" si="323"/>
        <v/>
      </c>
      <c r="BG477" s="186" t="str">
        <f t="shared" si="324"/>
        <v/>
      </c>
      <c r="BH477" s="175" t="str">
        <f t="shared" si="325"/>
        <v/>
      </c>
      <c r="BI477" s="632"/>
      <c r="BQ477" s="57" t="s">
        <v>2511</v>
      </c>
    </row>
    <row r="478" spans="1:69" ht="18.350000000000001" x14ac:dyDescent="0.35">
      <c r="A478" s="221"/>
      <c r="B478" s="222"/>
      <c r="C478" s="214">
        <v>468</v>
      </c>
      <c r="D478" s="205"/>
      <c r="E478" s="16"/>
      <c r="F478" s="17"/>
      <c r="G478" s="134"/>
      <c r="H478" s="135"/>
      <c r="I478" s="141"/>
      <c r="J478" s="25"/>
      <c r="K478" s="145"/>
      <c r="L478" s="28"/>
      <c r="M478" s="395"/>
      <c r="N478" s="158" t="str">
        <f t="shared" si="326"/>
        <v/>
      </c>
      <c r="O478" s="27"/>
      <c r="P478" s="27"/>
      <c r="Q478" s="27"/>
      <c r="R478" s="27"/>
      <c r="S478" s="27"/>
      <c r="T478" s="28"/>
      <c r="U478" s="29"/>
      <c r="V478" s="32"/>
      <c r="W478" s="318"/>
      <c r="X478" s="319"/>
      <c r="Y478" s="160">
        <f t="shared" si="312"/>
        <v>0</v>
      </c>
      <c r="Z478" s="159">
        <f t="shared" si="327"/>
        <v>0</v>
      </c>
      <c r="AA478" s="327"/>
      <c r="AB478" s="400">
        <f t="shared" si="336"/>
        <v>0</v>
      </c>
      <c r="AC478" s="371"/>
      <c r="AD478" s="226" t="str">
        <f t="shared" si="313"/>
        <v/>
      </c>
      <c r="AE478" s="368">
        <f t="shared" si="328"/>
        <v>0</v>
      </c>
      <c r="AF478" s="339"/>
      <c r="AG478" s="338"/>
      <c r="AH478" s="336"/>
      <c r="AI478" s="161">
        <f t="shared" si="329"/>
        <v>0</v>
      </c>
      <c r="AJ478" s="162">
        <f t="shared" si="314"/>
        <v>0</v>
      </c>
      <c r="AK478" s="163">
        <f t="shared" si="330"/>
        <v>0</v>
      </c>
      <c r="AL478" s="164">
        <f t="shared" si="331"/>
        <v>0</v>
      </c>
      <c r="AM478" s="164">
        <f t="shared" si="332"/>
        <v>0</v>
      </c>
      <c r="AN478" s="164">
        <f t="shared" si="333"/>
        <v>0</v>
      </c>
      <c r="AO478" s="164">
        <f t="shared" si="334"/>
        <v>0</v>
      </c>
      <c r="AP478" s="610" t="str">
        <f t="shared" si="337"/>
        <v xml:space="preserve"> </v>
      </c>
      <c r="AQ478" s="613" t="str">
        <f t="shared" si="335"/>
        <v xml:space="preserve"> </v>
      </c>
      <c r="AR478" s="613" t="str">
        <f t="shared" si="338"/>
        <v xml:space="preserve"> </v>
      </c>
      <c r="AS478" s="613" t="str">
        <f t="shared" si="339"/>
        <v xml:space="preserve"> </v>
      </c>
      <c r="AT478" s="613" t="str">
        <f t="shared" si="340"/>
        <v xml:space="preserve"> </v>
      </c>
      <c r="AU478" s="613" t="str">
        <f t="shared" si="341"/>
        <v xml:space="preserve"> </v>
      </c>
      <c r="AV478" s="614" t="str">
        <f t="shared" si="342"/>
        <v xml:space="preserve"> </v>
      </c>
      <c r="AW478" s="196" t="str">
        <f t="shared" si="315"/>
        <v/>
      </c>
      <c r="AX478" s="165" t="str">
        <f t="shared" si="316"/>
        <v/>
      </c>
      <c r="AY478" s="193" t="str">
        <f t="shared" si="317"/>
        <v/>
      </c>
      <c r="AZ478" s="183" t="str">
        <f t="shared" si="318"/>
        <v/>
      </c>
      <c r="BA478" s="173" t="str">
        <f t="shared" si="319"/>
        <v/>
      </c>
      <c r="BB478" s="174" t="str">
        <f t="shared" si="320"/>
        <v/>
      </c>
      <c r="BC478" s="186" t="str">
        <f t="shared" si="343"/>
        <v/>
      </c>
      <c r="BD478" s="174" t="str">
        <f t="shared" si="321"/>
        <v/>
      </c>
      <c r="BE478" s="201" t="str">
        <f t="shared" si="322"/>
        <v/>
      </c>
      <c r="BF478" s="174" t="str">
        <f t="shared" si="323"/>
        <v/>
      </c>
      <c r="BG478" s="186" t="str">
        <f t="shared" si="324"/>
        <v/>
      </c>
      <c r="BH478" s="175" t="str">
        <f t="shared" si="325"/>
        <v/>
      </c>
      <c r="BI478" s="632"/>
      <c r="BQ478" s="57" t="s">
        <v>2512</v>
      </c>
    </row>
    <row r="479" spans="1:69" ht="18.350000000000001" x14ac:dyDescent="0.35">
      <c r="A479" s="221"/>
      <c r="B479" s="222"/>
      <c r="C479" s="213">
        <v>469</v>
      </c>
      <c r="D479" s="205"/>
      <c r="E479" s="16"/>
      <c r="F479" s="17"/>
      <c r="G479" s="134"/>
      <c r="H479" s="135"/>
      <c r="I479" s="141"/>
      <c r="J479" s="25"/>
      <c r="K479" s="145"/>
      <c r="L479" s="28"/>
      <c r="M479" s="395"/>
      <c r="N479" s="158" t="str">
        <f t="shared" si="326"/>
        <v/>
      </c>
      <c r="O479" s="27"/>
      <c r="P479" s="27"/>
      <c r="Q479" s="27"/>
      <c r="R479" s="27"/>
      <c r="S479" s="27"/>
      <c r="T479" s="28"/>
      <c r="U479" s="29"/>
      <c r="V479" s="32"/>
      <c r="W479" s="318"/>
      <c r="X479" s="319"/>
      <c r="Y479" s="160">
        <f t="shared" si="312"/>
        <v>0</v>
      </c>
      <c r="Z479" s="159">
        <f t="shared" si="327"/>
        <v>0</v>
      </c>
      <c r="AA479" s="327"/>
      <c r="AB479" s="400">
        <f t="shared" si="336"/>
        <v>0</v>
      </c>
      <c r="AC479" s="371"/>
      <c r="AD479" s="226" t="str">
        <f t="shared" si="313"/>
        <v/>
      </c>
      <c r="AE479" s="368">
        <f t="shared" si="328"/>
        <v>0</v>
      </c>
      <c r="AF479" s="339"/>
      <c r="AG479" s="338"/>
      <c r="AH479" s="336"/>
      <c r="AI479" s="161">
        <f t="shared" si="329"/>
        <v>0</v>
      </c>
      <c r="AJ479" s="162">
        <f t="shared" si="314"/>
        <v>0</v>
      </c>
      <c r="AK479" s="163">
        <f t="shared" si="330"/>
        <v>0</v>
      </c>
      <c r="AL479" s="164">
        <f t="shared" si="331"/>
        <v>0</v>
      </c>
      <c r="AM479" s="164">
        <f t="shared" si="332"/>
        <v>0</v>
      </c>
      <c r="AN479" s="164">
        <f t="shared" si="333"/>
        <v>0</v>
      </c>
      <c r="AO479" s="164">
        <f t="shared" si="334"/>
        <v>0</v>
      </c>
      <c r="AP479" s="610" t="str">
        <f t="shared" si="337"/>
        <v xml:space="preserve"> </v>
      </c>
      <c r="AQ479" s="613" t="str">
        <f t="shared" si="335"/>
        <v xml:space="preserve"> </v>
      </c>
      <c r="AR479" s="613" t="str">
        <f t="shared" si="338"/>
        <v xml:space="preserve"> </v>
      </c>
      <c r="AS479" s="613" t="str">
        <f t="shared" si="339"/>
        <v xml:space="preserve"> </v>
      </c>
      <c r="AT479" s="613" t="str">
        <f t="shared" si="340"/>
        <v xml:space="preserve"> </v>
      </c>
      <c r="AU479" s="613" t="str">
        <f t="shared" si="341"/>
        <v xml:space="preserve"> </v>
      </c>
      <c r="AV479" s="614" t="str">
        <f t="shared" si="342"/>
        <v xml:space="preserve"> </v>
      </c>
      <c r="AW479" s="196" t="str">
        <f t="shared" si="315"/>
        <v/>
      </c>
      <c r="AX479" s="165" t="str">
        <f t="shared" si="316"/>
        <v/>
      </c>
      <c r="AY479" s="193" t="str">
        <f t="shared" si="317"/>
        <v/>
      </c>
      <c r="AZ479" s="183" t="str">
        <f t="shared" si="318"/>
        <v/>
      </c>
      <c r="BA479" s="173" t="str">
        <f t="shared" si="319"/>
        <v/>
      </c>
      <c r="BB479" s="174" t="str">
        <f t="shared" si="320"/>
        <v/>
      </c>
      <c r="BC479" s="186" t="str">
        <f t="shared" si="343"/>
        <v/>
      </c>
      <c r="BD479" s="174" t="str">
        <f t="shared" si="321"/>
        <v/>
      </c>
      <c r="BE479" s="201" t="str">
        <f t="shared" si="322"/>
        <v/>
      </c>
      <c r="BF479" s="174" t="str">
        <f t="shared" si="323"/>
        <v/>
      </c>
      <c r="BG479" s="186" t="str">
        <f t="shared" si="324"/>
        <v/>
      </c>
      <c r="BH479" s="175" t="str">
        <f t="shared" si="325"/>
        <v/>
      </c>
      <c r="BI479" s="632"/>
      <c r="BQ479" s="57" t="s">
        <v>2513</v>
      </c>
    </row>
    <row r="480" spans="1:69" ht="18.350000000000001" x14ac:dyDescent="0.35">
      <c r="A480" s="221"/>
      <c r="B480" s="222"/>
      <c r="C480" s="214">
        <v>470</v>
      </c>
      <c r="D480" s="207"/>
      <c r="E480" s="18"/>
      <c r="F480" s="17"/>
      <c r="G480" s="134"/>
      <c r="H480" s="135"/>
      <c r="I480" s="141"/>
      <c r="J480" s="25"/>
      <c r="K480" s="145"/>
      <c r="L480" s="28"/>
      <c r="M480" s="395"/>
      <c r="N480" s="158" t="str">
        <f t="shared" si="326"/>
        <v/>
      </c>
      <c r="O480" s="27"/>
      <c r="P480" s="27"/>
      <c r="Q480" s="27"/>
      <c r="R480" s="27"/>
      <c r="S480" s="27"/>
      <c r="T480" s="28"/>
      <c r="U480" s="29"/>
      <c r="V480" s="32"/>
      <c r="W480" s="318"/>
      <c r="X480" s="319"/>
      <c r="Y480" s="160">
        <f t="shared" si="312"/>
        <v>0</v>
      </c>
      <c r="Z480" s="159">
        <f t="shared" si="327"/>
        <v>0</v>
      </c>
      <c r="AA480" s="327"/>
      <c r="AB480" s="400">
        <f t="shared" si="336"/>
        <v>0</v>
      </c>
      <c r="AC480" s="371"/>
      <c r="AD480" s="226" t="str">
        <f t="shared" si="313"/>
        <v/>
      </c>
      <c r="AE480" s="368">
        <f t="shared" si="328"/>
        <v>0</v>
      </c>
      <c r="AF480" s="339"/>
      <c r="AG480" s="338"/>
      <c r="AH480" s="336"/>
      <c r="AI480" s="161">
        <f t="shared" si="329"/>
        <v>0</v>
      </c>
      <c r="AJ480" s="162">
        <f t="shared" si="314"/>
        <v>0</v>
      </c>
      <c r="AK480" s="163">
        <f t="shared" si="330"/>
        <v>0</v>
      </c>
      <c r="AL480" s="164">
        <f t="shared" si="331"/>
        <v>0</v>
      </c>
      <c r="AM480" s="164">
        <f t="shared" si="332"/>
        <v>0</v>
      </c>
      <c r="AN480" s="164">
        <f t="shared" si="333"/>
        <v>0</v>
      </c>
      <c r="AO480" s="164">
        <f t="shared" si="334"/>
        <v>0</v>
      </c>
      <c r="AP480" s="610" t="str">
        <f t="shared" si="337"/>
        <v xml:space="preserve"> </v>
      </c>
      <c r="AQ480" s="613" t="str">
        <f t="shared" si="335"/>
        <v xml:space="preserve"> </v>
      </c>
      <c r="AR480" s="613" t="str">
        <f t="shared" si="338"/>
        <v xml:space="preserve"> </v>
      </c>
      <c r="AS480" s="613" t="str">
        <f t="shared" si="339"/>
        <v xml:space="preserve"> </v>
      </c>
      <c r="AT480" s="613" t="str">
        <f t="shared" si="340"/>
        <v xml:space="preserve"> </v>
      </c>
      <c r="AU480" s="613" t="str">
        <f t="shared" si="341"/>
        <v xml:space="preserve"> </v>
      </c>
      <c r="AV480" s="614" t="str">
        <f t="shared" si="342"/>
        <v xml:space="preserve"> </v>
      </c>
      <c r="AW480" s="196" t="str">
        <f t="shared" si="315"/>
        <v/>
      </c>
      <c r="AX480" s="165" t="str">
        <f t="shared" si="316"/>
        <v/>
      </c>
      <c r="AY480" s="193" t="str">
        <f t="shared" si="317"/>
        <v/>
      </c>
      <c r="AZ480" s="183" t="str">
        <f t="shared" si="318"/>
        <v/>
      </c>
      <c r="BA480" s="173" t="str">
        <f t="shared" si="319"/>
        <v/>
      </c>
      <c r="BB480" s="174" t="str">
        <f t="shared" si="320"/>
        <v/>
      </c>
      <c r="BC480" s="186" t="str">
        <f t="shared" si="343"/>
        <v/>
      </c>
      <c r="BD480" s="174" t="str">
        <f t="shared" si="321"/>
        <v/>
      </c>
      <c r="BE480" s="201" t="str">
        <f t="shared" si="322"/>
        <v/>
      </c>
      <c r="BF480" s="174" t="str">
        <f t="shared" si="323"/>
        <v/>
      </c>
      <c r="BG480" s="186" t="str">
        <f t="shared" si="324"/>
        <v/>
      </c>
      <c r="BH480" s="175" t="str">
        <f t="shared" si="325"/>
        <v/>
      </c>
      <c r="BI480" s="632"/>
      <c r="BQ480" s="57" t="s">
        <v>1800</v>
      </c>
    </row>
    <row r="481" spans="1:69" ht="18.350000000000001" x14ac:dyDescent="0.35">
      <c r="A481" s="221"/>
      <c r="B481" s="222"/>
      <c r="C481" s="213">
        <v>471</v>
      </c>
      <c r="D481" s="205"/>
      <c r="E481" s="16"/>
      <c r="F481" s="17"/>
      <c r="G481" s="134"/>
      <c r="H481" s="135"/>
      <c r="I481" s="141"/>
      <c r="J481" s="25"/>
      <c r="K481" s="145"/>
      <c r="L481" s="28"/>
      <c r="M481" s="395"/>
      <c r="N481" s="158" t="str">
        <f t="shared" si="326"/>
        <v/>
      </c>
      <c r="O481" s="27"/>
      <c r="P481" s="27"/>
      <c r="Q481" s="27"/>
      <c r="R481" s="27"/>
      <c r="S481" s="27"/>
      <c r="T481" s="28"/>
      <c r="U481" s="29"/>
      <c r="V481" s="32"/>
      <c r="W481" s="318"/>
      <c r="X481" s="319"/>
      <c r="Y481" s="160">
        <f t="shared" si="312"/>
        <v>0</v>
      </c>
      <c r="Z481" s="159">
        <f t="shared" si="327"/>
        <v>0</v>
      </c>
      <c r="AA481" s="327"/>
      <c r="AB481" s="400">
        <f t="shared" si="336"/>
        <v>0</v>
      </c>
      <c r="AC481" s="371"/>
      <c r="AD481" s="226" t="str">
        <f t="shared" si="313"/>
        <v/>
      </c>
      <c r="AE481" s="368">
        <f t="shared" si="328"/>
        <v>0</v>
      </c>
      <c r="AF481" s="339"/>
      <c r="AG481" s="338"/>
      <c r="AH481" s="336"/>
      <c r="AI481" s="161">
        <f t="shared" si="329"/>
        <v>0</v>
      </c>
      <c r="AJ481" s="162">
        <f t="shared" si="314"/>
        <v>0</v>
      </c>
      <c r="AK481" s="163">
        <f t="shared" si="330"/>
        <v>0</v>
      </c>
      <c r="AL481" s="164">
        <f t="shared" si="331"/>
        <v>0</v>
      </c>
      <c r="AM481" s="164">
        <f t="shared" si="332"/>
        <v>0</v>
      </c>
      <c r="AN481" s="164">
        <f t="shared" si="333"/>
        <v>0</v>
      </c>
      <c r="AO481" s="164">
        <f t="shared" si="334"/>
        <v>0</v>
      </c>
      <c r="AP481" s="610" t="str">
        <f t="shared" si="337"/>
        <v xml:space="preserve"> </v>
      </c>
      <c r="AQ481" s="613" t="str">
        <f t="shared" si="335"/>
        <v xml:space="preserve"> </v>
      </c>
      <c r="AR481" s="613" t="str">
        <f t="shared" si="338"/>
        <v xml:space="preserve"> </v>
      </c>
      <c r="AS481" s="613" t="str">
        <f t="shared" si="339"/>
        <v xml:space="preserve"> </v>
      </c>
      <c r="AT481" s="613" t="str">
        <f t="shared" si="340"/>
        <v xml:space="preserve"> </v>
      </c>
      <c r="AU481" s="613" t="str">
        <f t="shared" si="341"/>
        <v xml:space="preserve"> </v>
      </c>
      <c r="AV481" s="614" t="str">
        <f t="shared" si="342"/>
        <v xml:space="preserve"> </v>
      </c>
      <c r="AW481" s="196" t="str">
        <f t="shared" si="315"/>
        <v/>
      </c>
      <c r="AX481" s="165" t="str">
        <f t="shared" si="316"/>
        <v/>
      </c>
      <c r="AY481" s="193" t="str">
        <f t="shared" si="317"/>
        <v/>
      </c>
      <c r="AZ481" s="183" t="str">
        <f t="shared" si="318"/>
        <v/>
      </c>
      <c r="BA481" s="173" t="str">
        <f t="shared" si="319"/>
        <v/>
      </c>
      <c r="BB481" s="174" t="str">
        <f t="shared" si="320"/>
        <v/>
      </c>
      <c r="BC481" s="186" t="str">
        <f t="shared" si="343"/>
        <v/>
      </c>
      <c r="BD481" s="174" t="str">
        <f t="shared" si="321"/>
        <v/>
      </c>
      <c r="BE481" s="201" t="str">
        <f t="shared" si="322"/>
        <v/>
      </c>
      <c r="BF481" s="174" t="str">
        <f t="shared" si="323"/>
        <v/>
      </c>
      <c r="BG481" s="186" t="str">
        <f t="shared" si="324"/>
        <v/>
      </c>
      <c r="BH481" s="175" t="str">
        <f t="shared" si="325"/>
        <v/>
      </c>
      <c r="BI481" s="632"/>
      <c r="BQ481" s="57" t="s">
        <v>2514</v>
      </c>
    </row>
    <row r="482" spans="1:69" ht="18.350000000000001" x14ac:dyDescent="0.35">
      <c r="A482" s="221"/>
      <c r="B482" s="222"/>
      <c r="C482" s="214">
        <v>472</v>
      </c>
      <c r="D482" s="205"/>
      <c r="E482" s="16"/>
      <c r="F482" s="17"/>
      <c r="G482" s="134"/>
      <c r="H482" s="135"/>
      <c r="I482" s="141"/>
      <c r="J482" s="25"/>
      <c r="K482" s="145"/>
      <c r="L482" s="28"/>
      <c r="M482" s="395"/>
      <c r="N482" s="158" t="str">
        <f t="shared" si="326"/>
        <v/>
      </c>
      <c r="O482" s="27"/>
      <c r="P482" s="27"/>
      <c r="Q482" s="27"/>
      <c r="R482" s="27"/>
      <c r="S482" s="27"/>
      <c r="T482" s="28"/>
      <c r="U482" s="29"/>
      <c r="V482" s="32"/>
      <c r="W482" s="318"/>
      <c r="X482" s="319"/>
      <c r="Y482" s="160">
        <f t="shared" si="312"/>
        <v>0</v>
      </c>
      <c r="Z482" s="159">
        <f t="shared" si="327"/>
        <v>0</v>
      </c>
      <c r="AA482" s="327"/>
      <c r="AB482" s="400">
        <f t="shared" si="336"/>
        <v>0</v>
      </c>
      <c r="AC482" s="371"/>
      <c r="AD482" s="226" t="str">
        <f t="shared" si="313"/>
        <v/>
      </c>
      <c r="AE482" s="368">
        <f t="shared" si="328"/>
        <v>0</v>
      </c>
      <c r="AF482" s="339"/>
      <c r="AG482" s="338"/>
      <c r="AH482" s="336"/>
      <c r="AI482" s="161">
        <f t="shared" si="329"/>
        <v>0</v>
      </c>
      <c r="AJ482" s="162">
        <f t="shared" si="314"/>
        <v>0</v>
      </c>
      <c r="AK482" s="163">
        <f t="shared" si="330"/>
        <v>0</v>
      </c>
      <c r="AL482" s="164">
        <f t="shared" si="331"/>
        <v>0</v>
      </c>
      <c r="AM482" s="164">
        <f t="shared" si="332"/>
        <v>0</v>
      </c>
      <c r="AN482" s="164">
        <f t="shared" si="333"/>
        <v>0</v>
      </c>
      <c r="AO482" s="164">
        <f t="shared" si="334"/>
        <v>0</v>
      </c>
      <c r="AP482" s="610" t="str">
        <f t="shared" si="337"/>
        <v xml:space="preserve"> </v>
      </c>
      <c r="AQ482" s="613" t="str">
        <f t="shared" si="335"/>
        <v xml:space="preserve"> </v>
      </c>
      <c r="AR482" s="613" t="str">
        <f t="shared" si="338"/>
        <v xml:space="preserve"> </v>
      </c>
      <c r="AS482" s="613" t="str">
        <f t="shared" si="339"/>
        <v xml:space="preserve"> </v>
      </c>
      <c r="AT482" s="613" t="str">
        <f t="shared" si="340"/>
        <v xml:space="preserve"> </v>
      </c>
      <c r="AU482" s="613" t="str">
        <f t="shared" si="341"/>
        <v xml:space="preserve"> </v>
      </c>
      <c r="AV482" s="614" t="str">
        <f t="shared" si="342"/>
        <v xml:space="preserve"> </v>
      </c>
      <c r="AW482" s="196" t="str">
        <f t="shared" si="315"/>
        <v/>
      </c>
      <c r="AX482" s="165" t="str">
        <f t="shared" si="316"/>
        <v/>
      </c>
      <c r="AY482" s="193" t="str">
        <f t="shared" si="317"/>
        <v/>
      </c>
      <c r="AZ482" s="183" t="str">
        <f t="shared" si="318"/>
        <v/>
      </c>
      <c r="BA482" s="173" t="str">
        <f t="shared" si="319"/>
        <v/>
      </c>
      <c r="BB482" s="174" t="str">
        <f t="shared" si="320"/>
        <v/>
      </c>
      <c r="BC482" s="186" t="str">
        <f t="shared" si="343"/>
        <v/>
      </c>
      <c r="BD482" s="174" t="str">
        <f t="shared" si="321"/>
        <v/>
      </c>
      <c r="BE482" s="201" t="str">
        <f t="shared" si="322"/>
        <v/>
      </c>
      <c r="BF482" s="174" t="str">
        <f t="shared" si="323"/>
        <v/>
      </c>
      <c r="BG482" s="186" t="str">
        <f t="shared" si="324"/>
        <v/>
      </c>
      <c r="BH482" s="175" t="str">
        <f t="shared" si="325"/>
        <v/>
      </c>
      <c r="BI482" s="632"/>
      <c r="BQ482" s="57" t="s">
        <v>2515</v>
      </c>
    </row>
    <row r="483" spans="1:69" ht="18.350000000000001" x14ac:dyDescent="0.35">
      <c r="A483" s="221"/>
      <c r="B483" s="222"/>
      <c r="C483" s="214">
        <v>473</v>
      </c>
      <c r="D483" s="205"/>
      <c r="E483" s="16"/>
      <c r="F483" s="17"/>
      <c r="G483" s="134"/>
      <c r="H483" s="135"/>
      <c r="I483" s="141"/>
      <c r="J483" s="25"/>
      <c r="K483" s="145"/>
      <c r="L483" s="28"/>
      <c r="M483" s="395"/>
      <c r="N483" s="158" t="str">
        <f t="shared" si="326"/>
        <v/>
      </c>
      <c r="O483" s="27"/>
      <c r="P483" s="27"/>
      <c r="Q483" s="27"/>
      <c r="R483" s="27"/>
      <c r="S483" s="27"/>
      <c r="T483" s="28"/>
      <c r="U483" s="29"/>
      <c r="V483" s="32"/>
      <c r="W483" s="318"/>
      <c r="X483" s="319"/>
      <c r="Y483" s="160">
        <f t="shared" si="312"/>
        <v>0</v>
      </c>
      <c r="Z483" s="159">
        <f t="shared" si="327"/>
        <v>0</v>
      </c>
      <c r="AA483" s="327"/>
      <c r="AB483" s="400">
        <f t="shared" si="336"/>
        <v>0</v>
      </c>
      <c r="AC483" s="371"/>
      <c r="AD483" s="226" t="str">
        <f t="shared" si="313"/>
        <v/>
      </c>
      <c r="AE483" s="368">
        <f t="shared" si="328"/>
        <v>0</v>
      </c>
      <c r="AF483" s="339"/>
      <c r="AG483" s="338"/>
      <c r="AH483" s="336"/>
      <c r="AI483" s="161">
        <f t="shared" si="329"/>
        <v>0</v>
      </c>
      <c r="AJ483" s="162">
        <f t="shared" si="314"/>
        <v>0</v>
      </c>
      <c r="AK483" s="163">
        <f t="shared" si="330"/>
        <v>0</v>
      </c>
      <c r="AL483" s="164">
        <f t="shared" si="331"/>
        <v>0</v>
      </c>
      <c r="AM483" s="164">
        <f t="shared" si="332"/>
        <v>0</v>
      </c>
      <c r="AN483" s="164">
        <f t="shared" si="333"/>
        <v>0</v>
      </c>
      <c r="AO483" s="164">
        <f t="shared" si="334"/>
        <v>0</v>
      </c>
      <c r="AP483" s="610" t="str">
        <f t="shared" si="337"/>
        <v xml:space="preserve"> </v>
      </c>
      <c r="AQ483" s="613" t="str">
        <f t="shared" si="335"/>
        <v xml:space="preserve"> </v>
      </c>
      <c r="AR483" s="613" t="str">
        <f t="shared" si="338"/>
        <v xml:space="preserve"> </v>
      </c>
      <c r="AS483" s="613" t="str">
        <f t="shared" si="339"/>
        <v xml:space="preserve"> </v>
      </c>
      <c r="AT483" s="613" t="str">
        <f t="shared" si="340"/>
        <v xml:space="preserve"> </v>
      </c>
      <c r="AU483" s="613" t="str">
        <f t="shared" si="341"/>
        <v xml:space="preserve"> </v>
      </c>
      <c r="AV483" s="614" t="str">
        <f t="shared" si="342"/>
        <v xml:space="preserve"> </v>
      </c>
      <c r="AW483" s="196" t="str">
        <f t="shared" si="315"/>
        <v/>
      </c>
      <c r="AX483" s="165" t="str">
        <f t="shared" si="316"/>
        <v/>
      </c>
      <c r="AY483" s="193" t="str">
        <f t="shared" si="317"/>
        <v/>
      </c>
      <c r="AZ483" s="183" t="str">
        <f t="shared" si="318"/>
        <v/>
      </c>
      <c r="BA483" s="173" t="str">
        <f t="shared" si="319"/>
        <v/>
      </c>
      <c r="BB483" s="174" t="str">
        <f t="shared" si="320"/>
        <v/>
      </c>
      <c r="BC483" s="186" t="str">
        <f t="shared" si="343"/>
        <v/>
      </c>
      <c r="BD483" s="174" t="str">
        <f t="shared" si="321"/>
        <v/>
      </c>
      <c r="BE483" s="201" t="str">
        <f t="shared" si="322"/>
        <v/>
      </c>
      <c r="BF483" s="174" t="str">
        <f t="shared" si="323"/>
        <v/>
      </c>
      <c r="BG483" s="186" t="str">
        <f t="shared" si="324"/>
        <v/>
      </c>
      <c r="BH483" s="175" t="str">
        <f t="shared" si="325"/>
        <v/>
      </c>
      <c r="BI483" s="632"/>
      <c r="BQ483" s="57" t="s">
        <v>2516</v>
      </c>
    </row>
    <row r="484" spans="1:69" ht="18.350000000000001" x14ac:dyDescent="0.35">
      <c r="A484" s="221"/>
      <c r="B484" s="222"/>
      <c r="C484" s="213">
        <v>474</v>
      </c>
      <c r="D484" s="207"/>
      <c r="E484" s="18"/>
      <c r="F484" s="17"/>
      <c r="G484" s="134"/>
      <c r="H484" s="135"/>
      <c r="I484" s="141"/>
      <c r="J484" s="25"/>
      <c r="K484" s="145"/>
      <c r="L484" s="28"/>
      <c r="M484" s="395"/>
      <c r="N484" s="158" t="str">
        <f t="shared" si="326"/>
        <v/>
      </c>
      <c r="O484" s="27"/>
      <c r="P484" s="27"/>
      <c r="Q484" s="27"/>
      <c r="R484" s="27"/>
      <c r="S484" s="27"/>
      <c r="T484" s="28"/>
      <c r="U484" s="29"/>
      <c r="V484" s="32"/>
      <c r="W484" s="318"/>
      <c r="X484" s="319"/>
      <c r="Y484" s="160">
        <f t="shared" si="312"/>
        <v>0</v>
      </c>
      <c r="Z484" s="159">
        <f t="shared" si="327"/>
        <v>0</v>
      </c>
      <c r="AA484" s="327"/>
      <c r="AB484" s="400">
        <f t="shared" si="336"/>
        <v>0</v>
      </c>
      <c r="AC484" s="371"/>
      <c r="AD484" s="226" t="str">
        <f t="shared" si="313"/>
        <v/>
      </c>
      <c r="AE484" s="368">
        <f t="shared" si="328"/>
        <v>0</v>
      </c>
      <c r="AF484" s="339"/>
      <c r="AG484" s="338"/>
      <c r="AH484" s="336"/>
      <c r="AI484" s="161">
        <f t="shared" si="329"/>
        <v>0</v>
      </c>
      <c r="AJ484" s="162">
        <f t="shared" si="314"/>
        <v>0</v>
      </c>
      <c r="AK484" s="163">
        <f t="shared" si="330"/>
        <v>0</v>
      </c>
      <c r="AL484" s="164">
        <f t="shared" si="331"/>
        <v>0</v>
      </c>
      <c r="AM484" s="164">
        <f t="shared" si="332"/>
        <v>0</v>
      </c>
      <c r="AN484" s="164">
        <f t="shared" si="333"/>
        <v>0</v>
      </c>
      <c r="AO484" s="164">
        <f t="shared" si="334"/>
        <v>0</v>
      </c>
      <c r="AP484" s="610" t="str">
        <f t="shared" si="337"/>
        <v xml:space="preserve"> </v>
      </c>
      <c r="AQ484" s="613" t="str">
        <f t="shared" si="335"/>
        <v xml:space="preserve"> </v>
      </c>
      <c r="AR484" s="613" t="str">
        <f t="shared" si="338"/>
        <v xml:space="preserve"> </v>
      </c>
      <c r="AS484" s="613" t="str">
        <f t="shared" si="339"/>
        <v xml:space="preserve"> </v>
      </c>
      <c r="AT484" s="613" t="str">
        <f t="shared" si="340"/>
        <v xml:space="preserve"> </v>
      </c>
      <c r="AU484" s="613" t="str">
        <f t="shared" si="341"/>
        <v xml:space="preserve"> </v>
      </c>
      <c r="AV484" s="614" t="str">
        <f t="shared" si="342"/>
        <v xml:space="preserve"> </v>
      </c>
      <c r="AW484" s="196" t="str">
        <f t="shared" si="315"/>
        <v/>
      </c>
      <c r="AX484" s="165" t="str">
        <f t="shared" si="316"/>
        <v/>
      </c>
      <c r="AY484" s="193" t="str">
        <f t="shared" si="317"/>
        <v/>
      </c>
      <c r="AZ484" s="183" t="str">
        <f t="shared" si="318"/>
        <v/>
      </c>
      <c r="BA484" s="173" t="str">
        <f t="shared" si="319"/>
        <v/>
      </c>
      <c r="BB484" s="174" t="str">
        <f t="shared" si="320"/>
        <v/>
      </c>
      <c r="BC484" s="186" t="str">
        <f t="shared" si="343"/>
        <v/>
      </c>
      <c r="BD484" s="174" t="str">
        <f t="shared" si="321"/>
        <v/>
      </c>
      <c r="BE484" s="201" t="str">
        <f t="shared" si="322"/>
        <v/>
      </c>
      <c r="BF484" s="174" t="str">
        <f t="shared" si="323"/>
        <v/>
      </c>
      <c r="BG484" s="186" t="str">
        <f t="shared" si="324"/>
        <v/>
      </c>
      <c r="BH484" s="175" t="str">
        <f t="shared" si="325"/>
        <v/>
      </c>
      <c r="BI484" s="632"/>
      <c r="BQ484" s="57" t="s">
        <v>2517</v>
      </c>
    </row>
    <row r="485" spans="1:69" ht="18.350000000000001" x14ac:dyDescent="0.35">
      <c r="A485" s="221"/>
      <c r="B485" s="222"/>
      <c r="C485" s="214">
        <v>475</v>
      </c>
      <c r="D485" s="205"/>
      <c r="E485" s="16"/>
      <c r="F485" s="17"/>
      <c r="G485" s="134"/>
      <c r="H485" s="135"/>
      <c r="I485" s="141"/>
      <c r="J485" s="25"/>
      <c r="K485" s="145"/>
      <c r="L485" s="28"/>
      <c r="M485" s="395"/>
      <c r="N485" s="158" t="str">
        <f t="shared" si="326"/>
        <v/>
      </c>
      <c r="O485" s="27"/>
      <c r="P485" s="27"/>
      <c r="Q485" s="27"/>
      <c r="R485" s="27"/>
      <c r="S485" s="27"/>
      <c r="T485" s="28"/>
      <c r="U485" s="29"/>
      <c r="V485" s="32"/>
      <c r="W485" s="318"/>
      <c r="X485" s="319"/>
      <c r="Y485" s="160">
        <f t="shared" si="312"/>
        <v>0</v>
      </c>
      <c r="Z485" s="159">
        <f t="shared" si="327"/>
        <v>0</v>
      </c>
      <c r="AA485" s="327"/>
      <c r="AB485" s="400">
        <f t="shared" si="336"/>
        <v>0</v>
      </c>
      <c r="AC485" s="371"/>
      <c r="AD485" s="226" t="str">
        <f t="shared" si="313"/>
        <v/>
      </c>
      <c r="AE485" s="368">
        <f t="shared" si="328"/>
        <v>0</v>
      </c>
      <c r="AF485" s="339"/>
      <c r="AG485" s="338"/>
      <c r="AH485" s="336"/>
      <c r="AI485" s="161">
        <f t="shared" si="329"/>
        <v>0</v>
      </c>
      <c r="AJ485" s="162">
        <f t="shared" si="314"/>
        <v>0</v>
      </c>
      <c r="AK485" s="163">
        <f t="shared" si="330"/>
        <v>0</v>
      </c>
      <c r="AL485" s="164">
        <f t="shared" si="331"/>
        <v>0</v>
      </c>
      <c r="AM485" s="164">
        <f t="shared" si="332"/>
        <v>0</v>
      </c>
      <c r="AN485" s="164">
        <f t="shared" si="333"/>
        <v>0</v>
      </c>
      <c r="AO485" s="164">
        <f t="shared" si="334"/>
        <v>0</v>
      </c>
      <c r="AP485" s="610" t="str">
        <f t="shared" si="337"/>
        <v xml:space="preserve"> </v>
      </c>
      <c r="AQ485" s="613" t="str">
        <f t="shared" si="335"/>
        <v xml:space="preserve"> </v>
      </c>
      <c r="AR485" s="613" t="str">
        <f t="shared" si="338"/>
        <v xml:space="preserve"> </v>
      </c>
      <c r="AS485" s="613" t="str">
        <f t="shared" si="339"/>
        <v xml:space="preserve"> </v>
      </c>
      <c r="AT485" s="613" t="str">
        <f t="shared" si="340"/>
        <v xml:space="preserve"> </v>
      </c>
      <c r="AU485" s="613" t="str">
        <f t="shared" si="341"/>
        <v xml:space="preserve"> </v>
      </c>
      <c r="AV485" s="614" t="str">
        <f t="shared" si="342"/>
        <v xml:space="preserve"> </v>
      </c>
      <c r="AW485" s="196" t="str">
        <f t="shared" si="315"/>
        <v/>
      </c>
      <c r="AX485" s="165" t="str">
        <f t="shared" si="316"/>
        <v/>
      </c>
      <c r="AY485" s="193" t="str">
        <f t="shared" si="317"/>
        <v/>
      </c>
      <c r="AZ485" s="183" t="str">
        <f t="shared" si="318"/>
        <v/>
      </c>
      <c r="BA485" s="173" t="str">
        <f t="shared" si="319"/>
        <v/>
      </c>
      <c r="BB485" s="174" t="str">
        <f t="shared" si="320"/>
        <v/>
      </c>
      <c r="BC485" s="186" t="str">
        <f t="shared" si="343"/>
        <v/>
      </c>
      <c r="BD485" s="174" t="str">
        <f t="shared" si="321"/>
        <v/>
      </c>
      <c r="BE485" s="201" t="str">
        <f t="shared" si="322"/>
        <v/>
      </c>
      <c r="BF485" s="174" t="str">
        <f t="shared" si="323"/>
        <v/>
      </c>
      <c r="BG485" s="186" t="str">
        <f t="shared" si="324"/>
        <v/>
      </c>
      <c r="BH485" s="175" t="str">
        <f t="shared" si="325"/>
        <v/>
      </c>
      <c r="BI485" s="632"/>
      <c r="BQ485" s="57" t="s">
        <v>2518</v>
      </c>
    </row>
    <row r="486" spans="1:69" ht="18.350000000000001" x14ac:dyDescent="0.35">
      <c r="A486" s="221"/>
      <c r="B486" s="222"/>
      <c r="C486" s="213">
        <v>476</v>
      </c>
      <c r="D486" s="205"/>
      <c r="E486" s="16"/>
      <c r="F486" s="17"/>
      <c r="G486" s="134"/>
      <c r="H486" s="135"/>
      <c r="I486" s="141"/>
      <c r="J486" s="25"/>
      <c r="K486" s="145"/>
      <c r="L486" s="28"/>
      <c r="M486" s="395"/>
      <c r="N486" s="158" t="str">
        <f t="shared" si="326"/>
        <v/>
      </c>
      <c r="O486" s="27"/>
      <c r="P486" s="27"/>
      <c r="Q486" s="27"/>
      <c r="R486" s="27"/>
      <c r="S486" s="27"/>
      <c r="T486" s="28"/>
      <c r="U486" s="29"/>
      <c r="V486" s="32"/>
      <c r="W486" s="318"/>
      <c r="X486" s="319"/>
      <c r="Y486" s="160">
        <f t="shared" si="312"/>
        <v>0</v>
      </c>
      <c r="Z486" s="159">
        <f t="shared" si="327"/>
        <v>0</v>
      </c>
      <c r="AA486" s="327"/>
      <c r="AB486" s="400">
        <f t="shared" si="336"/>
        <v>0</v>
      </c>
      <c r="AC486" s="371"/>
      <c r="AD486" s="226" t="str">
        <f t="shared" si="313"/>
        <v/>
      </c>
      <c r="AE486" s="368">
        <f t="shared" si="328"/>
        <v>0</v>
      </c>
      <c r="AF486" s="339"/>
      <c r="AG486" s="338"/>
      <c r="AH486" s="336"/>
      <c r="AI486" s="161">
        <f t="shared" si="329"/>
        <v>0</v>
      </c>
      <c r="AJ486" s="162">
        <f t="shared" si="314"/>
        <v>0</v>
      </c>
      <c r="AK486" s="163">
        <f t="shared" si="330"/>
        <v>0</v>
      </c>
      <c r="AL486" s="164">
        <f t="shared" si="331"/>
        <v>0</v>
      </c>
      <c r="AM486" s="164">
        <f t="shared" si="332"/>
        <v>0</v>
      </c>
      <c r="AN486" s="164">
        <f t="shared" si="333"/>
        <v>0</v>
      </c>
      <c r="AO486" s="164">
        <f t="shared" si="334"/>
        <v>0</v>
      </c>
      <c r="AP486" s="610" t="str">
        <f t="shared" si="337"/>
        <v xml:space="preserve"> </v>
      </c>
      <c r="AQ486" s="613" t="str">
        <f t="shared" si="335"/>
        <v xml:space="preserve"> </v>
      </c>
      <c r="AR486" s="613" t="str">
        <f t="shared" si="338"/>
        <v xml:space="preserve"> </v>
      </c>
      <c r="AS486" s="613" t="str">
        <f t="shared" si="339"/>
        <v xml:space="preserve"> </v>
      </c>
      <c r="AT486" s="613" t="str">
        <f t="shared" si="340"/>
        <v xml:space="preserve"> </v>
      </c>
      <c r="AU486" s="613" t="str">
        <f t="shared" si="341"/>
        <v xml:space="preserve"> </v>
      </c>
      <c r="AV486" s="614" t="str">
        <f t="shared" si="342"/>
        <v xml:space="preserve"> </v>
      </c>
      <c r="AW486" s="196" t="str">
        <f t="shared" si="315"/>
        <v/>
      </c>
      <c r="AX486" s="165" t="str">
        <f t="shared" si="316"/>
        <v/>
      </c>
      <c r="AY486" s="193" t="str">
        <f t="shared" si="317"/>
        <v/>
      </c>
      <c r="AZ486" s="183" t="str">
        <f t="shared" si="318"/>
        <v/>
      </c>
      <c r="BA486" s="173" t="str">
        <f t="shared" si="319"/>
        <v/>
      </c>
      <c r="BB486" s="174" t="str">
        <f t="shared" si="320"/>
        <v/>
      </c>
      <c r="BC486" s="186" t="str">
        <f t="shared" si="343"/>
        <v/>
      </c>
      <c r="BD486" s="174" t="str">
        <f t="shared" si="321"/>
        <v/>
      </c>
      <c r="BE486" s="201" t="str">
        <f t="shared" si="322"/>
        <v/>
      </c>
      <c r="BF486" s="174" t="str">
        <f t="shared" si="323"/>
        <v/>
      </c>
      <c r="BG486" s="186" t="str">
        <f t="shared" si="324"/>
        <v/>
      </c>
      <c r="BH486" s="175" t="str">
        <f t="shared" si="325"/>
        <v/>
      </c>
      <c r="BI486" s="632"/>
      <c r="BQ486" s="57" t="s">
        <v>2519</v>
      </c>
    </row>
    <row r="487" spans="1:69" ht="18.350000000000001" x14ac:dyDescent="0.35">
      <c r="A487" s="221"/>
      <c r="B487" s="222"/>
      <c r="C487" s="214">
        <v>477</v>
      </c>
      <c r="D487" s="205"/>
      <c r="E487" s="16"/>
      <c r="F487" s="17"/>
      <c r="G487" s="134"/>
      <c r="H487" s="135"/>
      <c r="I487" s="141"/>
      <c r="J487" s="25"/>
      <c r="K487" s="145"/>
      <c r="L487" s="28"/>
      <c r="M487" s="395"/>
      <c r="N487" s="158" t="str">
        <f t="shared" si="326"/>
        <v/>
      </c>
      <c r="O487" s="27"/>
      <c r="P487" s="27"/>
      <c r="Q487" s="27"/>
      <c r="R487" s="27"/>
      <c r="S487" s="27"/>
      <c r="T487" s="28"/>
      <c r="U487" s="29"/>
      <c r="V487" s="32"/>
      <c r="W487" s="318"/>
      <c r="X487" s="319"/>
      <c r="Y487" s="160">
        <f t="shared" si="312"/>
        <v>0</v>
      </c>
      <c r="Z487" s="159">
        <f t="shared" si="327"/>
        <v>0</v>
      </c>
      <c r="AA487" s="327"/>
      <c r="AB487" s="400">
        <f t="shared" si="336"/>
        <v>0</v>
      </c>
      <c r="AC487" s="371"/>
      <c r="AD487" s="226" t="str">
        <f t="shared" si="313"/>
        <v/>
      </c>
      <c r="AE487" s="368">
        <f t="shared" si="328"/>
        <v>0</v>
      </c>
      <c r="AF487" s="339"/>
      <c r="AG487" s="338"/>
      <c r="AH487" s="336"/>
      <c r="AI487" s="161">
        <f t="shared" si="329"/>
        <v>0</v>
      </c>
      <c r="AJ487" s="162">
        <f t="shared" si="314"/>
        <v>0</v>
      </c>
      <c r="AK487" s="163">
        <f t="shared" si="330"/>
        <v>0</v>
      </c>
      <c r="AL487" s="164">
        <f t="shared" si="331"/>
        <v>0</v>
      </c>
      <c r="AM487" s="164">
        <f t="shared" si="332"/>
        <v>0</v>
      </c>
      <c r="AN487" s="164">
        <f t="shared" si="333"/>
        <v>0</v>
      </c>
      <c r="AO487" s="164">
        <f t="shared" si="334"/>
        <v>0</v>
      </c>
      <c r="AP487" s="610" t="str">
        <f t="shared" si="337"/>
        <v xml:space="preserve"> </v>
      </c>
      <c r="AQ487" s="613" t="str">
        <f t="shared" si="335"/>
        <v xml:space="preserve"> </v>
      </c>
      <c r="AR487" s="613" t="str">
        <f t="shared" si="338"/>
        <v xml:space="preserve"> </v>
      </c>
      <c r="AS487" s="613" t="str">
        <f t="shared" si="339"/>
        <v xml:space="preserve"> </v>
      </c>
      <c r="AT487" s="613" t="str">
        <f t="shared" si="340"/>
        <v xml:space="preserve"> </v>
      </c>
      <c r="AU487" s="613" t="str">
        <f t="shared" si="341"/>
        <v xml:space="preserve"> </v>
      </c>
      <c r="AV487" s="614" t="str">
        <f t="shared" si="342"/>
        <v xml:space="preserve"> </v>
      </c>
      <c r="AW487" s="196" t="str">
        <f t="shared" si="315"/>
        <v/>
      </c>
      <c r="AX487" s="165" t="str">
        <f t="shared" si="316"/>
        <v/>
      </c>
      <c r="AY487" s="193" t="str">
        <f t="shared" si="317"/>
        <v/>
      </c>
      <c r="AZ487" s="183" t="str">
        <f t="shared" si="318"/>
        <v/>
      </c>
      <c r="BA487" s="173" t="str">
        <f t="shared" si="319"/>
        <v/>
      </c>
      <c r="BB487" s="174" t="str">
        <f t="shared" si="320"/>
        <v/>
      </c>
      <c r="BC487" s="186" t="str">
        <f t="shared" si="343"/>
        <v/>
      </c>
      <c r="BD487" s="174" t="str">
        <f t="shared" si="321"/>
        <v/>
      </c>
      <c r="BE487" s="201" t="str">
        <f t="shared" si="322"/>
        <v/>
      </c>
      <c r="BF487" s="174" t="str">
        <f t="shared" si="323"/>
        <v/>
      </c>
      <c r="BG487" s="186" t="str">
        <f t="shared" si="324"/>
        <v/>
      </c>
      <c r="BH487" s="175" t="str">
        <f t="shared" si="325"/>
        <v/>
      </c>
      <c r="BI487" s="632"/>
      <c r="BQ487" s="57" t="s">
        <v>2520</v>
      </c>
    </row>
    <row r="488" spans="1:69" ht="18.350000000000001" x14ac:dyDescent="0.35">
      <c r="A488" s="221"/>
      <c r="B488" s="222"/>
      <c r="C488" s="214">
        <v>478</v>
      </c>
      <c r="D488" s="207"/>
      <c r="E488" s="18"/>
      <c r="F488" s="17"/>
      <c r="G488" s="134"/>
      <c r="H488" s="135"/>
      <c r="I488" s="141"/>
      <c r="J488" s="25"/>
      <c r="K488" s="145"/>
      <c r="L488" s="28"/>
      <c r="M488" s="395"/>
      <c r="N488" s="158" t="str">
        <f t="shared" si="326"/>
        <v/>
      </c>
      <c r="O488" s="27"/>
      <c r="P488" s="27"/>
      <c r="Q488" s="27"/>
      <c r="R488" s="27"/>
      <c r="S488" s="27"/>
      <c r="T488" s="28"/>
      <c r="U488" s="29"/>
      <c r="V488" s="32"/>
      <c r="W488" s="318"/>
      <c r="X488" s="319"/>
      <c r="Y488" s="160">
        <f t="shared" si="312"/>
        <v>0</v>
      </c>
      <c r="Z488" s="159">
        <f t="shared" si="327"/>
        <v>0</v>
      </c>
      <c r="AA488" s="327"/>
      <c r="AB488" s="400">
        <f t="shared" si="336"/>
        <v>0</v>
      </c>
      <c r="AC488" s="371"/>
      <c r="AD488" s="226" t="str">
        <f t="shared" si="313"/>
        <v/>
      </c>
      <c r="AE488" s="368">
        <f t="shared" si="328"/>
        <v>0</v>
      </c>
      <c r="AF488" s="339"/>
      <c r="AG488" s="338"/>
      <c r="AH488" s="336"/>
      <c r="AI488" s="161">
        <f t="shared" si="329"/>
        <v>0</v>
      </c>
      <c r="AJ488" s="162">
        <f t="shared" si="314"/>
        <v>0</v>
      </c>
      <c r="AK488" s="163">
        <f t="shared" si="330"/>
        <v>0</v>
      </c>
      <c r="AL488" s="164">
        <f t="shared" si="331"/>
        <v>0</v>
      </c>
      <c r="AM488" s="164">
        <f t="shared" si="332"/>
        <v>0</v>
      </c>
      <c r="AN488" s="164">
        <f t="shared" si="333"/>
        <v>0</v>
      </c>
      <c r="AO488" s="164">
        <f t="shared" si="334"/>
        <v>0</v>
      </c>
      <c r="AP488" s="610" t="str">
        <f t="shared" si="337"/>
        <v xml:space="preserve"> </v>
      </c>
      <c r="AQ488" s="613" t="str">
        <f t="shared" si="335"/>
        <v xml:space="preserve"> </v>
      </c>
      <c r="AR488" s="613" t="str">
        <f t="shared" si="338"/>
        <v xml:space="preserve"> </v>
      </c>
      <c r="AS488" s="613" t="str">
        <f t="shared" si="339"/>
        <v xml:space="preserve"> </v>
      </c>
      <c r="AT488" s="613" t="str">
        <f t="shared" si="340"/>
        <v xml:space="preserve"> </v>
      </c>
      <c r="AU488" s="613" t="str">
        <f t="shared" si="341"/>
        <v xml:space="preserve"> </v>
      </c>
      <c r="AV488" s="614" t="str">
        <f t="shared" si="342"/>
        <v xml:space="preserve"> </v>
      </c>
      <c r="AW488" s="196" t="str">
        <f t="shared" si="315"/>
        <v/>
      </c>
      <c r="AX488" s="165" t="str">
        <f t="shared" si="316"/>
        <v/>
      </c>
      <c r="AY488" s="193" t="str">
        <f t="shared" si="317"/>
        <v/>
      </c>
      <c r="AZ488" s="183" t="str">
        <f t="shared" si="318"/>
        <v/>
      </c>
      <c r="BA488" s="173" t="str">
        <f t="shared" si="319"/>
        <v/>
      </c>
      <c r="BB488" s="174" t="str">
        <f t="shared" si="320"/>
        <v/>
      </c>
      <c r="BC488" s="186" t="str">
        <f t="shared" si="343"/>
        <v/>
      </c>
      <c r="BD488" s="174" t="str">
        <f t="shared" si="321"/>
        <v/>
      </c>
      <c r="BE488" s="201" t="str">
        <f t="shared" si="322"/>
        <v/>
      </c>
      <c r="BF488" s="174" t="str">
        <f t="shared" si="323"/>
        <v/>
      </c>
      <c r="BG488" s="186" t="str">
        <f t="shared" si="324"/>
        <v/>
      </c>
      <c r="BH488" s="175" t="str">
        <f t="shared" si="325"/>
        <v/>
      </c>
      <c r="BI488" s="632"/>
      <c r="BQ488" s="57" t="s">
        <v>1805</v>
      </c>
    </row>
    <row r="489" spans="1:69" ht="18.350000000000001" x14ac:dyDescent="0.35">
      <c r="A489" s="221"/>
      <c r="B489" s="222"/>
      <c r="C489" s="213">
        <v>479</v>
      </c>
      <c r="D489" s="205"/>
      <c r="E489" s="16"/>
      <c r="F489" s="17"/>
      <c r="G489" s="134"/>
      <c r="H489" s="135"/>
      <c r="I489" s="141"/>
      <c r="J489" s="25"/>
      <c r="K489" s="145"/>
      <c r="L489" s="28"/>
      <c r="M489" s="395"/>
      <c r="N489" s="158" t="str">
        <f t="shared" si="326"/>
        <v/>
      </c>
      <c r="O489" s="27"/>
      <c r="P489" s="27"/>
      <c r="Q489" s="27"/>
      <c r="R489" s="27"/>
      <c r="S489" s="27"/>
      <c r="T489" s="28"/>
      <c r="U489" s="29"/>
      <c r="V489" s="32"/>
      <c r="W489" s="318"/>
      <c r="X489" s="319"/>
      <c r="Y489" s="160">
        <f t="shared" si="312"/>
        <v>0</v>
      </c>
      <c r="Z489" s="159">
        <f t="shared" si="327"/>
        <v>0</v>
      </c>
      <c r="AA489" s="327"/>
      <c r="AB489" s="400">
        <f t="shared" si="336"/>
        <v>0</v>
      </c>
      <c r="AC489" s="371"/>
      <c r="AD489" s="226" t="str">
        <f t="shared" si="313"/>
        <v/>
      </c>
      <c r="AE489" s="368">
        <f t="shared" si="328"/>
        <v>0</v>
      </c>
      <c r="AF489" s="339"/>
      <c r="AG489" s="338"/>
      <c r="AH489" s="336"/>
      <c r="AI489" s="161">
        <f t="shared" si="329"/>
        <v>0</v>
      </c>
      <c r="AJ489" s="162">
        <f t="shared" si="314"/>
        <v>0</v>
      </c>
      <c r="AK489" s="163">
        <f t="shared" si="330"/>
        <v>0</v>
      </c>
      <c r="AL489" s="164">
        <f t="shared" si="331"/>
        <v>0</v>
      </c>
      <c r="AM489" s="164">
        <f t="shared" si="332"/>
        <v>0</v>
      </c>
      <c r="AN489" s="164">
        <f t="shared" si="333"/>
        <v>0</v>
      </c>
      <c r="AO489" s="164">
        <f t="shared" si="334"/>
        <v>0</v>
      </c>
      <c r="AP489" s="610" t="str">
        <f t="shared" si="337"/>
        <v xml:space="preserve"> </v>
      </c>
      <c r="AQ489" s="613" t="str">
        <f t="shared" si="335"/>
        <v xml:space="preserve"> </v>
      </c>
      <c r="AR489" s="613" t="str">
        <f t="shared" si="338"/>
        <v xml:space="preserve"> </v>
      </c>
      <c r="AS489" s="613" t="str">
        <f t="shared" si="339"/>
        <v xml:space="preserve"> </v>
      </c>
      <c r="AT489" s="613" t="str">
        <f t="shared" si="340"/>
        <v xml:space="preserve"> </v>
      </c>
      <c r="AU489" s="613" t="str">
        <f t="shared" si="341"/>
        <v xml:space="preserve"> </v>
      </c>
      <c r="AV489" s="614" t="str">
        <f t="shared" si="342"/>
        <v xml:space="preserve"> </v>
      </c>
      <c r="AW489" s="196" t="str">
        <f t="shared" si="315"/>
        <v/>
      </c>
      <c r="AX489" s="165" t="str">
        <f t="shared" si="316"/>
        <v/>
      </c>
      <c r="AY489" s="193" t="str">
        <f t="shared" si="317"/>
        <v/>
      </c>
      <c r="AZ489" s="183" t="str">
        <f t="shared" si="318"/>
        <v/>
      </c>
      <c r="BA489" s="173" t="str">
        <f t="shared" si="319"/>
        <v/>
      </c>
      <c r="BB489" s="174" t="str">
        <f t="shared" si="320"/>
        <v/>
      </c>
      <c r="BC489" s="186" t="str">
        <f t="shared" si="343"/>
        <v/>
      </c>
      <c r="BD489" s="174" t="str">
        <f t="shared" si="321"/>
        <v/>
      </c>
      <c r="BE489" s="201" t="str">
        <f t="shared" si="322"/>
        <v/>
      </c>
      <c r="BF489" s="174" t="str">
        <f t="shared" si="323"/>
        <v/>
      </c>
      <c r="BG489" s="186" t="str">
        <f t="shared" si="324"/>
        <v/>
      </c>
      <c r="BH489" s="175" t="str">
        <f t="shared" si="325"/>
        <v/>
      </c>
      <c r="BI489" s="632"/>
      <c r="BQ489" s="57" t="s">
        <v>2521</v>
      </c>
    </row>
    <row r="490" spans="1:69" ht="18.350000000000001" x14ac:dyDescent="0.35">
      <c r="A490" s="221"/>
      <c r="B490" s="222"/>
      <c r="C490" s="214">
        <v>480</v>
      </c>
      <c r="D490" s="205"/>
      <c r="E490" s="16"/>
      <c r="F490" s="17"/>
      <c r="G490" s="134"/>
      <c r="H490" s="135"/>
      <c r="I490" s="141"/>
      <c r="J490" s="25"/>
      <c r="K490" s="145"/>
      <c r="L490" s="28"/>
      <c r="M490" s="395"/>
      <c r="N490" s="158" t="str">
        <f t="shared" si="326"/>
        <v/>
      </c>
      <c r="O490" s="27"/>
      <c r="P490" s="27"/>
      <c r="Q490" s="27"/>
      <c r="R490" s="27"/>
      <c r="S490" s="27"/>
      <c r="T490" s="28"/>
      <c r="U490" s="29"/>
      <c r="V490" s="32"/>
      <c r="W490" s="318"/>
      <c r="X490" s="319"/>
      <c r="Y490" s="160">
        <f t="shared" si="312"/>
        <v>0</v>
      </c>
      <c r="Z490" s="159">
        <f t="shared" si="327"/>
        <v>0</v>
      </c>
      <c r="AA490" s="327"/>
      <c r="AB490" s="400">
        <f t="shared" si="336"/>
        <v>0</v>
      </c>
      <c r="AC490" s="371"/>
      <c r="AD490" s="226" t="str">
        <f t="shared" si="313"/>
        <v/>
      </c>
      <c r="AE490" s="368">
        <f t="shared" si="328"/>
        <v>0</v>
      </c>
      <c r="AF490" s="339"/>
      <c r="AG490" s="338"/>
      <c r="AH490" s="336"/>
      <c r="AI490" s="161">
        <f t="shared" si="329"/>
        <v>0</v>
      </c>
      <c r="AJ490" s="162">
        <f t="shared" si="314"/>
        <v>0</v>
      </c>
      <c r="AK490" s="163">
        <f t="shared" si="330"/>
        <v>0</v>
      </c>
      <c r="AL490" s="164">
        <f t="shared" si="331"/>
        <v>0</v>
      </c>
      <c r="AM490" s="164">
        <f t="shared" si="332"/>
        <v>0</v>
      </c>
      <c r="AN490" s="164">
        <f t="shared" si="333"/>
        <v>0</v>
      </c>
      <c r="AO490" s="164">
        <f t="shared" si="334"/>
        <v>0</v>
      </c>
      <c r="AP490" s="610" t="str">
        <f t="shared" si="337"/>
        <v xml:space="preserve"> </v>
      </c>
      <c r="AQ490" s="613" t="str">
        <f t="shared" si="335"/>
        <v xml:space="preserve"> </v>
      </c>
      <c r="AR490" s="613" t="str">
        <f t="shared" si="338"/>
        <v xml:space="preserve"> </v>
      </c>
      <c r="AS490" s="613" t="str">
        <f t="shared" si="339"/>
        <v xml:space="preserve"> </v>
      </c>
      <c r="AT490" s="613" t="str">
        <f t="shared" si="340"/>
        <v xml:space="preserve"> </v>
      </c>
      <c r="AU490" s="613" t="str">
        <f t="shared" si="341"/>
        <v xml:space="preserve"> </v>
      </c>
      <c r="AV490" s="614" t="str">
        <f t="shared" si="342"/>
        <v xml:space="preserve"> </v>
      </c>
      <c r="AW490" s="196" t="str">
        <f t="shared" si="315"/>
        <v/>
      </c>
      <c r="AX490" s="165" t="str">
        <f t="shared" si="316"/>
        <v/>
      </c>
      <c r="AY490" s="193" t="str">
        <f t="shared" si="317"/>
        <v/>
      </c>
      <c r="AZ490" s="183" t="str">
        <f t="shared" si="318"/>
        <v/>
      </c>
      <c r="BA490" s="173" t="str">
        <f t="shared" si="319"/>
        <v/>
      </c>
      <c r="BB490" s="174" t="str">
        <f t="shared" si="320"/>
        <v/>
      </c>
      <c r="BC490" s="186" t="str">
        <f t="shared" si="343"/>
        <v/>
      </c>
      <c r="BD490" s="174" t="str">
        <f t="shared" si="321"/>
        <v/>
      </c>
      <c r="BE490" s="201" t="str">
        <f t="shared" si="322"/>
        <v/>
      </c>
      <c r="BF490" s="174" t="str">
        <f t="shared" si="323"/>
        <v/>
      </c>
      <c r="BG490" s="186" t="str">
        <f t="shared" si="324"/>
        <v/>
      </c>
      <c r="BH490" s="175" t="str">
        <f t="shared" si="325"/>
        <v/>
      </c>
      <c r="BI490" s="632"/>
      <c r="BQ490" s="57" t="s">
        <v>2522</v>
      </c>
    </row>
    <row r="491" spans="1:69" ht="18.350000000000001" x14ac:dyDescent="0.35">
      <c r="A491" s="221"/>
      <c r="B491" s="222"/>
      <c r="C491" s="213">
        <v>481</v>
      </c>
      <c r="D491" s="205"/>
      <c r="E491" s="16"/>
      <c r="F491" s="17"/>
      <c r="G491" s="134"/>
      <c r="H491" s="135"/>
      <c r="I491" s="141"/>
      <c r="J491" s="25"/>
      <c r="K491" s="145"/>
      <c r="L491" s="28"/>
      <c r="M491" s="395"/>
      <c r="N491" s="158" t="str">
        <f t="shared" si="326"/>
        <v/>
      </c>
      <c r="O491" s="27"/>
      <c r="P491" s="27"/>
      <c r="Q491" s="27"/>
      <c r="R491" s="27"/>
      <c r="S491" s="27"/>
      <c r="T491" s="28"/>
      <c r="U491" s="29"/>
      <c r="V491" s="32"/>
      <c r="W491" s="318"/>
      <c r="X491" s="319"/>
      <c r="Y491" s="160">
        <f t="shared" si="312"/>
        <v>0</v>
      </c>
      <c r="Z491" s="159">
        <f t="shared" si="327"/>
        <v>0</v>
      </c>
      <c r="AA491" s="327"/>
      <c r="AB491" s="400">
        <f t="shared" si="336"/>
        <v>0</v>
      </c>
      <c r="AC491" s="371"/>
      <c r="AD491" s="226" t="str">
        <f t="shared" si="313"/>
        <v/>
      </c>
      <c r="AE491" s="368">
        <f t="shared" si="328"/>
        <v>0</v>
      </c>
      <c r="AF491" s="339"/>
      <c r="AG491" s="338"/>
      <c r="AH491" s="336"/>
      <c r="AI491" s="161">
        <f t="shared" si="329"/>
        <v>0</v>
      </c>
      <c r="AJ491" s="162">
        <f t="shared" si="314"/>
        <v>0</v>
      </c>
      <c r="AK491" s="163">
        <f t="shared" si="330"/>
        <v>0</v>
      </c>
      <c r="AL491" s="164">
        <f t="shared" si="331"/>
        <v>0</v>
      </c>
      <c r="AM491" s="164">
        <f t="shared" si="332"/>
        <v>0</v>
      </c>
      <c r="AN491" s="164">
        <f t="shared" si="333"/>
        <v>0</v>
      </c>
      <c r="AO491" s="164">
        <f t="shared" si="334"/>
        <v>0</v>
      </c>
      <c r="AP491" s="610" t="str">
        <f t="shared" si="337"/>
        <v xml:space="preserve"> </v>
      </c>
      <c r="AQ491" s="613" t="str">
        <f t="shared" si="335"/>
        <v xml:space="preserve"> </v>
      </c>
      <c r="AR491" s="613" t="str">
        <f t="shared" si="338"/>
        <v xml:space="preserve"> </v>
      </c>
      <c r="AS491" s="613" t="str">
        <f t="shared" si="339"/>
        <v xml:space="preserve"> </v>
      </c>
      <c r="AT491" s="613" t="str">
        <f t="shared" si="340"/>
        <v xml:space="preserve"> </v>
      </c>
      <c r="AU491" s="613" t="str">
        <f t="shared" si="341"/>
        <v xml:space="preserve"> </v>
      </c>
      <c r="AV491" s="614" t="str">
        <f t="shared" si="342"/>
        <v xml:space="preserve"> </v>
      </c>
      <c r="AW491" s="196" t="str">
        <f t="shared" si="315"/>
        <v/>
      </c>
      <c r="AX491" s="165" t="str">
        <f t="shared" si="316"/>
        <v/>
      </c>
      <c r="AY491" s="193" t="str">
        <f t="shared" si="317"/>
        <v/>
      </c>
      <c r="AZ491" s="183" t="str">
        <f t="shared" si="318"/>
        <v/>
      </c>
      <c r="BA491" s="173" t="str">
        <f t="shared" si="319"/>
        <v/>
      </c>
      <c r="BB491" s="174" t="str">
        <f t="shared" si="320"/>
        <v/>
      </c>
      <c r="BC491" s="186" t="str">
        <f t="shared" si="343"/>
        <v/>
      </c>
      <c r="BD491" s="174" t="str">
        <f t="shared" si="321"/>
        <v/>
      </c>
      <c r="BE491" s="201" t="str">
        <f t="shared" si="322"/>
        <v/>
      </c>
      <c r="BF491" s="174" t="str">
        <f t="shared" si="323"/>
        <v/>
      </c>
      <c r="BG491" s="186" t="str">
        <f t="shared" si="324"/>
        <v/>
      </c>
      <c r="BH491" s="175" t="str">
        <f t="shared" si="325"/>
        <v/>
      </c>
      <c r="BI491" s="632"/>
      <c r="BQ491" s="57" t="s">
        <v>2523</v>
      </c>
    </row>
    <row r="492" spans="1:69" ht="18.350000000000001" x14ac:dyDescent="0.35">
      <c r="A492" s="221"/>
      <c r="B492" s="222"/>
      <c r="C492" s="214">
        <v>482</v>
      </c>
      <c r="D492" s="207"/>
      <c r="E492" s="18"/>
      <c r="F492" s="17"/>
      <c r="G492" s="134"/>
      <c r="H492" s="135"/>
      <c r="I492" s="141"/>
      <c r="J492" s="25"/>
      <c r="K492" s="145"/>
      <c r="L492" s="28"/>
      <c r="M492" s="395"/>
      <c r="N492" s="158" t="str">
        <f t="shared" si="326"/>
        <v/>
      </c>
      <c r="O492" s="27"/>
      <c r="P492" s="27"/>
      <c r="Q492" s="27"/>
      <c r="R492" s="27"/>
      <c r="S492" s="27"/>
      <c r="T492" s="28"/>
      <c r="U492" s="29"/>
      <c r="V492" s="32"/>
      <c r="W492" s="318"/>
      <c r="X492" s="319"/>
      <c r="Y492" s="160">
        <f t="shared" si="312"/>
        <v>0</v>
      </c>
      <c r="Z492" s="159">
        <f t="shared" si="327"/>
        <v>0</v>
      </c>
      <c r="AA492" s="327"/>
      <c r="AB492" s="400">
        <f t="shared" si="336"/>
        <v>0</v>
      </c>
      <c r="AC492" s="371"/>
      <c r="AD492" s="226" t="str">
        <f t="shared" si="313"/>
        <v/>
      </c>
      <c r="AE492" s="368">
        <f t="shared" si="328"/>
        <v>0</v>
      </c>
      <c r="AF492" s="339"/>
      <c r="AG492" s="338"/>
      <c r="AH492" s="336"/>
      <c r="AI492" s="161">
        <f t="shared" si="329"/>
        <v>0</v>
      </c>
      <c r="AJ492" s="162">
        <f t="shared" si="314"/>
        <v>0</v>
      </c>
      <c r="AK492" s="163">
        <f t="shared" si="330"/>
        <v>0</v>
      </c>
      <c r="AL492" s="164">
        <f t="shared" si="331"/>
        <v>0</v>
      </c>
      <c r="AM492" s="164">
        <f t="shared" si="332"/>
        <v>0</v>
      </c>
      <c r="AN492" s="164">
        <f t="shared" si="333"/>
        <v>0</v>
      </c>
      <c r="AO492" s="164">
        <f t="shared" si="334"/>
        <v>0</v>
      </c>
      <c r="AP492" s="610" t="str">
        <f t="shared" si="337"/>
        <v xml:space="preserve"> </v>
      </c>
      <c r="AQ492" s="613" t="str">
        <f t="shared" si="335"/>
        <v xml:space="preserve"> </v>
      </c>
      <c r="AR492" s="613" t="str">
        <f t="shared" si="338"/>
        <v xml:space="preserve"> </v>
      </c>
      <c r="AS492" s="613" t="str">
        <f t="shared" si="339"/>
        <v xml:space="preserve"> </v>
      </c>
      <c r="AT492" s="613" t="str">
        <f t="shared" si="340"/>
        <v xml:space="preserve"> </v>
      </c>
      <c r="AU492" s="613" t="str">
        <f t="shared" si="341"/>
        <v xml:space="preserve"> </v>
      </c>
      <c r="AV492" s="614" t="str">
        <f t="shared" si="342"/>
        <v xml:space="preserve"> </v>
      </c>
      <c r="AW492" s="196" t="str">
        <f t="shared" si="315"/>
        <v/>
      </c>
      <c r="AX492" s="165" t="str">
        <f t="shared" si="316"/>
        <v/>
      </c>
      <c r="AY492" s="193" t="str">
        <f t="shared" si="317"/>
        <v/>
      </c>
      <c r="AZ492" s="183" t="str">
        <f t="shared" si="318"/>
        <v/>
      </c>
      <c r="BA492" s="173" t="str">
        <f t="shared" si="319"/>
        <v/>
      </c>
      <c r="BB492" s="174" t="str">
        <f t="shared" si="320"/>
        <v/>
      </c>
      <c r="BC492" s="186" t="str">
        <f t="shared" si="343"/>
        <v/>
      </c>
      <c r="BD492" s="174" t="str">
        <f t="shared" si="321"/>
        <v/>
      </c>
      <c r="BE492" s="201" t="str">
        <f t="shared" si="322"/>
        <v/>
      </c>
      <c r="BF492" s="174" t="str">
        <f t="shared" si="323"/>
        <v/>
      </c>
      <c r="BG492" s="186" t="str">
        <f t="shared" si="324"/>
        <v/>
      </c>
      <c r="BH492" s="175" t="str">
        <f t="shared" si="325"/>
        <v/>
      </c>
      <c r="BI492" s="632"/>
      <c r="BQ492" s="57" t="s">
        <v>2524</v>
      </c>
    </row>
    <row r="493" spans="1:69" ht="18.350000000000001" x14ac:dyDescent="0.35">
      <c r="A493" s="221"/>
      <c r="B493" s="222"/>
      <c r="C493" s="214">
        <v>483</v>
      </c>
      <c r="D493" s="205"/>
      <c r="E493" s="16"/>
      <c r="F493" s="17"/>
      <c r="G493" s="134"/>
      <c r="H493" s="135"/>
      <c r="I493" s="141"/>
      <c r="J493" s="25"/>
      <c r="K493" s="145"/>
      <c r="L493" s="28"/>
      <c r="M493" s="395"/>
      <c r="N493" s="158" t="str">
        <f t="shared" si="326"/>
        <v/>
      </c>
      <c r="O493" s="27"/>
      <c r="P493" s="27"/>
      <c r="Q493" s="27"/>
      <c r="R493" s="27"/>
      <c r="S493" s="27"/>
      <c r="T493" s="28"/>
      <c r="U493" s="29"/>
      <c r="V493" s="32"/>
      <c r="W493" s="318"/>
      <c r="X493" s="319"/>
      <c r="Y493" s="160">
        <f t="shared" si="312"/>
        <v>0</v>
      </c>
      <c r="Z493" s="159">
        <f t="shared" si="327"/>
        <v>0</v>
      </c>
      <c r="AA493" s="327"/>
      <c r="AB493" s="400">
        <f t="shared" si="336"/>
        <v>0</v>
      </c>
      <c r="AC493" s="371"/>
      <c r="AD493" s="226" t="str">
        <f t="shared" si="313"/>
        <v/>
      </c>
      <c r="AE493" s="368">
        <f t="shared" si="328"/>
        <v>0</v>
      </c>
      <c r="AF493" s="339"/>
      <c r="AG493" s="338"/>
      <c r="AH493" s="336"/>
      <c r="AI493" s="161">
        <f t="shared" si="329"/>
        <v>0</v>
      </c>
      <c r="AJ493" s="162">
        <f t="shared" si="314"/>
        <v>0</v>
      </c>
      <c r="AK493" s="163">
        <f t="shared" si="330"/>
        <v>0</v>
      </c>
      <c r="AL493" s="164">
        <f t="shared" si="331"/>
        <v>0</v>
      </c>
      <c r="AM493" s="164">
        <f t="shared" si="332"/>
        <v>0</v>
      </c>
      <c r="AN493" s="164">
        <f t="shared" si="333"/>
        <v>0</v>
      </c>
      <c r="AO493" s="164">
        <f t="shared" si="334"/>
        <v>0</v>
      </c>
      <c r="AP493" s="610" t="str">
        <f t="shared" si="337"/>
        <v xml:space="preserve"> </v>
      </c>
      <c r="AQ493" s="613" t="str">
        <f t="shared" si="335"/>
        <v xml:space="preserve"> </v>
      </c>
      <c r="AR493" s="613" t="str">
        <f t="shared" si="338"/>
        <v xml:space="preserve"> </v>
      </c>
      <c r="AS493" s="613" t="str">
        <f t="shared" si="339"/>
        <v xml:space="preserve"> </v>
      </c>
      <c r="AT493" s="613" t="str">
        <f t="shared" si="340"/>
        <v xml:space="preserve"> </v>
      </c>
      <c r="AU493" s="613" t="str">
        <f t="shared" si="341"/>
        <v xml:space="preserve"> </v>
      </c>
      <c r="AV493" s="614" t="str">
        <f t="shared" si="342"/>
        <v xml:space="preserve"> </v>
      </c>
      <c r="AW493" s="196" t="str">
        <f t="shared" si="315"/>
        <v/>
      </c>
      <c r="AX493" s="165" t="str">
        <f t="shared" si="316"/>
        <v/>
      </c>
      <c r="AY493" s="193" t="str">
        <f t="shared" si="317"/>
        <v/>
      </c>
      <c r="AZ493" s="183" t="str">
        <f t="shared" si="318"/>
        <v/>
      </c>
      <c r="BA493" s="173" t="str">
        <f t="shared" si="319"/>
        <v/>
      </c>
      <c r="BB493" s="174" t="str">
        <f t="shared" si="320"/>
        <v/>
      </c>
      <c r="BC493" s="186" t="str">
        <f t="shared" si="343"/>
        <v/>
      </c>
      <c r="BD493" s="174" t="str">
        <f t="shared" si="321"/>
        <v/>
      </c>
      <c r="BE493" s="201" t="str">
        <f t="shared" si="322"/>
        <v/>
      </c>
      <c r="BF493" s="174" t="str">
        <f t="shared" si="323"/>
        <v/>
      </c>
      <c r="BG493" s="186" t="str">
        <f t="shared" si="324"/>
        <v/>
      </c>
      <c r="BH493" s="175" t="str">
        <f t="shared" si="325"/>
        <v/>
      </c>
      <c r="BI493" s="632"/>
      <c r="BQ493" s="57" t="s">
        <v>2525</v>
      </c>
    </row>
    <row r="494" spans="1:69" ht="18.350000000000001" x14ac:dyDescent="0.35">
      <c r="A494" s="221"/>
      <c r="B494" s="222"/>
      <c r="C494" s="213">
        <v>484</v>
      </c>
      <c r="D494" s="205"/>
      <c r="E494" s="16"/>
      <c r="F494" s="17"/>
      <c r="G494" s="134"/>
      <c r="H494" s="135"/>
      <c r="I494" s="141"/>
      <c r="J494" s="25"/>
      <c r="K494" s="145"/>
      <c r="L494" s="28"/>
      <c r="M494" s="395"/>
      <c r="N494" s="158" t="str">
        <f t="shared" si="326"/>
        <v/>
      </c>
      <c r="O494" s="27"/>
      <c r="P494" s="27"/>
      <c r="Q494" s="27"/>
      <c r="R494" s="27"/>
      <c r="S494" s="27"/>
      <c r="T494" s="28"/>
      <c r="U494" s="29"/>
      <c r="V494" s="32"/>
      <c r="W494" s="318"/>
      <c r="X494" s="319"/>
      <c r="Y494" s="160">
        <f t="shared" si="312"/>
        <v>0</v>
      </c>
      <c r="Z494" s="159">
        <f t="shared" si="327"/>
        <v>0</v>
      </c>
      <c r="AA494" s="327"/>
      <c r="AB494" s="400">
        <f t="shared" si="336"/>
        <v>0</v>
      </c>
      <c r="AC494" s="371"/>
      <c r="AD494" s="226" t="str">
        <f t="shared" si="313"/>
        <v/>
      </c>
      <c r="AE494" s="368">
        <f t="shared" si="328"/>
        <v>0</v>
      </c>
      <c r="AF494" s="339"/>
      <c r="AG494" s="338"/>
      <c r="AH494" s="336"/>
      <c r="AI494" s="161">
        <f t="shared" si="329"/>
        <v>0</v>
      </c>
      <c r="AJ494" s="162">
        <f t="shared" si="314"/>
        <v>0</v>
      </c>
      <c r="AK494" s="163">
        <f t="shared" si="330"/>
        <v>0</v>
      </c>
      <c r="AL494" s="164">
        <f t="shared" si="331"/>
        <v>0</v>
      </c>
      <c r="AM494" s="164">
        <f t="shared" si="332"/>
        <v>0</v>
      </c>
      <c r="AN494" s="164">
        <f t="shared" si="333"/>
        <v>0</v>
      </c>
      <c r="AO494" s="164">
        <f t="shared" si="334"/>
        <v>0</v>
      </c>
      <c r="AP494" s="610" t="str">
        <f t="shared" si="337"/>
        <v xml:space="preserve"> </v>
      </c>
      <c r="AQ494" s="613" t="str">
        <f t="shared" si="335"/>
        <v xml:space="preserve"> </v>
      </c>
      <c r="AR494" s="613" t="str">
        <f t="shared" si="338"/>
        <v xml:space="preserve"> </v>
      </c>
      <c r="AS494" s="613" t="str">
        <f t="shared" si="339"/>
        <v xml:space="preserve"> </v>
      </c>
      <c r="AT494" s="613" t="str">
        <f t="shared" si="340"/>
        <v xml:space="preserve"> </v>
      </c>
      <c r="AU494" s="613" t="str">
        <f t="shared" si="341"/>
        <v xml:space="preserve"> </v>
      </c>
      <c r="AV494" s="614" t="str">
        <f t="shared" si="342"/>
        <v xml:space="preserve"> </v>
      </c>
      <c r="AW494" s="196" t="str">
        <f t="shared" si="315"/>
        <v/>
      </c>
      <c r="AX494" s="165" t="str">
        <f t="shared" si="316"/>
        <v/>
      </c>
      <c r="AY494" s="193" t="str">
        <f t="shared" si="317"/>
        <v/>
      </c>
      <c r="AZ494" s="183" t="str">
        <f t="shared" si="318"/>
        <v/>
      </c>
      <c r="BA494" s="173" t="str">
        <f t="shared" si="319"/>
        <v/>
      </c>
      <c r="BB494" s="174" t="str">
        <f t="shared" si="320"/>
        <v/>
      </c>
      <c r="BC494" s="186" t="str">
        <f t="shared" si="343"/>
        <v/>
      </c>
      <c r="BD494" s="174" t="str">
        <f t="shared" si="321"/>
        <v/>
      </c>
      <c r="BE494" s="201" t="str">
        <f t="shared" si="322"/>
        <v/>
      </c>
      <c r="BF494" s="174" t="str">
        <f t="shared" si="323"/>
        <v/>
      </c>
      <c r="BG494" s="186" t="str">
        <f t="shared" si="324"/>
        <v/>
      </c>
      <c r="BH494" s="175" t="str">
        <f t="shared" si="325"/>
        <v/>
      </c>
      <c r="BI494" s="632"/>
      <c r="BQ494" s="57" t="s">
        <v>2526</v>
      </c>
    </row>
    <row r="495" spans="1:69" ht="18.350000000000001" x14ac:dyDescent="0.35">
      <c r="A495" s="221"/>
      <c r="B495" s="222"/>
      <c r="C495" s="214">
        <v>485</v>
      </c>
      <c r="D495" s="205"/>
      <c r="E495" s="16"/>
      <c r="F495" s="17"/>
      <c r="G495" s="134"/>
      <c r="H495" s="135"/>
      <c r="I495" s="141"/>
      <c r="J495" s="25"/>
      <c r="K495" s="145"/>
      <c r="L495" s="28"/>
      <c r="M495" s="395"/>
      <c r="N495" s="158" t="str">
        <f t="shared" si="326"/>
        <v/>
      </c>
      <c r="O495" s="27"/>
      <c r="P495" s="27"/>
      <c r="Q495" s="27"/>
      <c r="R495" s="27"/>
      <c r="S495" s="27"/>
      <c r="T495" s="28"/>
      <c r="U495" s="29"/>
      <c r="V495" s="32"/>
      <c r="W495" s="318"/>
      <c r="X495" s="319"/>
      <c r="Y495" s="160">
        <f t="shared" si="312"/>
        <v>0</v>
      </c>
      <c r="Z495" s="159">
        <f t="shared" si="327"/>
        <v>0</v>
      </c>
      <c r="AA495" s="327"/>
      <c r="AB495" s="400">
        <f t="shared" si="336"/>
        <v>0</v>
      </c>
      <c r="AC495" s="371"/>
      <c r="AD495" s="226" t="str">
        <f t="shared" si="313"/>
        <v/>
      </c>
      <c r="AE495" s="368">
        <f t="shared" si="328"/>
        <v>0</v>
      </c>
      <c r="AF495" s="339"/>
      <c r="AG495" s="338"/>
      <c r="AH495" s="336"/>
      <c r="AI495" s="161">
        <f t="shared" si="329"/>
        <v>0</v>
      </c>
      <c r="AJ495" s="162">
        <f t="shared" si="314"/>
        <v>0</v>
      </c>
      <c r="AK495" s="163">
        <f t="shared" si="330"/>
        <v>0</v>
      </c>
      <c r="AL495" s="164">
        <f t="shared" si="331"/>
        <v>0</v>
      </c>
      <c r="AM495" s="164">
        <f t="shared" si="332"/>
        <v>0</v>
      </c>
      <c r="AN495" s="164">
        <f t="shared" si="333"/>
        <v>0</v>
      </c>
      <c r="AO495" s="164">
        <f t="shared" si="334"/>
        <v>0</v>
      </c>
      <c r="AP495" s="610" t="str">
        <f t="shared" si="337"/>
        <v xml:space="preserve"> </v>
      </c>
      <c r="AQ495" s="613" t="str">
        <f t="shared" si="335"/>
        <v xml:space="preserve"> </v>
      </c>
      <c r="AR495" s="613" t="str">
        <f t="shared" si="338"/>
        <v xml:space="preserve"> </v>
      </c>
      <c r="AS495" s="613" t="str">
        <f t="shared" si="339"/>
        <v xml:space="preserve"> </v>
      </c>
      <c r="AT495" s="613" t="str">
        <f t="shared" si="340"/>
        <v xml:space="preserve"> </v>
      </c>
      <c r="AU495" s="613" t="str">
        <f t="shared" si="341"/>
        <v xml:space="preserve"> </v>
      </c>
      <c r="AV495" s="614" t="str">
        <f t="shared" si="342"/>
        <v xml:space="preserve"> </v>
      </c>
      <c r="AW495" s="196" t="str">
        <f t="shared" si="315"/>
        <v/>
      </c>
      <c r="AX495" s="165" t="str">
        <f t="shared" si="316"/>
        <v/>
      </c>
      <c r="AY495" s="193" t="str">
        <f t="shared" si="317"/>
        <v/>
      </c>
      <c r="AZ495" s="183" t="str">
        <f t="shared" si="318"/>
        <v/>
      </c>
      <c r="BA495" s="173" t="str">
        <f t="shared" si="319"/>
        <v/>
      </c>
      <c r="BB495" s="174" t="str">
        <f t="shared" si="320"/>
        <v/>
      </c>
      <c r="BC495" s="186" t="str">
        <f t="shared" si="343"/>
        <v/>
      </c>
      <c r="BD495" s="174" t="str">
        <f t="shared" si="321"/>
        <v/>
      </c>
      <c r="BE495" s="201" t="str">
        <f t="shared" si="322"/>
        <v/>
      </c>
      <c r="BF495" s="174" t="str">
        <f t="shared" si="323"/>
        <v/>
      </c>
      <c r="BG495" s="186" t="str">
        <f t="shared" si="324"/>
        <v/>
      </c>
      <c r="BH495" s="175" t="str">
        <f t="shared" si="325"/>
        <v/>
      </c>
      <c r="BI495" s="632"/>
      <c r="BQ495" s="57" t="s">
        <v>2527</v>
      </c>
    </row>
    <row r="496" spans="1:69" ht="18.350000000000001" x14ac:dyDescent="0.35">
      <c r="A496" s="221"/>
      <c r="B496" s="222"/>
      <c r="C496" s="213">
        <v>486</v>
      </c>
      <c r="D496" s="207"/>
      <c r="E496" s="18"/>
      <c r="F496" s="17"/>
      <c r="G496" s="134"/>
      <c r="H496" s="135"/>
      <c r="I496" s="141"/>
      <c r="J496" s="25"/>
      <c r="K496" s="145"/>
      <c r="L496" s="28"/>
      <c r="M496" s="395"/>
      <c r="N496" s="158" t="str">
        <f t="shared" si="326"/>
        <v/>
      </c>
      <c r="O496" s="27"/>
      <c r="P496" s="27"/>
      <c r="Q496" s="27"/>
      <c r="R496" s="27"/>
      <c r="S496" s="27"/>
      <c r="T496" s="28"/>
      <c r="U496" s="29"/>
      <c r="V496" s="32"/>
      <c r="W496" s="318"/>
      <c r="X496" s="319"/>
      <c r="Y496" s="160">
        <f t="shared" si="312"/>
        <v>0</v>
      </c>
      <c r="Z496" s="159">
        <f t="shared" si="327"/>
        <v>0</v>
      </c>
      <c r="AA496" s="327"/>
      <c r="AB496" s="400">
        <f t="shared" si="336"/>
        <v>0</v>
      </c>
      <c r="AC496" s="371"/>
      <c r="AD496" s="226" t="str">
        <f t="shared" si="313"/>
        <v/>
      </c>
      <c r="AE496" s="368">
        <f t="shared" si="328"/>
        <v>0</v>
      </c>
      <c r="AF496" s="339"/>
      <c r="AG496" s="338"/>
      <c r="AH496" s="336"/>
      <c r="AI496" s="161">
        <f t="shared" si="329"/>
        <v>0</v>
      </c>
      <c r="AJ496" s="162">
        <f t="shared" si="314"/>
        <v>0</v>
      </c>
      <c r="AK496" s="163">
        <f t="shared" si="330"/>
        <v>0</v>
      </c>
      <c r="AL496" s="164">
        <f t="shared" si="331"/>
        <v>0</v>
      </c>
      <c r="AM496" s="164">
        <f t="shared" si="332"/>
        <v>0</v>
      </c>
      <c r="AN496" s="164">
        <f t="shared" si="333"/>
        <v>0</v>
      </c>
      <c r="AO496" s="164">
        <f t="shared" si="334"/>
        <v>0</v>
      </c>
      <c r="AP496" s="610" t="str">
        <f t="shared" si="337"/>
        <v xml:space="preserve"> </v>
      </c>
      <c r="AQ496" s="613" t="str">
        <f t="shared" si="335"/>
        <v xml:space="preserve"> </v>
      </c>
      <c r="AR496" s="613" t="str">
        <f t="shared" si="338"/>
        <v xml:space="preserve"> </v>
      </c>
      <c r="AS496" s="613" t="str">
        <f t="shared" si="339"/>
        <v xml:space="preserve"> </v>
      </c>
      <c r="AT496" s="613" t="str">
        <f t="shared" si="340"/>
        <v xml:space="preserve"> </v>
      </c>
      <c r="AU496" s="613" t="str">
        <f t="shared" si="341"/>
        <v xml:space="preserve"> </v>
      </c>
      <c r="AV496" s="614" t="str">
        <f t="shared" si="342"/>
        <v xml:space="preserve"> </v>
      </c>
      <c r="AW496" s="196" t="str">
        <f t="shared" si="315"/>
        <v/>
      </c>
      <c r="AX496" s="165" t="str">
        <f t="shared" si="316"/>
        <v/>
      </c>
      <c r="AY496" s="193" t="str">
        <f t="shared" si="317"/>
        <v/>
      </c>
      <c r="AZ496" s="183" t="str">
        <f t="shared" si="318"/>
        <v/>
      </c>
      <c r="BA496" s="173" t="str">
        <f t="shared" si="319"/>
        <v/>
      </c>
      <c r="BB496" s="174" t="str">
        <f t="shared" si="320"/>
        <v/>
      </c>
      <c r="BC496" s="186" t="str">
        <f t="shared" si="343"/>
        <v/>
      </c>
      <c r="BD496" s="174" t="str">
        <f t="shared" si="321"/>
        <v/>
      </c>
      <c r="BE496" s="201" t="str">
        <f t="shared" si="322"/>
        <v/>
      </c>
      <c r="BF496" s="174" t="str">
        <f t="shared" si="323"/>
        <v/>
      </c>
      <c r="BG496" s="186" t="str">
        <f t="shared" si="324"/>
        <v/>
      </c>
      <c r="BH496" s="175" t="str">
        <f t="shared" si="325"/>
        <v/>
      </c>
      <c r="BI496" s="632"/>
      <c r="BQ496" s="57" t="s">
        <v>2528</v>
      </c>
    </row>
    <row r="497" spans="1:140" ht="18.350000000000001" x14ac:dyDescent="0.35">
      <c r="A497" s="221"/>
      <c r="B497" s="222"/>
      <c r="C497" s="214">
        <v>487</v>
      </c>
      <c r="D497" s="205"/>
      <c r="E497" s="16"/>
      <c r="F497" s="17"/>
      <c r="G497" s="134"/>
      <c r="H497" s="137"/>
      <c r="I497" s="143"/>
      <c r="J497" s="80"/>
      <c r="K497" s="147"/>
      <c r="L497" s="30"/>
      <c r="M497" s="395"/>
      <c r="N497" s="158" t="str">
        <f t="shared" si="326"/>
        <v/>
      </c>
      <c r="O497" s="27"/>
      <c r="P497" s="27"/>
      <c r="Q497" s="27"/>
      <c r="R497" s="27"/>
      <c r="S497" s="27"/>
      <c r="T497" s="28"/>
      <c r="U497" s="29"/>
      <c r="V497" s="32"/>
      <c r="W497" s="318"/>
      <c r="X497" s="319"/>
      <c r="Y497" s="160">
        <f t="shared" si="312"/>
        <v>0</v>
      </c>
      <c r="Z497" s="159">
        <f t="shared" si="327"/>
        <v>0</v>
      </c>
      <c r="AA497" s="327"/>
      <c r="AB497" s="400">
        <f t="shared" si="336"/>
        <v>0</v>
      </c>
      <c r="AC497" s="371"/>
      <c r="AD497" s="226" t="str">
        <f t="shared" si="313"/>
        <v/>
      </c>
      <c r="AE497" s="368">
        <f t="shared" si="328"/>
        <v>0</v>
      </c>
      <c r="AF497" s="339"/>
      <c r="AG497" s="338"/>
      <c r="AH497" s="336"/>
      <c r="AI497" s="161">
        <f t="shared" si="329"/>
        <v>0</v>
      </c>
      <c r="AJ497" s="162">
        <f t="shared" si="314"/>
        <v>0</v>
      </c>
      <c r="AK497" s="163">
        <f t="shared" si="330"/>
        <v>0</v>
      </c>
      <c r="AL497" s="164">
        <f t="shared" si="331"/>
        <v>0</v>
      </c>
      <c r="AM497" s="164">
        <f t="shared" si="332"/>
        <v>0</v>
      </c>
      <c r="AN497" s="164">
        <f t="shared" si="333"/>
        <v>0</v>
      </c>
      <c r="AO497" s="164">
        <f t="shared" si="334"/>
        <v>0</v>
      </c>
      <c r="AP497" s="610" t="str">
        <f t="shared" si="337"/>
        <v xml:space="preserve"> </v>
      </c>
      <c r="AQ497" s="613" t="str">
        <f t="shared" si="335"/>
        <v xml:space="preserve"> </v>
      </c>
      <c r="AR497" s="613" t="str">
        <f t="shared" si="338"/>
        <v xml:space="preserve"> </v>
      </c>
      <c r="AS497" s="613" t="str">
        <f t="shared" si="339"/>
        <v xml:space="preserve"> </v>
      </c>
      <c r="AT497" s="613" t="str">
        <f t="shared" si="340"/>
        <v xml:space="preserve"> </v>
      </c>
      <c r="AU497" s="613" t="str">
        <f t="shared" si="341"/>
        <v xml:space="preserve"> </v>
      </c>
      <c r="AV497" s="614" t="str">
        <f t="shared" si="342"/>
        <v xml:space="preserve"> </v>
      </c>
      <c r="AW497" s="196" t="str">
        <f t="shared" si="315"/>
        <v/>
      </c>
      <c r="AX497" s="165" t="str">
        <f t="shared" si="316"/>
        <v/>
      </c>
      <c r="AY497" s="193" t="str">
        <f t="shared" si="317"/>
        <v/>
      </c>
      <c r="AZ497" s="183" t="str">
        <f t="shared" si="318"/>
        <v/>
      </c>
      <c r="BA497" s="173" t="str">
        <f t="shared" si="319"/>
        <v/>
      </c>
      <c r="BB497" s="174" t="str">
        <f t="shared" si="320"/>
        <v/>
      </c>
      <c r="BC497" s="186" t="str">
        <f t="shared" si="343"/>
        <v/>
      </c>
      <c r="BD497" s="174" t="str">
        <f t="shared" si="321"/>
        <v/>
      </c>
      <c r="BE497" s="201" t="str">
        <f t="shared" si="322"/>
        <v/>
      </c>
      <c r="BF497" s="174" t="str">
        <f t="shared" si="323"/>
        <v/>
      </c>
      <c r="BG497" s="186" t="str">
        <f t="shared" si="324"/>
        <v/>
      </c>
      <c r="BH497" s="175" t="str">
        <f t="shared" si="325"/>
        <v/>
      </c>
      <c r="BI497" s="632"/>
      <c r="BQ497" s="57" t="s">
        <v>2529</v>
      </c>
    </row>
    <row r="498" spans="1:140" ht="18.350000000000001" x14ac:dyDescent="0.35">
      <c r="A498" s="221"/>
      <c r="B498" s="222"/>
      <c r="C498" s="214">
        <v>488</v>
      </c>
      <c r="D498" s="205"/>
      <c r="E498" s="16"/>
      <c r="F498" s="17"/>
      <c r="G498" s="134"/>
      <c r="H498" s="135"/>
      <c r="I498" s="141"/>
      <c r="J498" s="25"/>
      <c r="K498" s="145"/>
      <c r="L498" s="28"/>
      <c r="M498" s="395"/>
      <c r="N498" s="158" t="str">
        <f t="shared" si="326"/>
        <v/>
      </c>
      <c r="O498" s="27"/>
      <c r="P498" s="27"/>
      <c r="Q498" s="27"/>
      <c r="R498" s="27"/>
      <c r="S498" s="27"/>
      <c r="T498" s="28"/>
      <c r="U498" s="29"/>
      <c r="V498" s="32"/>
      <c r="W498" s="318"/>
      <c r="X498" s="319"/>
      <c r="Y498" s="160">
        <f t="shared" si="312"/>
        <v>0</v>
      </c>
      <c r="Z498" s="159">
        <f t="shared" si="327"/>
        <v>0</v>
      </c>
      <c r="AA498" s="327"/>
      <c r="AB498" s="400">
        <f t="shared" si="336"/>
        <v>0</v>
      </c>
      <c r="AC498" s="371"/>
      <c r="AD498" s="226" t="str">
        <f t="shared" si="313"/>
        <v/>
      </c>
      <c r="AE498" s="368">
        <f t="shared" si="328"/>
        <v>0</v>
      </c>
      <c r="AF498" s="339"/>
      <c r="AG498" s="338"/>
      <c r="AH498" s="336"/>
      <c r="AI498" s="161">
        <f t="shared" si="329"/>
        <v>0</v>
      </c>
      <c r="AJ498" s="162">
        <f t="shared" si="314"/>
        <v>0</v>
      </c>
      <c r="AK498" s="163">
        <f t="shared" si="330"/>
        <v>0</v>
      </c>
      <c r="AL498" s="164">
        <f t="shared" si="331"/>
        <v>0</v>
      </c>
      <c r="AM498" s="164">
        <f t="shared" si="332"/>
        <v>0</v>
      </c>
      <c r="AN498" s="164">
        <f t="shared" si="333"/>
        <v>0</v>
      </c>
      <c r="AO498" s="164">
        <f t="shared" si="334"/>
        <v>0</v>
      </c>
      <c r="AP498" s="610" t="str">
        <f t="shared" si="337"/>
        <v xml:space="preserve"> </v>
      </c>
      <c r="AQ498" s="613" t="str">
        <f t="shared" si="335"/>
        <v xml:space="preserve"> </v>
      </c>
      <c r="AR498" s="613" t="str">
        <f t="shared" si="338"/>
        <v xml:space="preserve"> </v>
      </c>
      <c r="AS498" s="613" t="str">
        <f t="shared" si="339"/>
        <v xml:space="preserve"> </v>
      </c>
      <c r="AT498" s="613" t="str">
        <f t="shared" si="340"/>
        <v xml:space="preserve"> </v>
      </c>
      <c r="AU498" s="613" t="str">
        <f t="shared" si="341"/>
        <v xml:space="preserve"> </v>
      </c>
      <c r="AV498" s="614" t="str">
        <f t="shared" si="342"/>
        <v xml:space="preserve"> </v>
      </c>
      <c r="AW498" s="196" t="str">
        <f t="shared" si="315"/>
        <v/>
      </c>
      <c r="AX498" s="165" t="str">
        <f t="shared" si="316"/>
        <v/>
      </c>
      <c r="AY498" s="193" t="str">
        <f t="shared" si="317"/>
        <v/>
      </c>
      <c r="AZ498" s="183" t="str">
        <f t="shared" si="318"/>
        <v/>
      </c>
      <c r="BA498" s="173" t="str">
        <f t="shared" si="319"/>
        <v/>
      </c>
      <c r="BB498" s="174" t="str">
        <f t="shared" si="320"/>
        <v/>
      </c>
      <c r="BC498" s="186" t="str">
        <f t="shared" si="343"/>
        <v/>
      </c>
      <c r="BD498" s="174" t="str">
        <f t="shared" si="321"/>
        <v/>
      </c>
      <c r="BE498" s="201" t="str">
        <f t="shared" si="322"/>
        <v/>
      </c>
      <c r="BF498" s="174" t="str">
        <f t="shared" si="323"/>
        <v/>
      </c>
      <c r="BG498" s="186" t="str">
        <f t="shared" si="324"/>
        <v/>
      </c>
      <c r="BH498" s="175" t="str">
        <f t="shared" si="325"/>
        <v/>
      </c>
      <c r="BI498" s="632"/>
      <c r="BQ498" s="57" t="s">
        <v>2530</v>
      </c>
    </row>
    <row r="499" spans="1:140" ht="18.350000000000001" x14ac:dyDescent="0.35">
      <c r="A499" s="221"/>
      <c r="B499" s="222"/>
      <c r="C499" s="213">
        <v>489</v>
      </c>
      <c r="D499" s="205"/>
      <c r="E499" s="16"/>
      <c r="F499" s="17"/>
      <c r="G499" s="134"/>
      <c r="H499" s="135"/>
      <c r="I499" s="141"/>
      <c r="J499" s="25"/>
      <c r="K499" s="145"/>
      <c r="L499" s="28"/>
      <c r="M499" s="395"/>
      <c r="N499" s="158" t="str">
        <f t="shared" si="326"/>
        <v/>
      </c>
      <c r="O499" s="27"/>
      <c r="P499" s="27"/>
      <c r="Q499" s="27"/>
      <c r="R499" s="27"/>
      <c r="S499" s="27"/>
      <c r="T499" s="28"/>
      <c r="U499" s="29"/>
      <c r="V499" s="32"/>
      <c r="W499" s="318"/>
      <c r="X499" s="319"/>
      <c r="Y499" s="160">
        <f t="shared" si="312"/>
        <v>0</v>
      </c>
      <c r="Z499" s="159">
        <f t="shared" si="327"/>
        <v>0</v>
      </c>
      <c r="AA499" s="327"/>
      <c r="AB499" s="400">
        <f t="shared" si="336"/>
        <v>0</v>
      </c>
      <c r="AC499" s="371"/>
      <c r="AD499" s="226" t="str">
        <f t="shared" si="313"/>
        <v/>
      </c>
      <c r="AE499" s="368">
        <f t="shared" si="328"/>
        <v>0</v>
      </c>
      <c r="AF499" s="339"/>
      <c r="AG499" s="338"/>
      <c r="AH499" s="336"/>
      <c r="AI499" s="161">
        <f t="shared" si="329"/>
        <v>0</v>
      </c>
      <c r="AJ499" s="162">
        <f t="shared" si="314"/>
        <v>0</v>
      </c>
      <c r="AK499" s="163">
        <f t="shared" si="330"/>
        <v>0</v>
      </c>
      <c r="AL499" s="164">
        <f t="shared" si="331"/>
        <v>0</v>
      </c>
      <c r="AM499" s="164">
        <f t="shared" si="332"/>
        <v>0</v>
      </c>
      <c r="AN499" s="164">
        <f t="shared" si="333"/>
        <v>0</v>
      </c>
      <c r="AO499" s="164">
        <f t="shared" si="334"/>
        <v>0</v>
      </c>
      <c r="AP499" s="610" t="str">
        <f t="shared" si="337"/>
        <v xml:space="preserve"> </v>
      </c>
      <c r="AQ499" s="613" t="str">
        <f t="shared" si="335"/>
        <v xml:space="preserve"> </v>
      </c>
      <c r="AR499" s="613" t="str">
        <f t="shared" si="338"/>
        <v xml:space="preserve"> </v>
      </c>
      <c r="AS499" s="613" t="str">
        <f t="shared" si="339"/>
        <v xml:space="preserve"> </v>
      </c>
      <c r="AT499" s="613" t="str">
        <f t="shared" si="340"/>
        <v xml:space="preserve"> </v>
      </c>
      <c r="AU499" s="613" t="str">
        <f t="shared" si="341"/>
        <v xml:space="preserve"> </v>
      </c>
      <c r="AV499" s="614" t="str">
        <f t="shared" si="342"/>
        <v xml:space="preserve"> </v>
      </c>
      <c r="AW499" s="196" t="str">
        <f t="shared" si="315"/>
        <v/>
      </c>
      <c r="AX499" s="165" t="str">
        <f t="shared" si="316"/>
        <v/>
      </c>
      <c r="AY499" s="193" t="str">
        <f t="shared" si="317"/>
        <v/>
      </c>
      <c r="AZ499" s="183" t="str">
        <f t="shared" si="318"/>
        <v/>
      </c>
      <c r="BA499" s="173" t="str">
        <f t="shared" si="319"/>
        <v/>
      </c>
      <c r="BB499" s="174" t="str">
        <f t="shared" si="320"/>
        <v/>
      </c>
      <c r="BC499" s="186" t="str">
        <f t="shared" si="343"/>
        <v/>
      </c>
      <c r="BD499" s="174" t="str">
        <f t="shared" si="321"/>
        <v/>
      </c>
      <c r="BE499" s="201" t="str">
        <f t="shared" si="322"/>
        <v/>
      </c>
      <c r="BF499" s="174" t="str">
        <f t="shared" si="323"/>
        <v/>
      </c>
      <c r="BG499" s="186" t="str">
        <f t="shared" si="324"/>
        <v/>
      </c>
      <c r="BH499" s="175" t="str">
        <f t="shared" si="325"/>
        <v/>
      </c>
      <c r="BI499" s="632"/>
      <c r="BQ499" s="57" t="s">
        <v>1814</v>
      </c>
    </row>
    <row r="500" spans="1:140" ht="18.350000000000001" x14ac:dyDescent="0.35">
      <c r="A500" s="221"/>
      <c r="B500" s="222"/>
      <c r="C500" s="214">
        <v>490</v>
      </c>
      <c r="D500" s="207"/>
      <c r="E500" s="18"/>
      <c r="F500" s="17"/>
      <c r="G500" s="134"/>
      <c r="H500" s="135"/>
      <c r="I500" s="141"/>
      <c r="J500" s="25"/>
      <c r="K500" s="145"/>
      <c r="L500" s="28"/>
      <c r="M500" s="395"/>
      <c r="N500" s="158" t="str">
        <f t="shared" si="326"/>
        <v/>
      </c>
      <c r="O500" s="27"/>
      <c r="P500" s="27"/>
      <c r="Q500" s="27"/>
      <c r="R500" s="27"/>
      <c r="S500" s="27"/>
      <c r="T500" s="28"/>
      <c r="U500" s="29"/>
      <c r="V500" s="32"/>
      <c r="W500" s="318"/>
      <c r="X500" s="319"/>
      <c r="Y500" s="160">
        <f t="shared" si="312"/>
        <v>0</v>
      </c>
      <c r="Z500" s="159">
        <f t="shared" si="327"/>
        <v>0</v>
      </c>
      <c r="AA500" s="327"/>
      <c r="AB500" s="400">
        <f t="shared" si="336"/>
        <v>0</v>
      </c>
      <c r="AC500" s="371"/>
      <c r="AD500" s="226" t="str">
        <f t="shared" si="313"/>
        <v/>
      </c>
      <c r="AE500" s="368">
        <f t="shared" si="328"/>
        <v>0</v>
      </c>
      <c r="AF500" s="339"/>
      <c r="AG500" s="338"/>
      <c r="AH500" s="336"/>
      <c r="AI500" s="161">
        <f t="shared" si="329"/>
        <v>0</v>
      </c>
      <c r="AJ500" s="162">
        <f t="shared" si="314"/>
        <v>0</v>
      </c>
      <c r="AK500" s="163">
        <f t="shared" si="330"/>
        <v>0</v>
      </c>
      <c r="AL500" s="164">
        <f t="shared" si="331"/>
        <v>0</v>
      </c>
      <c r="AM500" s="164">
        <f t="shared" si="332"/>
        <v>0</v>
      </c>
      <c r="AN500" s="164">
        <f t="shared" si="333"/>
        <v>0</v>
      </c>
      <c r="AO500" s="164">
        <f t="shared" si="334"/>
        <v>0</v>
      </c>
      <c r="AP500" s="610" t="str">
        <f t="shared" si="337"/>
        <v xml:space="preserve"> </v>
      </c>
      <c r="AQ500" s="613" t="str">
        <f t="shared" si="335"/>
        <v xml:space="preserve"> </v>
      </c>
      <c r="AR500" s="613" t="str">
        <f t="shared" si="338"/>
        <v xml:space="preserve"> </v>
      </c>
      <c r="AS500" s="613" t="str">
        <f t="shared" si="339"/>
        <v xml:space="preserve"> </v>
      </c>
      <c r="AT500" s="613" t="str">
        <f t="shared" si="340"/>
        <v xml:space="preserve"> </v>
      </c>
      <c r="AU500" s="613" t="str">
        <f t="shared" si="341"/>
        <v xml:space="preserve"> </v>
      </c>
      <c r="AV500" s="614" t="str">
        <f t="shared" si="342"/>
        <v xml:space="preserve"> </v>
      </c>
      <c r="AW500" s="196" t="str">
        <f t="shared" si="315"/>
        <v/>
      </c>
      <c r="AX500" s="165" t="str">
        <f t="shared" si="316"/>
        <v/>
      </c>
      <c r="AY500" s="193" t="str">
        <f t="shared" si="317"/>
        <v/>
      </c>
      <c r="AZ500" s="183" t="str">
        <f t="shared" si="318"/>
        <v/>
      </c>
      <c r="BA500" s="173" t="str">
        <f t="shared" si="319"/>
        <v/>
      </c>
      <c r="BB500" s="174" t="str">
        <f t="shared" si="320"/>
        <v/>
      </c>
      <c r="BC500" s="186" t="str">
        <f t="shared" si="343"/>
        <v/>
      </c>
      <c r="BD500" s="174" t="str">
        <f t="shared" si="321"/>
        <v/>
      </c>
      <c r="BE500" s="201" t="str">
        <f t="shared" si="322"/>
        <v/>
      </c>
      <c r="BF500" s="174" t="str">
        <f t="shared" si="323"/>
        <v/>
      </c>
      <c r="BG500" s="186" t="str">
        <f t="shared" si="324"/>
        <v/>
      </c>
      <c r="BH500" s="175" t="str">
        <f t="shared" si="325"/>
        <v/>
      </c>
      <c r="BI500" s="632"/>
      <c r="BQ500" s="57" t="s">
        <v>2531</v>
      </c>
    </row>
    <row r="501" spans="1:140" ht="18.350000000000001" x14ac:dyDescent="0.35">
      <c r="A501" s="221"/>
      <c r="B501" s="222"/>
      <c r="C501" s="213">
        <v>491</v>
      </c>
      <c r="D501" s="205"/>
      <c r="E501" s="16"/>
      <c r="F501" s="17"/>
      <c r="G501" s="134"/>
      <c r="H501" s="135"/>
      <c r="I501" s="141"/>
      <c r="J501" s="25"/>
      <c r="K501" s="145"/>
      <c r="L501" s="28"/>
      <c r="M501" s="395"/>
      <c r="N501" s="158" t="str">
        <f t="shared" si="326"/>
        <v/>
      </c>
      <c r="O501" s="27"/>
      <c r="P501" s="27"/>
      <c r="Q501" s="27"/>
      <c r="R501" s="27"/>
      <c r="S501" s="27"/>
      <c r="T501" s="28"/>
      <c r="U501" s="29"/>
      <c r="V501" s="32"/>
      <c r="W501" s="318"/>
      <c r="X501" s="319"/>
      <c r="Y501" s="160">
        <f t="shared" si="312"/>
        <v>0</v>
      </c>
      <c r="Z501" s="159">
        <f t="shared" si="327"/>
        <v>0</v>
      </c>
      <c r="AA501" s="327"/>
      <c r="AB501" s="400">
        <f t="shared" si="336"/>
        <v>0</v>
      </c>
      <c r="AC501" s="371"/>
      <c r="AD501" s="226" t="str">
        <f t="shared" si="313"/>
        <v/>
      </c>
      <c r="AE501" s="368">
        <f t="shared" si="328"/>
        <v>0</v>
      </c>
      <c r="AF501" s="339"/>
      <c r="AG501" s="338"/>
      <c r="AH501" s="336"/>
      <c r="AI501" s="161">
        <f t="shared" si="329"/>
        <v>0</v>
      </c>
      <c r="AJ501" s="162">
        <f t="shared" si="314"/>
        <v>0</v>
      </c>
      <c r="AK501" s="163">
        <f t="shared" si="330"/>
        <v>0</v>
      </c>
      <c r="AL501" s="164">
        <f t="shared" si="331"/>
        <v>0</v>
      </c>
      <c r="AM501" s="164">
        <f t="shared" si="332"/>
        <v>0</v>
      </c>
      <c r="AN501" s="164">
        <f t="shared" si="333"/>
        <v>0</v>
      </c>
      <c r="AO501" s="164">
        <f t="shared" si="334"/>
        <v>0</v>
      </c>
      <c r="AP501" s="610" t="str">
        <f t="shared" si="337"/>
        <v xml:space="preserve"> </v>
      </c>
      <c r="AQ501" s="613" t="str">
        <f t="shared" si="335"/>
        <v xml:space="preserve"> </v>
      </c>
      <c r="AR501" s="613" t="str">
        <f t="shared" si="338"/>
        <v xml:space="preserve"> </v>
      </c>
      <c r="AS501" s="613" t="str">
        <f t="shared" si="339"/>
        <v xml:space="preserve"> </v>
      </c>
      <c r="AT501" s="613" t="str">
        <f t="shared" si="340"/>
        <v xml:space="preserve"> </v>
      </c>
      <c r="AU501" s="613" t="str">
        <f t="shared" si="341"/>
        <v xml:space="preserve"> </v>
      </c>
      <c r="AV501" s="614" t="str">
        <f t="shared" si="342"/>
        <v xml:space="preserve"> </v>
      </c>
      <c r="AW501" s="196" t="str">
        <f t="shared" si="315"/>
        <v/>
      </c>
      <c r="AX501" s="165" t="str">
        <f t="shared" si="316"/>
        <v/>
      </c>
      <c r="AY501" s="193" t="str">
        <f t="shared" si="317"/>
        <v/>
      </c>
      <c r="AZ501" s="183" t="str">
        <f t="shared" si="318"/>
        <v/>
      </c>
      <c r="BA501" s="173" t="str">
        <f t="shared" si="319"/>
        <v/>
      </c>
      <c r="BB501" s="174" t="str">
        <f t="shared" si="320"/>
        <v/>
      </c>
      <c r="BC501" s="186" t="str">
        <f t="shared" si="343"/>
        <v/>
      </c>
      <c r="BD501" s="174" t="str">
        <f t="shared" si="321"/>
        <v/>
      </c>
      <c r="BE501" s="201" t="str">
        <f t="shared" si="322"/>
        <v/>
      </c>
      <c r="BF501" s="174" t="str">
        <f t="shared" si="323"/>
        <v/>
      </c>
      <c r="BG501" s="186" t="str">
        <f t="shared" si="324"/>
        <v/>
      </c>
      <c r="BH501" s="175" t="str">
        <f t="shared" si="325"/>
        <v/>
      </c>
      <c r="BI501" s="632"/>
      <c r="BQ501" s="57" t="s">
        <v>2532</v>
      </c>
    </row>
    <row r="502" spans="1:140" ht="18.350000000000001" x14ac:dyDescent="0.35">
      <c r="A502" s="221"/>
      <c r="B502" s="222"/>
      <c r="C502" s="214">
        <v>492</v>
      </c>
      <c r="D502" s="205"/>
      <c r="E502" s="16"/>
      <c r="F502" s="17"/>
      <c r="G502" s="134"/>
      <c r="H502" s="135"/>
      <c r="I502" s="141"/>
      <c r="J502" s="25"/>
      <c r="K502" s="145"/>
      <c r="L502" s="28"/>
      <c r="M502" s="395"/>
      <c r="N502" s="158" t="str">
        <f t="shared" si="326"/>
        <v/>
      </c>
      <c r="O502" s="27"/>
      <c r="P502" s="27"/>
      <c r="Q502" s="27"/>
      <c r="R502" s="27"/>
      <c r="S502" s="27"/>
      <c r="T502" s="28"/>
      <c r="U502" s="29"/>
      <c r="V502" s="32"/>
      <c r="W502" s="318"/>
      <c r="X502" s="319"/>
      <c r="Y502" s="160">
        <f t="shared" si="312"/>
        <v>0</v>
      </c>
      <c r="Z502" s="159">
        <f t="shared" si="327"/>
        <v>0</v>
      </c>
      <c r="AA502" s="327"/>
      <c r="AB502" s="400">
        <f t="shared" si="336"/>
        <v>0</v>
      </c>
      <c r="AC502" s="371"/>
      <c r="AD502" s="226" t="str">
        <f t="shared" si="313"/>
        <v/>
      </c>
      <c r="AE502" s="368">
        <f t="shared" si="328"/>
        <v>0</v>
      </c>
      <c r="AF502" s="339"/>
      <c r="AG502" s="338"/>
      <c r="AH502" s="336"/>
      <c r="AI502" s="161">
        <f t="shared" si="329"/>
        <v>0</v>
      </c>
      <c r="AJ502" s="162">
        <f t="shared" si="314"/>
        <v>0</v>
      </c>
      <c r="AK502" s="163">
        <f t="shared" si="330"/>
        <v>0</v>
      </c>
      <c r="AL502" s="164">
        <f t="shared" si="331"/>
        <v>0</v>
      </c>
      <c r="AM502" s="164">
        <f t="shared" si="332"/>
        <v>0</v>
      </c>
      <c r="AN502" s="164">
        <f t="shared" si="333"/>
        <v>0</v>
      </c>
      <c r="AO502" s="164">
        <f t="shared" si="334"/>
        <v>0</v>
      </c>
      <c r="AP502" s="610" t="str">
        <f t="shared" si="337"/>
        <v xml:space="preserve"> </v>
      </c>
      <c r="AQ502" s="613" t="str">
        <f t="shared" si="335"/>
        <v xml:space="preserve"> </v>
      </c>
      <c r="AR502" s="613" t="str">
        <f t="shared" si="338"/>
        <v xml:space="preserve"> </v>
      </c>
      <c r="AS502" s="613" t="str">
        <f t="shared" si="339"/>
        <v xml:space="preserve"> </v>
      </c>
      <c r="AT502" s="613" t="str">
        <f t="shared" si="340"/>
        <v xml:space="preserve"> </v>
      </c>
      <c r="AU502" s="613" t="str">
        <f t="shared" si="341"/>
        <v xml:space="preserve"> </v>
      </c>
      <c r="AV502" s="614" t="str">
        <f t="shared" si="342"/>
        <v xml:space="preserve"> </v>
      </c>
      <c r="AW502" s="196" t="str">
        <f t="shared" si="315"/>
        <v/>
      </c>
      <c r="AX502" s="165" t="str">
        <f t="shared" si="316"/>
        <v/>
      </c>
      <c r="AY502" s="193" t="str">
        <f t="shared" si="317"/>
        <v/>
      </c>
      <c r="AZ502" s="183" t="str">
        <f t="shared" si="318"/>
        <v/>
      </c>
      <c r="BA502" s="173" t="str">
        <f t="shared" si="319"/>
        <v/>
      </c>
      <c r="BB502" s="174" t="str">
        <f t="shared" si="320"/>
        <v/>
      </c>
      <c r="BC502" s="186" t="str">
        <f t="shared" si="343"/>
        <v/>
      </c>
      <c r="BD502" s="174" t="str">
        <f t="shared" si="321"/>
        <v/>
      </c>
      <c r="BE502" s="201" t="str">
        <f t="shared" si="322"/>
        <v/>
      </c>
      <c r="BF502" s="174" t="str">
        <f t="shared" si="323"/>
        <v/>
      </c>
      <c r="BG502" s="186" t="str">
        <f t="shared" si="324"/>
        <v/>
      </c>
      <c r="BH502" s="175" t="str">
        <f t="shared" si="325"/>
        <v/>
      </c>
      <c r="BI502" s="632"/>
      <c r="BQ502" s="57" t="s">
        <v>2533</v>
      </c>
    </row>
    <row r="503" spans="1:140" ht="18.350000000000001" x14ac:dyDescent="0.35">
      <c r="A503" s="221"/>
      <c r="B503" s="222"/>
      <c r="C503" s="214">
        <v>493</v>
      </c>
      <c r="D503" s="205"/>
      <c r="E503" s="16"/>
      <c r="F503" s="17"/>
      <c r="G503" s="134"/>
      <c r="H503" s="135"/>
      <c r="I503" s="141"/>
      <c r="J503" s="25"/>
      <c r="K503" s="145"/>
      <c r="L503" s="28"/>
      <c r="M503" s="395"/>
      <c r="N503" s="158" t="str">
        <f t="shared" si="326"/>
        <v/>
      </c>
      <c r="O503" s="27"/>
      <c r="P503" s="27"/>
      <c r="Q503" s="27"/>
      <c r="R503" s="27"/>
      <c r="S503" s="27"/>
      <c r="T503" s="28"/>
      <c r="U503" s="29"/>
      <c r="V503" s="32"/>
      <c r="W503" s="318"/>
      <c r="X503" s="319"/>
      <c r="Y503" s="160">
        <f t="shared" si="312"/>
        <v>0</v>
      </c>
      <c r="Z503" s="159">
        <f t="shared" si="327"/>
        <v>0</v>
      </c>
      <c r="AA503" s="327"/>
      <c r="AB503" s="400">
        <f t="shared" si="336"/>
        <v>0</v>
      </c>
      <c r="AC503" s="371"/>
      <c r="AD503" s="226" t="str">
        <f t="shared" si="313"/>
        <v/>
      </c>
      <c r="AE503" s="368">
        <f t="shared" si="328"/>
        <v>0</v>
      </c>
      <c r="AF503" s="339"/>
      <c r="AG503" s="338"/>
      <c r="AH503" s="336"/>
      <c r="AI503" s="161">
        <f t="shared" si="329"/>
        <v>0</v>
      </c>
      <c r="AJ503" s="162">
        <f t="shared" si="314"/>
        <v>0</v>
      </c>
      <c r="AK503" s="163">
        <f t="shared" si="330"/>
        <v>0</v>
      </c>
      <c r="AL503" s="164">
        <f t="shared" si="331"/>
        <v>0</v>
      </c>
      <c r="AM503" s="164">
        <f t="shared" si="332"/>
        <v>0</v>
      </c>
      <c r="AN503" s="164">
        <f t="shared" si="333"/>
        <v>0</v>
      </c>
      <c r="AO503" s="164">
        <f t="shared" si="334"/>
        <v>0</v>
      </c>
      <c r="AP503" s="610" t="str">
        <f t="shared" si="337"/>
        <v xml:space="preserve"> </v>
      </c>
      <c r="AQ503" s="613" t="str">
        <f t="shared" si="335"/>
        <v xml:space="preserve"> </v>
      </c>
      <c r="AR503" s="613" t="str">
        <f t="shared" si="338"/>
        <v xml:space="preserve"> </v>
      </c>
      <c r="AS503" s="613" t="str">
        <f t="shared" si="339"/>
        <v xml:space="preserve"> </v>
      </c>
      <c r="AT503" s="613" t="str">
        <f t="shared" si="340"/>
        <v xml:space="preserve"> </v>
      </c>
      <c r="AU503" s="613" t="str">
        <f t="shared" si="341"/>
        <v xml:space="preserve"> </v>
      </c>
      <c r="AV503" s="614" t="str">
        <f t="shared" si="342"/>
        <v xml:space="preserve"> </v>
      </c>
      <c r="AW503" s="196" t="str">
        <f t="shared" si="315"/>
        <v/>
      </c>
      <c r="AX503" s="165" t="str">
        <f t="shared" si="316"/>
        <v/>
      </c>
      <c r="AY503" s="193" t="str">
        <f t="shared" si="317"/>
        <v/>
      </c>
      <c r="AZ503" s="183" t="str">
        <f t="shared" si="318"/>
        <v/>
      </c>
      <c r="BA503" s="173" t="str">
        <f t="shared" si="319"/>
        <v/>
      </c>
      <c r="BB503" s="174" t="str">
        <f t="shared" si="320"/>
        <v/>
      </c>
      <c r="BC503" s="186" t="str">
        <f t="shared" si="343"/>
        <v/>
      </c>
      <c r="BD503" s="174" t="str">
        <f t="shared" si="321"/>
        <v/>
      </c>
      <c r="BE503" s="201" t="str">
        <f t="shared" si="322"/>
        <v/>
      </c>
      <c r="BF503" s="174" t="str">
        <f t="shared" si="323"/>
        <v/>
      </c>
      <c r="BG503" s="186" t="str">
        <f t="shared" si="324"/>
        <v/>
      </c>
      <c r="BH503" s="175" t="str">
        <f t="shared" si="325"/>
        <v/>
      </c>
      <c r="BI503" s="632"/>
      <c r="BQ503" s="57" t="s">
        <v>2534</v>
      </c>
    </row>
    <row r="504" spans="1:140" ht="18.350000000000001" x14ac:dyDescent="0.35">
      <c r="A504" s="221"/>
      <c r="B504" s="222"/>
      <c r="C504" s="213">
        <v>494</v>
      </c>
      <c r="D504" s="207"/>
      <c r="E504" s="18"/>
      <c r="F504" s="17"/>
      <c r="G504" s="134"/>
      <c r="H504" s="135"/>
      <c r="I504" s="141"/>
      <c r="J504" s="25"/>
      <c r="K504" s="145"/>
      <c r="L504" s="28"/>
      <c r="M504" s="395"/>
      <c r="N504" s="158" t="str">
        <f t="shared" si="326"/>
        <v/>
      </c>
      <c r="O504" s="27"/>
      <c r="P504" s="27"/>
      <c r="Q504" s="27"/>
      <c r="R504" s="27"/>
      <c r="S504" s="27"/>
      <c r="T504" s="28"/>
      <c r="U504" s="29"/>
      <c r="V504" s="32"/>
      <c r="W504" s="318"/>
      <c r="X504" s="319"/>
      <c r="Y504" s="160">
        <f t="shared" si="312"/>
        <v>0</v>
      </c>
      <c r="Z504" s="159">
        <f t="shared" si="327"/>
        <v>0</v>
      </c>
      <c r="AA504" s="327"/>
      <c r="AB504" s="400">
        <f t="shared" si="336"/>
        <v>0</v>
      </c>
      <c r="AC504" s="371"/>
      <c r="AD504" s="226" t="str">
        <f t="shared" si="313"/>
        <v/>
      </c>
      <c r="AE504" s="368">
        <f t="shared" si="328"/>
        <v>0</v>
      </c>
      <c r="AF504" s="339"/>
      <c r="AG504" s="338"/>
      <c r="AH504" s="336"/>
      <c r="AI504" s="161">
        <f t="shared" si="329"/>
        <v>0</v>
      </c>
      <c r="AJ504" s="162">
        <f t="shared" si="314"/>
        <v>0</v>
      </c>
      <c r="AK504" s="163">
        <f t="shared" si="330"/>
        <v>0</v>
      </c>
      <c r="AL504" s="164">
        <f t="shared" si="331"/>
        <v>0</v>
      </c>
      <c r="AM504" s="164">
        <f t="shared" si="332"/>
        <v>0</v>
      </c>
      <c r="AN504" s="164">
        <f t="shared" si="333"/>
        <v>0</v>
      </c>
      <c r="AO504" s="164">
        <f t="shared" si="334"/>
        <v>0</v>
      </c>
      <c r="AP504" s="610" t="str">
        <f t="shared" si="337"/>
        <v xml:space="preserve"> </v>
      </c>
      <c r="AQ504" s="613" t="str">
        <f t="shared" si="335"/>
        <v xml:space="preserve"> </v>
      </c>
      <c r="AR504" s="613" t="str">
        <f t="shared" si="338"/>
        <v xml:space="preserve"> </v>
      </c>
      <c r="AS504" s="613" t="str">
        <f t="shared" si="339"/>
        <v xml:space="preserve"> </v>
      </c>
      <c r="AT504" s="613" t="str">
        <f t="shared" si="340"/>
        <v xml:space="preserve"> </v>
      </c>
      <c r="AU504" s="613" t="str">
        <f t="shared" si="341"/>
        <v xml:space="preserve"> </v>
      </c>
      <c r="AV504" s="614" t="str">
        <f t="shared" si="342"/>
        <v xml:space="preserve"> </v>
      </c>
      <c r="AW504" s="196" t="str">
        <f t="shared" si="315"/>
        <v/>
      </c>
      <c r="AX504" s="165" t="str">
        <f t="shared" si="316"/>
        <v/>
      </c>
      <c r="AY504" s="193" t="str">
        <f t="shared" si="317"/>
        <v/>
      </c>
      <c r="AZ504" s="183" t="str">
        <f t="shared" si="318"/>
        <v/>
      </c>
      <c r="BA504" s="173" t="str">
        <f t="shared" si="319"/>
        <v/>
      </c>
      <c r="BB504" s="174" t="str">
        <f t="shared" si="320"/>
        <v/>
      </c>
      <c r="BC504" s="186" t="str">
        <f t="shared" si="343"/>
        <v/>
      </c>
      <c r="BD504" s="174" t="str">
        <f t="shared" si="321"/>
        <v/>
      </c>
      <c r="BE504" s="201" t="str">
        <f t="shared" si="322"/>
        <v/>
      </c>
      <c r="BF504" s="174" t="str">
        <f t="shared" si="323"/>
        <v/>
      </c>
      <c r="BG504" s="186" t="str">
        <f t="shared" si="324"/>
        <v/>
      </c>
      <c r="BH504" s="175" t="str">
        <f t="shared" si="325"/>
        <v/>
      </c>
      <c r="BI504" s="632"/>
      <c r="BQ504" s="57" t="s">
        <v>2535</v>
      </c>
    </row>
    <row r="505" spans="1:140" ht="18.350000000000001" x14ac:dyDescent="0.35">
      <c r="A505" s="221"/>
      <c r="B505" s="222"/>
      <c r="C505" s="214">
        <v>495</v>
      </c>
      <c r="D505" s="205"/>
      <c r="E505" s="16"/>
      <c r="F505" s="17"/>
      <c r="G505" s="134"/>
      <c r="H505" s="135"/>
      <c r="I505" s="141"/>
      <c r="J505" s="25"/>
      <c r="K505" s="145"/>
      <c r="L505" s="28"/>
      <c r="M505" s="395"/>
      <c r="N505" s="158" t="str">
        <f t="shared" si="326"/>
        <v/>
      </c>
      <c r="O505" s="27"/>
      <c r="P505" s="27"/>
      <c r="Q505" s="27"/>
      <c r="R505" s="27"/>
      <c r="S505" s="27"/>
      <c r="T505" s="28"/>
      <c r="U505" s="29"/>
      <c r="V505" s="32"/>
      <c r="W505" s="318"/>
      <c r="X505" s="319"/>
      <c r="Y505" s="160">
        <f t="shared" si="312"/>
        <v>0</v>
      </c>
      <c r="Z505" s="159">
        <f t="shared" si="327"/>
        <v>0</v>
      </c>
      <c r="AA505" s="327"/>
      <c r="AB505" s="400">
        <f t="shared" si="336"/>
        <v>0</v>
      </c>
      <c r="AC505" s="371"/>
      <c r="AD505" s="226" t="str">
        <f t="shared" si="313"/>
        <v/>
      </c>
      <c r="AE505" s="368">
        <f t="shared" si="328"/>
        <v>0</v>
      </c>
      <c r="AF505" s="339"/>
      <c r="AG505" s="338"/>
      <c r="AH505" s="336"/>
      <c r="AI505" s="161">
        <f t="shared" si="329"/>
        <v>0</v>
      </c>
      <c r="AJ505" s="162">
        <f t="shared" si="314"/>
        <v>0</v>
      </c>
      <c r="AK505" s="163">
        <f t="shared" si="330"/>
        <v>0</v>
      </c>
      <c r="AL505" s="164">
        <f t="shared" si="331"/>
        <v>0</v>
      </c>
      <c r="AM505" s="164">
        <f t="shared" si="332"/>
        <v>0</v>
      </c>
      <c r="AN505" s="164">
        <f t="shared" si="333"/>
        <v>0</v>
      </c>
      <c r="AO505" s="164">
        <f t="shared" si="334"/>
        <v>0</v>
      </c>
      <c r="AP505" s="610" t="str">
        <f t="shared" si="337"/>
        <v xml:space="preserve"> </v>
      </c>
      <c r="AQ505" s="613" t="str">
        <f t="shared" si="335"/>
        <v xml:space="preserve"> </v>
      </c>
      <c r="AR505" s="613" t="str">
        <f t="shared" si="338"/>
        <v xml:space="preserve"> </v>
      </c>
      <c r="AS505" s="613" t="str">
        <f t="shared" si="339"/>
        <v xml:space="preserve"> </v>
      </c>
      <c r="AT505" s="613" t="str">
        <f t="shared" si="340"/>
        <v xml:space="preserve"> </v>
      </c>
      <c r="AU505" s="613" t="str">
        <f t="shared" si="341"/>
        <v xml:space="preserve"> </v>
      </c>
      <c r="AV505" s="614" t="str">
        <f t="shared" si="342"/>
        <v xml:space="preserve"> </v>
      </c>
      <c r="AW505" s="196" t="str">
        <f t="shared" si="315"/>
        <v/>
      </c>
      <c r="AX505" s="165" t="str">
        <f t="shared" si="316"/>
        <v/>
      </c>
      <c r="AY505" s="193" t="str">
        <f t="shared" si="317"/>
        <v/>
      </c>
      <c r="AZ505" s="183" t="str">
        <f t="shared" si="318"/>
        <v/>
      </c>
      <c r="BA505" s="173" t="str">
        <f t="shared" si="319"/>
        <v/>
      </c>
      <c r="BB505" s="174" t="str">
        <f t="shared" si="320"/>
        <v/>
      </c>
      <c r="BC505" s="186" t="str">
        <f t="shared" si="343"/>
        <v/>
      </c>
      <c r="BD505" s="174" t="str">
        <f t="shared" si="321"/>
        <v/>
      </c>
      <c r="BE505" s="201" t="str">
        <f t="shared" si="322"/>
        <v/>
      </c>
      <c r="BF505" s="174" t="str">
        <f t="shared" si="323"/>
        <v/>
      </c>
      <c r="BG505" s="186" t="str">
        <f t="shared" si="324"/>
        <v/>
      </c>
      <c r="BH505" s="175" t="str">
        <f t="shared" si="325"/>
        <v/>
      </c>
      <c r="BI505" s="632"/>
      <c r="BQ505" s="57" t="s">
        <v>2536</v>
      </c>
    </row>
    <row r="506" spans="1:140" ht="18.350000000000001" x14ac:dyDescent="0.35">
      <c r="A506" s="221"/>
      <c r="B506" s="222"/>
      <c r="C506" s="213">
        <v>496</v>
      </c>
      <c r="D506" s="205"/>
      <c r="E506" s="22"/>
      <c r="F506" s="17"/>
      <c r="G506" s="134"/>
      <c r="H506" s="135"/>
      <c r="I506" s="141"/>
      <c r="J506" s="25"/>
      <c r="K506" s="145"/>
      <c r="L506" s="28"/>
      <c r="M506" s="395"/>
      <c r="N506" s="158" t="str">
        <f t="shared" si="326"/>
        <v/>
      </c>
      <c r="O506" s="27"/>
      <c r="P506" s="27"/>
      <c r="Q506" s="27"/>
      <c r="R506" s="27"/>
      <c r="S506" s="27"/>
      <c r="T506" s="28"/>
      <c r="U506" s="29"/>
      <c r="V506" s="32"/>
      <c r="W506" s="318"/>
      <c r="X506" s="319"/>
      <c r="Y506" s="160">
        <f t="shared" si="312"/>
        <v>0</v>
      </c>
      <c r="Z506" s="159">
        <f t="shared" si="327"/>
        <v>0</v>
      </c>
      <c r="AA506" s="327"/>
      <c r="AB506" s="400">
        <f t="shared" si="336"/>
        <v>0</v>
      </c>
      <c r="AC506" s="371"/>
      <c r="AD506" s="226" t="str">
        <f t="shared" si="313"/>
        <v/>
      </c>
      <c r="AE506" s="368">
        <f t="shared" si="328"/>
        <v>0</v>
      </c>
      <c r="AF506" s="339"/>
      <c r="AG506" s="338"/>
      <c r="AH506" s="336"/>
      <c r="AI506" s="161">
        <f t="shared" si="329"/>
        <v>0</v>
      </c>
      <c r="AJ506" s="162">
        <f t="shared" si="314"/>
        <v>0</v>
      </c>
      <c r="AK506" s="163">
        <f t="shared" si="330"/>
        <v>0</v>
      </c>
      <c r="AL506" s="164">
        <f t="shared" si="331"/>
        <v>0</v>
      </c>
      <c r="AM506" s="164">
        <f t="shared" si="332"/>
        <v>0</v>
      </c>
      <c r="AN506" s="164">
        <f t="shared" si="333"/>
        <v>0</v>
      </c>
      <c r="AO506" s="164">
        <f t="shared" si="334"/>
        <v>0</v>
      </c>
      <c r="AP506" s="610" t="str">
        <f t="shared" si="337"/>
        <v xml:space="preserve"> </v>
      </c>
      <c r="AQ506" s="613" t="str">
        <f t="shared" si="335"/>
        <v xml:space="preserve"> </v>
      </c>
      <c r="AR506" s="613" t="str">
        <f t="shared" si="338"/>
        <v xml:space="preserve"> </v>
      </c>
      <c r="AS506" s="613" t="str">
        <f t="shared" si="339"/>
        <v xml:space="preserve"> </v>
      </c>
      <c r="AT506" s="613" t="str">
        <f t="shared" si="340"/>
        <v xml:space="preserve"> </v>
      </c>
      <c r="AU506" s="613" t="str">
        <f t="shared" si="341"/>
        <v xml:space="preserve"> </v>
      </c>
      <c r="AV506" s="614" t="str">
        <f t="shared" si="342"/>
        <v xml:space="preserve"> </v>
      </c>
      <c r="AW506" s="196" t="str">
        <f t="shared" si="315"/>
        <v/>
      </c>
      <c r="AX506" s="165" t="str">
        <f t="shared" si="316"/>
        <v/>
      </c>
      <c r="AY506" s="193" t="str">
        <f t="shared" si="317"/>
        <v/>
      </c>
      <c r="AZ506" s="183" t="str">
        <f t="shared" si="318"/>
        <v/>
      </c>
      <c r="BA506" s="173" t="str">
        <f t="shared" si="319"/>
        <v/>
      </c>
      <c r="BB506" s="174" t="str">
        <f t="shared" si="320"/>
        <v/>
      </c>
      <c r="BC506" s="186" t="str">
        <f t="shared" si="343"/>
        <v/>
      </c>
      <c r="BD506" s="174" t="str">
        <f t="shared" si="321"/>
        <v/>
      </c>
      <c r="BE506" s="201" t="str">
        <f t="shared" si="322"/>
        <v/>
      </c>
      <c r="BF506" s="174" t="str">
        <f t="shared" si="323"/>
        <v/>
      </c>
      <c r="BG506" s="186" t="str">
        <f t="shared" si="324"/>
        <v/>
      </c>
      <c r="BH506" s="175" t="str">
        <f t="shared" si="325"/>
        <v/>
      </c>
      <c r="BI506" s="632"/>
      <c r="BQ506" s="57" t="s">
        <v>2537</v>
      </c>
    </row>
    <row r="507" spans="1:140" ht="18.350000000000001" x14ac:dyDescent="0.35">
      <c r="A507" s="221"/>
      <c r="B507" s="222"/>
      <c r="C507" s="214">
        <v>497</v>
      </c>
      <c r="D507" s="205"/>
      <c r="E507" s="16"/>
      <c r="F507" s="17"/>
      <c r="G507" s="134"/>
      <c r="H507" s="135"/>
      <c r="I507" s="141"/>
      <c r="J507" s="25"/>
      <c r="K507" s="145"/>
      <c r="L507" s="28"/>
      <c r="M507" s="395"/>
      <c r="N507" s="158" t="str">
        <f t="shared" si="326"/>
        <v/>
      </c>
      <c r="O507" s="27"/>
      <c r="P507" s="27"/>
      <c r="Q507" s="27"/>
      <c r="R507" s="27"/>
      <c r="S507" s="27"/>
      <c r="T507" s="28"/>
      <c r="U507" s="29"/>
      <c r="V507" s="32"/>
      <c r="W507" s="318"/>
      <c r="X507" s="319"/>
      <c r="Y507" s="160">
        <f t="shared" si="312"/>
        <v>0</v>
      </c>
      <c r="Z507" s="159">
        <f t="shared" si="327"/>
        <v>0</v>
      </c>
      <c r="AA507" s="327"/>
      <c r="AB507" s="400">
        <f t="shared" si="336"/>
        <v>0</v>
      </c>
      <c r="AC507" s="371"/>
      <c r="AD507" s="226" t="str">
        <f t="shared" si="313"/>
        <v/>
      </c>
      <c r="AE507" s="368">
        <f t="shared" si="328"/>
        <v>0</v>
      </c>
      <c r="AF507" s="339"/>
      <c r="AG507" s="338"/>
      <c r="AH507" s="336"/>
      <c r="AI507" s="161">
        <f t="shared" si="329"/>
        <v>0</v>
      </c>
      <c r="AJ507" s="162">
        <f t="shared" si="314"/>
        <v>0</v>
      </c>
      <c r="AK507" s="163">
        <f t="shared" si="330"/>
        <v>0</v>
      </c>
      <c r="AL507" s="164">
        <f t="shared" si="331"/>
        <v>0</v>
      </c>
      <c r="AM507" s="164">
        <f t="shared" si="332"/>
        <v>0</v>
      </c>
      <c r="AN507" s="164">
        <f t="shared" si="333"/>
        <v>0</v>
      </c>
      <c r="AO507" s="164">
        <f t="shared" si="334"/>
        <v>0</v>
      </c>
      <c r="AP507" s="610" t="str">
        <f t="shared" si="337"/>
        <v xml:space="preserve"> </v>
      </c>
      <c r="AQ507" s="613" t="str">
        <f t="shared" si="335"/>
        <v xml:space="preserve"> </v>
      </c>
      <c r="AR507" s="613" t="str">
        <f t="shared" si="338"/>
        <v xml:space="preserve"> </v>
      </c>
      <c r="AS507" s="613" t="str">
        <f t="shared" si="339"/>
        <v xml:space="preserve"> </v>
      </c>
      <c r="AT507" s="613" t="str">
        <f t="shared" si="340"/>
        <v xml:space="preserve"> </v>
      </c>
      <c r="AU507" s="613" t="str">
        <f t="shared" si="341"/>
        <v xml:space="preserve"> </v>
      </c>
      <c r="AV507" s="614" t="str">
        <f t="shared" si="342"/>
        <v xml:space="preserve"> </v>
      </c>
      <c r="AW507" s="196" t="str">
        <f t="shared" si="315"/>
        <v/>
      </c>
      <c r="AX507" s="165" t="str">
        <f t="shared" si="316"/>
        <v/>
      </c>
      <c r="AY507" s="193" t="str">
        <f t="shared" si="317"/>
        <v/>
      </c>
      <c r="AZ507" s="183" t="str">
        <f t="shared" si="318"/>
        <v/>
      </c>
      <c r="BA507" s="173" t="str">
        <f t="shared" si="319"/>
        <v/>
      </c>
      <c r="BB507" s="174" t="str">
        <f t="shared" si="320"/>
        <v/>
      </c>
      <c r="BC507" s="186" t="str">
        <f t="shared" si="343"/>
        <v/>
      </c>
      <c r="BD507" s="174" t="str">
        <f t="shared" si="321"/>
        <v/>
      </c>
      <c r="BE507" s="201" t="str">
        <f t="shared" si="322"/>
        <v/>
      </c>
      <c r="BF507" s="174" t="str">
        <f t="shared" si="323"/>
        <v/>
      </c>
      <c r="BG507" s="186" t="str">
        <f t="shared" si="324"/>
        <v/>
      </c>
      <c r="BH507" s="175" t="str">
        <f t="shared" si="325"/>
        <v/>
      </c>
      <c r="BI507" s="632"/>
      <c r="BQ507" s="57" t="s">
        <v>2538</v>
      </c>
    </row>
    <row r="508" spans="1:140" ht="18.350000000000001" x14ac:dyDescent="0.35">
      <c r="A508" s="221"/>
      <c r="B508" s="222"/>
      <c r="C508" s="214">
        <v>498</v>
      </c>
      <c r="D508" s="205"/>
      <c r="E508" s="16"/>
      <c r="F508" s="17"/>
      <c r="G508" s="134"/>
      <c r="H508" s="135"/>
      <c r="I508" s="141"/>
      <c r="J508" s="25"/>
      <c r="K508" s="145"/>
      <c r="L508" s="28"/>
      <c r="M508" s="395"/>
      <c r="N508" s="158" t="str">
        <f t="shared" si="326"/>
        <v/>
      </c>
      <c r="O508" s="27"/>
      <c r="P508" s="27"/>
      <c r="Q508" s="27"/>
      <c r="R508" s="27"/>
      <c r="S508" s="27"/>
      <c r="T508" s="28"/>
      <c r="U508" s="29"/>
      <c r="V508" s="32"/>
      <c r="W508" s="318"/>
      <c r="X508" s="319"/>
      <c r="Y508" s="160">
        <f t="shared" si="312"/>
        <v>0</v>
      </c>
      <c r="Z508" s="159">
        <f t="shared" si="327"/>
        <v>0</v>
      </c>
      <c r="AA508" s="327"/>
      <c r="AB508" s="400">
        <f t="shared" si="336"/>
        <v>0</v>
      </c>
      <c r="AC508" s="371"/>
      <c r="AD508" s="226" t="str">
        <f t="shared" si="313"/>
        <v/>
      </c>
      <c r="AE508" s="368">
        <f t="shared" si="328"/>
        <v>0</v>
      </c>
      <c r="AF508" s="339"/>
      <c r="AG508" s="338"/>
      <c r="AH508" s="336"/>
      <c r="AI508" s="161">
        <f t="shared" si="329"/>
        <v>0</v>
      </c>
      <c r="AJ508" s="162">
        <f t="shared" si="314"/>
        <v>0</v>
      </c>
      <c r="AK508" s="163">
        <f t="shared" si="330"/>
        <v>0</v>
      </c>
      <c r="AL508" s="164">
        <f t="shared" si="331"/>
        <v>0</v>
      </c>
      <c r="AM508" s="164">
        <f t="shared" si="332"/>
        <v>0</v>
      </c>
      <c r="AN508" s="164">
        <f t="shared" si="333"/>
        <v>0</v>
      </c>
      <c r="AO508" s="164">
        <f t="shared" si="334"/>
        <v>0</v>
      </c>
      <c r="AP508" s="610" t="str">
        <f t="shared" si="337"/>
        <v xml:space="preserve"> </v>
      </c>
      <c r="AQ508" s="613" t="str">
        <f t="shared" si="335"/>
        <v xml:space="preserve"> </v>
      </c>
      <c r="AR508" s="613" t="str">
        <f t="shared" si="338"/>
        <v xml:space="preserve"> </v>
      </c>
      <c r="AS508" s="613" t="str">
        <f t="shared" si="339"/>
        <v xml:space="preserve"> </v>
      </c>
      <c r="AT508" s="613" t="str">
        <f t="shared" si="340"/>
        <v xml:space="preserve"> </v>
      </c>
      <c r="AU508" s="613" t="str">
        <f t="shared" si="341"/>
        <v xml:space="preserve"> </v>
      </c>
      <c r="AV508" s="614" t="str">
        <f t="shared" si="342"/>
        <v xml:space="preserve"> </v>
      </c>
      <c r="AW508" s="196" t="str">
        <f t="shared" si="315"/>
        <v/>
      </c>
      <c r="AX508" s="165" t="str">
        <f t="shared" si="316"/>
        <v/>
      </c>
      <c r="AY508" s="193" t="str">
        <f t="shared" si="317"/>
        <v/>
      </c>
      <c r="AZ508" s="183" t="str">
        <f t="shared" si="318"/>
        <v/>
      </c>
      <c r="BA508" s="173" t="str">
        <f t="shared" si="319"/>
        <v/>
      </c>
      <c r="BB508" s="174" t="str">
        <f t="shared" si="320"/>
        <v/>
      </c>
      <c r="BC508" s="186" t="str">
        <f t="shared" si="343"/>
        <v/>
      </c>
      <c r="BD508" s="174" t="str">
        <f t="shared" si="321"/>
        <v/>
      </c>
      <c r="BE508" s="201" t="str">
        <f t="shared" si="322"/>
        <v/>
      </c>
      <c r="BF508" s="174" t="str">
        <f t="shared" si="323"/>
        <v/>
      </c>
      <c r="BG508" s="186" t="str">
        <f t="shared" si="324"/>
        <v/>
      </c>
      <c r="BH508" s="175" t="str">
        <f t="shared" si="325"/>
        <v/>
      </c>
      <c r="BI508" s="632"/>
      <c r="BQ508" s="57" t="s">
        <v>2539</v>
      </c>
    </row>
    <row r="509" spans="1:140" ht="18.350000000000001" x14ac:dyDescent="0.35">
      <c r="A509" s="221"/>
      <c r="B509" s="222"/>
      <c r="C509" s="213">
        <v>499</v>
      </c>
      <c r="D509" s="209"/>
      <c r="E509" s="19"/>
      <c r="F509" s="17"/>
      <c r="G509" s="138"/>
      <c r="H509" s="137"/>
      <c r="I509" s="143"/>
      <c r="J509" s="80"/>
      <c r="K509" s="147"/>
      <c r="L509" s="30"/>
      <c r="M509" s="396"/>
      <c r="N509" s="158" t="str">
        <f t="shared" si="326"/>
        <v/>
      </c>
      <c r="O509" s="27"/>
      <c r="P509" s="27"/>
      <c r="Q509" s="27"/>
      <c r="R509" s="27"/>
      <c r="S509" s="27"/>
      <c r="T509" s="30"/>
      <c r="U509" s="31"/>
      <c r="V509" s="32"/>
      <c r="W509" s="320"/>
      <c r="X509" s="318"/>
      <c r="Y509" s="160">
        <f t="shared" si="312"/>
        <v>0</v>
      </c>
      <c r="Z509" s="159">
        <f t="shared" si="327"/>
        <v>0</v>
      </c>
      <c r="AA509" s="328"/>
      <c r="AB509" s="400">
        <f t="shared" si="336"/>
        <v>0</v>
      </c>
      <c r="AC509" s="371"/>
      <c r="AD509" s="226" t="str">
        <f t="shared" si="313"/>
        <v/>
      </c>
      <c r="AE509" s="368">
        <f t="shared" si="328"/>
        <v>0</v>
      </c>
      <c r="AF509" s="340"/>
      <c r="AG509" s="341"/>
      <c r="AH509" s="339"/>
      <c r="AI509" s="161">
        <f t="shared" si="329"/>
        <v>0</v>
      </c>
      <c r="AJ509" s="162">
        <f t="shared" si="314"/>
        <v>0</v>
      </c>
      <c r="AK509" s="163">
        <f t="shared" si="330"/>
        <v>0</v>
      </c>
      <c r="AL509" s="164">
        <f t="shared" si="331"/>
        <v>0</v>
      </c>
      <c r="AM509" s="164">
        <f t="shared" si="332"/>
        <v>0</v>
      </c>
      <c r="AN509" s="164">
        <f t="shared" si="333"/>
        <v>0</v>
      </c>
      <c r="AO509" s="164">
        <f t="shared" si="334"/>
        <v>0</v>
      </c>
      <c r="AP509" s="610" t="str">
        <f t="shared" si="337"/>
        <v xml:space="preserve"> </v>
      </c>
      <c r="AQ509" s="613" t="str">
        <f t="shared" si="335"/>
        <v xml:space="preserve"> </v>
      </c>
      <c r="AR509" s="613" t="str">
        <f t="shared" si="338"/>
        <v xml:space="preserve"> </v>
      </c>
      <c r="AS509" s="613" t="str">
        <f t="shared" si="339"/>
        <v xml:space="preserve"> </v>
      </c>
      <c r="AT509" s="613" t="str">
        <f t="shared" si="340"/>
        <v xml:space="preserve"> </v>
      </c>
      <c r="AU509" s="613" t="str">
        <f t="shared" si="341"/>
        <v xml:space="preserve"> </v>
      </c>
      <c r="AV509" s="614" t="str">
        <f t="shared" si="342"/>
        <v xml:space="preserve"> </v>
      </c>
      <c r="AW509" s="196" t="str">
        <f t="shared" si="315"/>
        <v/>
      </c>
      <c r="AX509" s="165" t="str">
        <f t="shared" si="316"/>
        <v/>
      </c>
      <c r="AY509" s="193" t="str">
        <f t="shared" si="317"/>
        <v/>
      </c>
      <c r="AZ509" s="183" t="str">
        <f t="shared" si="318"/>
        <v/>
      </c>
      <c r="BA509" s="173" t="str">
        <f t="shared" si="319"/>
        <v/>
      </c>
      <c r="BB509" s="174" t="str">
        <f t="shared" si="320"/>
        <v/>
      </c>
      <c r="BC509" s="186" t="str">
        <f t="shared" si="343"/>
        <v/>
      </c>
      <c r="BD509" s="174" t="str">
        <f t="shared" si="321"/>
        <v/>
      </c>
      <c r="BE509" s="201" t="str">
        <f t="shared" si="322"/>
        <v/>
      </c>
      <c r="BF509" s="174" t="str">
        <f t="shared" si="323"/>
        <v/>
      </c>
      <c r="BG509" s="186" t="str">
        <f t="shared" si="324"/>
        <v/>
      </c>
      <c r="BH509" s="175" t="str">
        <f t="shared" si="325"/>
        <v/>
      </c>
      <c r="BI509" s="632"/>
      <c r="BQ509" s="57" t="s">
        <v>2540</v>
      </c>
    </row>
    <row r="510" spans="1:140" s="26" customFormat="1" ht="18.350000000000001" x14ac:dyDescent="0.35">
      <c r="A510" s="221"/>
      <c r="B510" s="222"/>
      <c r="C510" s="213">
        <v>500</v>
      </c>
      <c r="D510" s="205"/>
      <c r="E510" s="24"/>
      <c r="F510" s="17"/>
      <c r="G510" s="134"/>
      <c r="H510" s="139"/>
      <c r="I510" s="141"/>
      <c r="J510" s="25"/>
      <c r="K510" s="145"/>
      <c r="L510" s="28"/>
      <c r="M510" s="395"/>
      <c r="N510" s="158" t="str">
        <f t="shared" si="326"/>
        <v/>
      </c>
      <c r="O510" s="27"/>
      <c r="P510" s="27"/>
      <c r="Q510" s="27"/>
      <c r="R510" s="27"/>
      <c r="S510" s="27"/>
      <c r="T510" s="27"/>
      <c r="U510" s="28"/>
      <c r="V510" s="32"/>
      <c r="W510" s="318"/>
      <c r="X510" s="318"/>
      <c r="Y510" s="160">
        <f t="shared" si="312"/>
        <v>0</v>
      </c>
      <c r="Z510" s="159">
        <f t="shared" si="327"/>
        <v>0</v>
      </c>
      <c r="AA510" s="327"/>
      <c r="AB510" s="400">
        <f t="shared" si="336"/>
        <v>0</v>
      </c>
      <c r="AC510" s="371"/>
      <c r="AD510" s="226" t="str">
        <f t="shared" si="313"/>
        <v/>
      </c>
      <c r="AE510" s="368">
        <f t="shared" si="328"/>
        <v>0</v>
      </c>
      <c r="AF510" s="339"/>
      <c r="AG510" s="342"/>
      <c r="AH510" s="339"/>
      <c r="AI510" s="161">
        <f t="shared" si="329"/>
        <v>0</v>
      </c>
      <c r="AJ510" s="162">
        <f t="shared" si="314"/>
        <v>0</v>
      </c>
      <c r="AK510" s="163">
        <f t="shared" si="330"/>
        <v>0</v>
      </c>
      <c r="AL510" s="164">
        <f t="shared" si="331"/>
        <v>0</v>
      </c>
      <c r="AM510" s="164">
        <f t="shared" si="332"/>
        <v>0</v>
      </c>
      <c r="AN510" s="164">
        <f t="shared" si="333"/>
        <v>0</v>
      </c>
      <c r="AO510" s="164">
        <f t="shared" si="334"/>
        <v>0</v>
      </c>
      <c r="AP510" s="610" t="str">
        <f t="shared" si="337"/>
        <v xml:space="preserve"> </v>
      </c>
      <c r="AQ510" s="613" t="str">
        <f t="shared" si="335"/>
        <v xml:space="preserve"> </v>
      </c>
      <c r="AR510" s="613" t="str">
        <f t="shared" si="338"/>
        <v xml:space="preserve"> </v>
      </c>
      <c r="AS510" s="613" t="str">
        <f t="shared" si="339"/>
        <v xml:space="preserve"> </v>
      </c>
      <c r="AT510" s="613" t="str">
        <f t="shared" si="340"/>
        <v xml:space="preserve"> </v>
      </c>
      <c r="AU510" s="613" t="str">
        <f t="shared" si="341"/>
        <v xml:space="preserve"> </v>
      </c>
      <c r="AV510" s="614" t="str">
        <f t="shared" si="342"/>
        <v xml:space="preserve"> </v>
      </c>
      <c r="AW510" s="196" t="str">
        <f t="shared" si="315"/>
        <v/>
      </c>
      <c r="AX510" s="165" t="str">
        <f t="shared" si="316"/>
        <v/>
      </c>
      <c r="AY510" s="193" t="str">
        <f t="shared" si="317"/>
        <v/>
      </c>
      <c r="AZ510" s="183" t="str">
        <f t="shared" si="318"/>
        <v/>
      </c>
      <c r="BA510" s="173" t="str">
        <f t="shared" si="319"/>
        <v/>
      </c>
      <c r="BB510" s="174" t="str">
        <f t="shared" si="320"/>
        <v/>
      </c>
      <c r="BC510" s="186" t="str">
        <f t="shared" si="343"/>
        <v/>
      </c>
      <c r="BD510" s="174" t="str">
        <f t="shared" si="321"/>
        <v/>
      </c>
      <c r="BE510" s="201" t="str">
        <f t="shared" si="322"/>
        <v/>
      </c>
      <c r="BF510" s="174" t="str">
        <f t="shared" si="323"/>
        <v/>
      </c>
      <c r="BG510" s="186" t="str">
        <f t="shared" si="324"/>
        <v/>
      </c>
      <c r="BH510" s="175" t="str">
        <f t="shared" si="325"/>
        <v/>
      </c>
      <c r="BI510" s="632"/>
      <c r="BJ510" s="59"/>
      <c r="BK510" s="59"/>
      <c r="BL510" s="59"/>
      <c r="BM510" s="59"/>
      <c r="BN510" s="59"/>
      <c r="BO510" s="59"/>
      <c r="BP510" s="59"/>
      <c r="BQ510" s="57" t="s">
        <v>2541</v>
      </c>
      <c r="BR510" s="59"/>
      <c r="BS510" s="59"/>
      <c r="BT510" s="59"/>
      <c r="BU510" s="59"/>
      <c r="BV510" s="59"/>
      <c r="BW510" s="59"/>
      <c r="BX510" s="59"/>
      <c r="BY510" s="59"/>
      <c r="BZ510" s="59"/>
      <c r="CA510" s="59"/>
      <c r="CB510" s="59"/>
      <c r="CC510" s="59"/>
      <c r="CD510" s="37"/>
      <c r="CE510" s="37"/>
      <c r="CF510" s="68"/>
      <c r="CG510" s="68"/>
      <c r="CH510" s="68"/>
      <c r="CI510" s="69"/>
      <c r="CJ510" s="69"/>
      <c r="CK510" s="69"/>
      <c r="CL510" s="69"/>
      <c r="CM510" s="69"/>
      <c r="CN510" s="69"/>
      <c r="CO510" s="69"/>
      <c r="CP510" s="69"/>
      <c r="CQ510" s="69"/>
      <c r="CR510" s="69"/>
      <c r="CS510" s="69"/>
      <c r="CT510" s="69"/>
      <c r="CU510" s="69"/>
      <c r="CV510" s="69"/>
      <c r="CW510" s="69"/>
      <c r="CX510" s="69"/>
      <c r="CY510" s="69"/>
      <c r="CZ510" s="69"/>
      <c r="DA510" s="69"/>
      <c r="DB510" s="69"/>
      <c r="DC510" s="69"/>
      <c r="DD510" s="69"/>
      <c r="DE510" s="69"/>
      <c r="DF510" s="69"/>
      <c r="DG510" s="69"/>
      <c r="DH510" s="69"/>
      <c r="DI510" s="69"/>
      <c r="DJ510" s="69"/>
      <c r="DK510" s="69"/>
      <c r="DL510" s="69"/>
      <c r="DM510" s="69"/>
      <c r="DN510" s="69"/>
      <c r="DO510" s="69"/>
      <c r="DP510" s="69"/>
      <c r="DQ510" s="69"/>
      <c r="DR510" s="69"/>
      <c r="DS510" s="69"/>
      <c r="DT510" s="69"/>
      <c r="DU510" s="69"/>
      <c r="DV510" s="69"/>
      <c r="DW510" s="69"/>
      <c r="DX510" s="69"/>
      <c r="DY510" s="69"/>
      <c r="DZ510" s="69"/>
      <c r="EA510" s="69"/>
      <c r="EB510" s="69"/>
      <c r="EC510" s="69"/>
      <c r="ED510" s="69"/>
      <c r="EE510" s="69"/>
      <c r="EF510" s="69"/>
      <c r="EG510" s="69"/>
      <c r="EH510" s="69"/>
      <c r="EI510" s="69"/>
      <c r="EJ510" s="69"/>
    </row>
    <row r="511" spans="1:140" ht="18.350000000000001" x14ac:dyDescent="0.35">
      <c r="A511" s="219"/>
      <c r="B511" s="220"/>
      <c r="C511" s="213">
        <v>501</v>
      </c>
      <c r="D511" s="204"/>
      <c r="E511" s="35"/>
      <c r="F511" s="34"/>
      <c r="G511" s="131"/>
      <c r="H511" s="136"/>
      <c r="I511" s="140"/>
      <c r="J511" s="78"/>
      <c r="K511" s="144"/>
      <c r="L511" s="119"/>
      <c r="M511" s="395"/>
      <c r="N511" s="158" t="str">
        <f t="shared" si="326"/>
        <v/>
      </c>
      <c r="O511" s="321"/>
      <c r="P511" s="315"/>
      <c r="Q511" s="315"/>
      <c r="R511" s="315"/>
      <c r="S511" s="315"/>
      <c r="T511" s="315"/>
      <c r="U511" s="316"/>
      <c r="V511" s="167"/>
      <c r="W511" s="313"/>
      <c r="X511" s="313"/>
      <c r="Y511" s="160">
        <f t="shared" si="312"/>
        <v>0</v>
      </c>
      <c r="Z511" s="159">
        <f t="shared" si="327"/>
        <v>0</v>
      </c>
      <c r="AA511" s="327"/>
      <c r="AB511" s="400">
        <f t="shared" si="336"/>
        <v>0</v>
      </c>
      <c r="AC511" s="371"/>
      <c r="AD511" s="226" t="str">
        <f t="shared" si="313"/>
        <v/>
      </c>
      <c r="AE511" s="368">
        <f t="shared" si="328"/>
        <v>0</v>
      </c>
      <c r="AF511" s="339"/>
      <c r="AG511" s="338"/>
      <c r="AH511" s="336"/>
      <c r="AI511" s="161">
        <f t="shared" si="329"/>
        <v>0</v>
      </c>
      <c r="AJ511" s="162">
        <f t="shared" si="314"/>
        <v>0</v>
      </c>
      <c r="AK511" s="163">
        <f t="shared" si="330"/>
        <v>0</v>
      </c>
      <c r="AL511" s="164">
        <f t="shared" si="331"/>
        <v>0</v>
      </c>
      <c r="AM511" s="164">
        <f t="shared" si="332"/>
        <v>0</v>
      </c>
      <c r="AN511" s="164">
        <f t="shared" si="333"/>
        <v>0</v>
      </c>
      <c r="AO511" s="164">
        <f t="shared" si="334"/>
        <v>0</v>
      </c>
      <c r="AP511" s="610" t="str">
        <f t="shared" si="337"/>
        <v xml:space="preserve"> </v>
      </c>
      <c r="AQ511" s="613" t="str">
        <f t="shared" si="335"/>
        <v xml:space="preserve"> </v>
      </c>
      <c r="AR511" s="613" t="str">
        <f t="shared" si="338"/>
        <v xml:space="preserve"> </v>
      </c>
      <c r="AS511" s="613" t="str">
        <f t="shared" si="339"/>
        <v xml:space="preserve"> </v>
      </c>
      <c r="AT511" s="613" t="str">
        <f t="shared" si="340"/>
        <v xml:space="preserve"> </v>
      </c>
      <c r="AU511" s="613" t="str">
        <f t="shared" si="341"/>
        <v xml:space="preserve"> </v>
      </c>
      <c r="AV511" s="614" t="str">
        <f t="shared" si="342"/>
        <v xml:space="preserve"> </v>
      </c>
      <c r="AW511" s="196" t="str">
        <f t="shared" si="315"/>
        <v/>
      </c>
      <c r="AX511" s="165" t="str">
        <f t="shared" si="316"/>
        <v/>
      </c>
      <c r="AY511" s="193" t="str">
        <f t="shared" si="317"/>
        <v/>
      </c>
      <c r="AZ511" s="183" t="str">
        <f t="shared" si="318"/>
        <v/>
      </c>
      <c r="BA511" s="173" t="str">
        <f t="shared" si="319"/>
        <v/>
      </c>
      <c r="BB511" s="174" t="str">
        <f t="shared" si="320"/>
        <v/>
      </c>
      <c r="BC511" s="186" t="str">
        <f t="shared" si="343"/>
        <v/>
      </c>
      <c r="BD511" s="174" t="str">
        <f t="shared" si="321"/>
        <v/>
      </c>
      <c r="BE511" s="201" t="str">
        <f t="shared" si="322"/>
        <v/>
      </c>
      <c r="BF511" s="174" t="str">
        <f t="shared" si="323"/>
        <v/>
      </c>
      <c r="BG511" s="186" t="str">
        <f t="shared" si="324"/>
        <v/>
      </c>
      <c r="BH511" s="175" t="str">
        <f t="shared" si="325"/>
        <v/>
      </c>
      <c r="BI511" s="632"/>
      <c r="BQ511" s="57" t="s">
        <v>2542</v>
      </c>
    </row>
    <row r="512" spans="1:140" ht="18.350000000000001" x14ac:dyDescent="0.35">
      <c r="A512" s="219"/>
      <c r="B512" s="220"/>
      <c r="C512" s="213">
        <v>502</v>
      </c>
      <c r="D512" s="204"/>
      <c r="E512" s="33"/>
      <c r="F512" s="34"/>
      <c r="G512" s="131"/>
      <c r="H512" s="133"/>
      <c r="I512" s="140"/>
      <c r="J512" s="78"/>
      <c r="K512" s="144"/>
      <c r="L512" s="119"/>
      <c r="M512" s="394"/>
      <c r="N512" s="158" t="str">
        <f t="shared" si="326"/>
        <v/>
      </c>
      <c r="O512" s="315"/>
      <c r="P512" s="315"/>
      <c r="Q512" s="315"/>
      <c r="R512" s="315"/>
      <c r="S512" s="315"/>
      <c r="T512" s="316"/>
      <c r="U512" s="317"/>
      <c r="V512" s="167"/>
      <c r="W512" s="313"/>
      <c r="X512" s="313"/>
      <c r="Y512" s="160">
        <f t="shared" si="312"/>
        <v>0</v>
      </c>
      <c r="Z512" s="159">
        <f t="shared" si="327"/>
        <v>0</v>
      </c>
      <c r="AA512" s="326"/>
      <c r="AB512" s="400">
        <f t="shared" si="336"/>
        <v>0</v>
      </c>
      <c r="AC512" s="370"/>
      <c r="AD512" s="226" t="str">
        <f t="shared" si="313"/>
        <v/>
      </c>
      <c r="AE512" s="368">
        <f t="shared" si="328"/>
        <v>0</v>
      </c>
      <c r="AF512" s="331"/>
      <c r="AG512" s="333"/>
      <c r="AH512" s="334"/>
      <c r="AI512" s="161">
        <f t="shared" si="329"/>
        <v>0</v>
      </c>
      <c r="AJ512" s="162">
        <f t="shared" si="314"/>
        <v>0</v>
      </c>
      <c r="AK512" s="163">
        <f t="shared" si="330"/>
        <v>0</v>
      </c>
      <c r="AL512" s="164">
        <f t="shared" si="331"/>
        <v>0</v>
      </c>
      <c r="AM512" s="164">
        <f t="shared" si="332"/>
        <v>0</v>
      </c>
      <c r="AN512" s="164">
        <f t="shared" si="333"/>
        <v>0</v>
      </c>
      <c r="AO512" s="164">
        <f t="shared" si="334"/>
        <v>0</v>
      </c>
      <c r="AP512" s="610" t="str">
        <f t="shared" si="337"/>
        <v xml:space="preserve"> </v>
      </c>
      <c r="AQ512" s="613" t="str">
        <f t="shared" si="335"/>
        <v xml:space="preserve"> </v>
      </c>
      <c r="AR512" s="613" t="str">
        <f t="shared" si="338"/>
        <v xml:space="preserve"> </v>
      </c>
      <c r="AS512" s="613" t="str">
        <f t="shared" si="339"/>
        <v xml:space="preserve"> </v>
      </c>
      <c r="AT512" s="613" t="str">
        <f t="shared" si="340"/>
        <v xml:space="preserve"> </v>
      </c>
      <c r="AU512" s="613" t="str">
        <f t="shared" si="341"/>
        <v xml:space="preserve"> </v>
      </c>
      <c r="AV512" s="614" t="str">
        <f t="shared" si="342"/>
        <v xml:space="preserve"> </v>
      </c>
      <c r="AW512" s="196" t="str">
        <f t="shared" si="315"/>
        <v/>
      </c>
      <c r="AX512" s="165" t="str">
        <f t="shared" si="316"/>
        <v/>
      </c>
      <c r="AY512" s="193" t="str">
        <f t="shared" si="317"/>
        <v/>
      </c>
      <c r="AZ512" s="183" t="str">
        <f t="shared" si="318"/>
        <v/>
      </c>
      <c r="BA512" s="173" t="str">
        <f t="shared" si="319"/>
        <v/>
      </c>
      <c r="BB512" s="174" t="str">
        <f t="shared" si="320"/>
        <v/>
      </c>
      <c r="BC512" s="186" t="str">
        <f t="shared" si="343"/>
        <v/>
      </c>
      <c r="BD512" s="174" t="str">
        <f t="shared" si="321"/>
        <v/>
      </c>
      <c r="BE512" s="201" t="str">
        <f t="shared" si="322"/>
        <v/>
      </c>
      <c r="BF512" s="174" t="str">
        <f t="shared" si="323"/>
        <v/>
      </c>
      <c r="BG512" s="186" t="str">
        <f t="shared" si="324"/>
        <v/>
      </c>
      <c r="BH512" s="175" t="str">
        <f t="shared" si="325"/>
        <v/>
      </c>
      <c r="BI512" s="632"/>
      <c r="BQ512" s="57" t="s">
        <v>2543</v>
      </c>
    </row>
    <row r="513" spans="1:69" ht="18.350000000000001" x14ac:dyDescent="0.35">
      <c r="A513" s="219"/>
      <c r="B513" s="220"/>
      <c r="C513" s="213">
        <v>503</v>
      </c>
      <c r="D513" s="204"/>
      <c r="E513" s="33"/>
      <c r="F513" s="34"/>
      <c r="G513" s="134"/>
      <c r="H513" s="135"/>
      <c r="I513" s="141"/>
      <c r="J513" s="25"/>
      <c r="K513" s="145"/>
      <c r="L513" s="28"/>
      <c r="M513" s="395"/>
      <c r="N513" s="158" t="str">
        <f t="shared" si="326"/>
        <v/>
      </c>
      <c r="O513" s="315"/>
      <c r="P513" s="315"/>
      <c r="Q513" s="315"/>
      <c r="R513" s="315"/>
      <c r="S513" s="315"/>
      <c r="T513" s="316"/>
      <c r="U513" s="317"/>
      <c r="V513" s="167"/>
      <c r="W513" s="313"/>
      <c r="X513" s="313"/>
      <c r="Y513" s="160">
        <f t="shared" si="312"/>
        <v>0</v>
      </c>
      <c r="Z513" s="159">
        <f t="shared" si="327"/>
        <v>0</v>
      </c>
      <c r="AA513" s="326"/>
      <c r="AB513" s="400">
        <f t="shared" si="336"/>
        <v>0</v>
      </c>
      <c r="AC513" s="370"/>
      <c r="AD513" s="226" t="str">
        <f t="shared" si="313"/>
        <v/>
      </c>
      <c r="AE513" s="368">
        <f t="shared" si="328"/>
        <v>0</v>
      </c>
      <c r="AF513" s="331"/>
      <c r="AG513" s="333"/>
      <c r="AH513" s="334"/>
      <c r="AI513" s="161">
        <f t="shared" si="329"/>
        <v>0</v>
      </c>
      <c r="AJ513" s="162">
        <f t="shared" si="314"/>
        <v>0</v>
      </c>
      <c r="AK513" s="163">
        <f t="shared" si="330"/>
        <v>0</v>
      </c>
      <c r="AL513" s="164">
        <f t="shared" si="331"/>
        <v>0</v>
      </c>
      <c r="AM513" s="164">
        <f t="shared" si="332"/>
        <v>0</v>
      </c>
      <c r="AN513" s="164">
        <f t="shared" si="333"/>
        <v>0</v>
      </c>
      <c r="AO513" s="164">
        <f t="shared" si="334"/>
        <v>0</v>
      </c>
      <c r="AP513" s="610" t="str">
        <f t="shared" si="337"/>
        <v xml:space="preserve"> </v>
      </c>
      <c r="AQ513" s="613" t="str">
        <f t="shared" si="335"/>
        <v xml:space="preserve"> </v>
      </c>
      <c r="AR513" s="613" t="str">
        <f t="shared" si="338"/>
        <v xml:space="preserve"> </v>
      </c>
      <c r="AS513" s="613" t="str">
        <f t="shared" si="339"/>
        <v xml:space="preserve"> </v>
      </c>
      <c r="AT513" s="613" t="str">
        <f t="shared" si="340"/>
        <v xml:space="preserve"> </v>
      </c>
      <c r="AU513" s="613" t="str">
        <f t="shared" si="341"/>
        <v xml:space="preserve"> </v>
      </c>
      <c r="AV513" s="614" t="str">
        <f t="shared" si="342"/>
        <v xml:space="preserve"> </v>
      </c>
      <c r="AW513" s="196" t="str">
        <f t="shared" si="315"/>
        <v/>
      </c>
      <c r="AX513" s="165" t="str">
        <f t="shared" si="316"/>
        <v/>
      </c>
      <c r="AY513" s="193" t="str">
        <f t="shared" si="317"/>
        <v/>
      </c>
      <c r="AZ513" s="183" t="str">
        <f t="shared" si="318"/>
        <v/>
      </c>
      <c r="BA513" s="173" t="str">
        <f t="shared" si="319"/>
        <v/>
      </c>
      <c r="BB513" s="174" t="str">
        <f t="shared" si="320"/>
        <v/>
      </c>
      <c r="BC513" s="186" t="str">
        <f t="shared" si="343"/>
        <v/>
      </c>
      <c r="BD513" s="174" t="str">
        <f t="shared" si="321"/>
        <v/>
      </c>
      <c r="BE513" s="201" t="str">
        <f t="shared" si="322"/>
        <v/>
      </c>
      <c r="BF513" s="174" t="str">
        <f t="shared" si="323"/>
        <v/>
      </c>
      <c r="BG513" s="186" t="str">
        <f t="shared" si="324"/>
        <v/>
      </c>
      <c r="BH513" s="175" t="str">
        <f t="shared" si="325"/>
        <v/>
      </c>
      <c r="BI513" s="632"/>
      <c r="BQ513" s="57" t="s">
        <v>2544</v>
      </c>
    </row>
    <row r="514" spans="1:69" ht="18.350000000000001" x14ac:dyDescent="0.35">
      <c r="A514" s="219"/>
      <c r="B514" s="220"/>
      <c r="C514" s="213">
        <v>504</v>
      </c>
      <c r="D514" s="204"/>
      <c r="E514" s="33"/>
      <c r="F514" s="34"/>
      <c r="G514" s="134"/>
      <c r="H514" s="135"/>
      <c r="I514" s="141"/>
      <c r="J514" s="25"/>
      <c r="K514" s="145"/>
      <c r="L514" s="28"/>
      <c r="M514" s="395"/>
      <c r="N514" s="158" t="str">
        <f t="shared" si="326"/>
        <v/>
      </c>
      <c r="O514" s="315"/>
      <c r="P514" s="315"/>
      <c r="Q514" s="315"/>
      <c r="R514" s="315"/>
      <c r="S514" s="315"/>
      <c r="T514" s="316"/>
      <c r="U514" s="317"/>
      <c r="V514" s="167"/>
      <c r="W514" s="313"/>
      <c r="X514" s="313"/>
      <c r="Y514" s="160">
        <f t="shared" si="312"/>
        <v>0</v>
      </c>
      <c r="Z514" s="159">
        <f t="shared" si="327"/>
        <v>0</v>
      </c>
      <c r="AA514" s="326"/>
      <c r="AB514" s="400">
        <f t="shared" si="336"/>
        <v>0</v>
      </c>
      <c r="AC514" s="370"/>
      <c r="AD514" s="226" t="str">
        <f t="shared" si="313"/>
        <v/>
      </c>
      <c r="AE514" s="368">
        <f t="shared" si="328"/>
        <v>0</v>
      </c>
      <c r="AF514" s="331"/>
      <c r="AG514" s="333"/>
      <c r="AH514" s="334"/>
      <c r="AI514" s="161">
        <f t="shared" si="329"/>
        <v>0</v>
      </c>
      <c r="AJ514" s="162">
        <f t="shared" si="314"/>
        <v>0</v>
      </c>
      <c r="AK514" s="163">
        <f t="shared" si="330"/>
        <v>0</v>
      </c>
      <c r="AL514" s="164">
        <f t="shared" si="331"/>
        <v>0</v>
      </c>
      <c r="AM514" s="164">
        <f t="shared" si="332"/>
        <v>0</v>
      </c>
      <c r="AN514" s="164">
        <f t="shared" si="333"/>
        <v>0</v>
      </c>
      <c r="AO514" s="164">
        <f t="shared" si="334"/>
        <v>0</v>
      </c>
      <c r="AP514" s="610" t="str">
        <f t="shared" si="337"/>
        <v xml:space="preserve"> </v>
      </c>
      <c r="AQ514" s="613" t="str">
        <f t="shared" si="335"/>
        <v xml:space="preserve"> </v>
      </c>
      <c r="AR514" s="613" t="str">
        <f t="shared" si="338"/>
        <v xml:space="preserve"> </v>
      </c>
      <c r="AS514" s="613" t="str">
        <f t="shared" si="339"/>
        <v xml:space="preserve"> </v>
      </c>
      <c r="AT514" s="613" t="str">
        <f t="shared" si="340"/>
        <v xml:space="preserve"> </v>
      </c>
      <c r="AU514" s="613" t="str">
        <f t="shared" si="341"/>
        <v xml:space="preserve"> </v>
      </c>
      <c r="AV514" s="614" t="str">
        <f t="shared" si="342"/>
        <v xml:space="preserve"> </v>
      </c>
      <c r="AW514" s="196" t="str">
        <f t="shared" si="315"/>
        <v/>
      </c>
      <c r="AX514" s="165" t="str">
        <f t="shared" si="316"/>
        <v/>
      </c>
      <c r="AY514" s="193" t="str">
        <f t="shared" si="317"/>
        <v/>
      </c>
      <c r="AZ514" s="183" t="str">
        <f t="shared" si="318"/>
        <v/>
      </c>
      <c r="BA514" s="173" t="str">
        <f t="shared" si="319"/>
        <v/>
      </c>
      <c r="BB514" s="174" t="str">
        <f t="shared" si="320"/>
        <v/>
      </c>
      <c r="BC514" s="186" t="str">
        <f t="shared" si="343"/>
        <v/>
      </c>
      <c r="BD514" s="174" t="str">
        <f t="shared" si="321"/>
        <v/>
      </c>
      <c r="BE514" s="201" t="str">
        <f t="shared" si="322"/>
        <v/>
      </c>
      <c r="BF514" s="174" t="str">
        <f t="shared" si="323"/>
        <v/>
      </c>
      <c r="BG514" s="186" t="str">
        <f t="shared" si="324"/>
        <v/>
      </c>
      <c r="BH514" s="175" t="str">
        <f t="shared" si="325"/>
        <v/>
      </c>
      <c r="BI514" s="632"/>
      <c r="BQ514" s="57" t="s">
        <v>2545</v>
      </c>
    </row>
    <row r="515" spans="1:69" ht="18.350000000000001" x14ac:dyDescent="0.35">
      <c r="A515" s="221"/>
      <c r="B515" s="222"/>
      <c r="C515" s="214">
        <v>505</v>
      </c>
      <c r="D515" s="205"/>
      <c r="E515" s="16"/>
      <c r="F515" s="17"/>
      <c r="G515" s="134"/>
      <c r="H515" s="135"/>
      <c r="I515" s="141"/>
      <c r="J515" s="25"/>
      <c r="K515" s="145"/>
      <c r="L515" s="28"/>
      <c r="M515" s="395"/>
      <c r="N515" s="158" t="str">
        <f t="shared" si="326"/>
        <v/>
      </c>
      <c r="O515" s="27"/>
      <c r="P515" s="27"/>
      <c r="Q515" s="27"/>
      <c r="R515" s="27"/>
      <c r="S515" s="27"/>
      <c r="T515" s="28"/>
      <c r="U515" s="29"/>
      <c r="V515" s="167"/>
      <c r="W515" s="313"/>
      <c r="X515" s="313"/>
      <c r="Y515" s="160">
        <f t="shared" si="312"/>
        <v>0</v>
      </c>
      <c r="Z515" s="159">
        <f t="shared" si="327"/>
        <v>0</v>
      </c>
      <c r="AA515" s="327"/>
      <c r="AB515" s="400">
        <f t="shared" si="336"/>
        <v>0</v>
      </c>
      <c r="AC515" s="371"/>
      <c r="AD515" s="226" t="str">
        <f t="shared" si="313"/>
        <v/>
      </c>
      <c r="AE515" s="368">
        <f t="shared" si="328"/>
        <v>0</v>
      </c>
      <c r="AF515" s="339"/>
      <c r="AG515" s="338"/>
      <c r="AH515" s="336"/>
      <c r="AI515" s="161">
        <f t="shared" si="329"/>
        <v>0</v>
      </c>
      <c r="AJ515" s="162">
        <f t="shared" si="314"/>
        <v>0</v>
      </c>
      <c r="AK515" s="163">
        <f t="shared" si="330"/>
        <v>0</v>
      </c>
      <c r="AL515" s="164">
        <f t="shared" si="331"/>
        <v>0</v>
      </c>
      <c r="AM515" s="164">
        <f t="shared" si="332"/>
        <v>0</v>
      </c>
      <c r="AN515" s="164">
        <f t="shared" si="333"/>
        <v>0</v>
      </c>
      <c r="AO515" s="164">
        <f t="shared" si="334"/>
        <v>0</v>
      </c>
      <c r="AP515" s="610" t="str">
        <f t="shared" si="337"/>
        <v xml:space="preserve"> </v>
      </c>
      <c r="AQ515" s="613" t="str">
        <f t="shared" si="335"/>
        <v xml:space="preserve"> </v>
      </c>
      <c r="AR515" s="613" t="str">
        <f t="shared" si="338"/>
        <v xml:space="preserve"> </v>
      </c>
      <c r="AS515" s="613" t="str">
        <f t="shared" si="339"/>
        <v xml:space="preserve"> </v>
      </c>
      <c r="AT515" s="613" t="str">
        <f t="shared" si="340"/>
        <v xml:space="preserve"> </v>
      </c>
      <c r="AU515" s="613" t="str">
        <f t="shared" si="341"/>
        <v xml:space="preserve"> </v>
      </c>
      <c r="AV515" s="614" t="str">
        <f t="shared" si="342"/>
        <v xml:space="preserve"> </v>
      </c>
      <c r="AW515" s="196" t="str">
        <f t="shared" si="315"/>
        <v/>
      </c>
      <c r="AX515" s="165" t="str">
        <f t="shared" si="316"/>
        <v/>
      </c>
      <c r="AY515" s="193" t="str">
        <f t="shared" si="317"/>
        <v/>
      </c>
      <c r="AZ515" s="183" t="str">
        <f t="shared" si="318"/>
        <v/>
      </c>
      <c r="BA515" s="173" t="str">
        <f t="shared" si="319"/>
        <v/>
      </c>
      <c r="BB515" s="174" t="str">
        <f t="shared" si="320"/>
        <v/>
      </c>
      <c r="BC515" s="186" t="str">
        <f t="shared" si="343"/>
        <v/>
      </c>
      <c r="BD515" s="174" t="str">
        <f t="shared" si="321"/>
        <v/>
      </c>
      <c r="BE515" s="201" t="str">
        <f t="shared" si="322"/>
        <v/>
      </c>
      <c r="BF515" s="174" t="str">
        <f t="shared" si="323"/>
        <v/>
      </c>
      <c r="BG515" s="186" t="str">
        <f t="shared" si="324"/>
        <v/>
      </c>
      <c r="BH515" s="175" t="str">
        <f t="shared" si="325"/>
        <v/>
      </c>
      <c r="BI515" s="632"/>
      <c r="BQ515" s="57" t="s">
        <v>2546</v>
      </c>
    </row>
    <row r="516" spans="1:69" ht="18.350000000000001" x14ac:dyDescent="0.35">
      <c r="A516" s="221"/>
      <c r="B516" s="222"/>
      <c r="C516" s="213">
        <v>506</v>
      </c>
      <c r="D516" s="205"/>
      <c r="E516" s="16"/>
      <c r="F516" s="17"/>
      <c r="G516" s="134"/>
      <c r="H516" s="135"/>
      <c r="I516" s="141"/>
      <c r="J516" s="25"/>
      <c r="K516" s="145"/>
      <c r="L516" s="28"/>
      <c r="M516" s="395"/>
      <c r="N516" s="158" t="str">
        <f t="shared" si="326"/>
        <v/>
      </c>
      <c r="O516" s="27"/>
      <c r="P516" s="27"/>
      <c r="Q516" s="27"/>
      <c r="R516" s="27"/>
      <c r="S516" s="27"/>
      <c r="T516" s="28"/>
      <c r="U516" s="29"/>
      <c r="V516" s="32"/>
      <c r="W516" s="318"/>
      <c r="X516" s="319"/>
      <c r="Y516" s="160">
        <f t="shared" si="312"/>
        <v>0</v>
      </c>
      <c r="Z516" s="159">
        <f t="shared" si="327"/>
        <v>0</v>
      </c>
      <c r="AA516" s="327"/>
      <c r="AB516" s="400">
        <f t="shared" si="336"/>
        <v>0</v>
      </c>
      <c r="AC516" s="371"/>
      <c r="AD516" s="226" t="str">
        <f t="shared" si="313"/>
        <v/>
      </c>
      <c r="AE516" s="368">
        <f t="shared" si="328"/>
        <v>0</v>
      </c>
      <c r="AF516" s="339"/>
      <c r="AG516" s="338"/>
      <c r="AH516" s="336"/>
      <c r="AI516" s="161">
        <f t="shared" si="329"/>
        <v>0</v>
      </c>
      <c r="AJ516" s="162">
        <f t="shared" si="314"/>
        <v>0</v>
      </c>
      <c r="AK516" s="163">
        <f t="shared" si="330"/>
        <v>0</v>
      </c>
      <c r="AL516" s="164">
        <f t="shared" si="331"/>
        <v>0</v>
      </c>
      <c r="AM516" s="164">
        <f t="shared" si="332"/>
        <v>0</v>
      </c>
      <c r="AN516" s="164">
        <f t="shared" si="333"/>
        <v>0</v>
      </c>
      <c r="AO516" s="164">
        <f t="shared" si="334"/>
        <v>0</v>
      </c>
      <c r="AP516" s="610" t="str">
        <f t="shared" si="337"/>
        <v xml:space="preserve"> </v>
      </c>
      <c r="AQ516" s="613" t="str">
        <f t="shared" si="335"/>
        <v xml:space="preserve"> </v>
      </c>
      <c r="AR516" s="613" t="str">
        <f t="shared" si="338"/>
        <v xml:space="preserve"> </v>
      </c>
      <c r="AS516" s="613" t="str">
        <f t="shared" si="339"/>
        <v xml:space="preserve"> </v>
      </c>
      <c r="AT516" s="613" t="str">
        <f t="shared" si="340"/>
        <v xml:space="preserve"> </v>
      </c>
      <c r="AU516" s="613" t="str">
        <f t="shared" si="341"/>
        <v xml:space="preserve"> </v>
      </c>
      <c r="AV516" s="614" t="str">
        <f t="shared" si="342"/>
        <v xml:space="preserve"> </v>
      </c>
      <c r="AW516" s="196" t="str">
        <f t="shared" si="315"/>
        <v/>
      </c>
      <c r="AX516" s="165" t="str">
        <f t="shared" si="316"/>
        <v/>
      </c>
      <c r="AY516" s="193" t="str">
        <f t="shared" si="317"/>
        <v/>
      </c>
      <c r="AZ516" s="183" t="str">
        <f t="shared" si="318"/>
        <v/>
      </c>
      <c r="BA516" s="173" t="str">
        <f t="shared" si="319"/>
        <v/>
      </c>
      <c r="BB516" s="174" t="str">
        <f t="shared" si="320"/>
        <v/>
      </c>
      <c r="BC516" s="186" t="str">
        <f t="shared" si="343"/>
        <v/>
      </c>
      <c r="BD516" s="174" t="str">
        <f t="shared" si="321"/>
        <v/>
      </c>
      <c r="BE516" s="201" t="str">
        <f t="shared" si="322"/>
        <v/>
      </c>
      <c r="BF516" s="174" t="str">
        <f t="shared" si="323"/>
        <v/>
      </c>
      <c r="BG516" s="186" t="str">
        <f t="shared" si="324"/>
        <v/>
      </c>
      <c r="BH516" s="175" t="str">
        <f t="shared" si="325"/>
        <v/>
      </c>
      <c r="BI516" s="632"/>
      <c r="BQ516" s="57" t="s">
        <v>2547</v>
      </c>
    </row>
    <row r="517" spans="1:69" ht="18.350000000000001" x14ac:dyDescent="0.35">
      <c r="A517" s="221"/>
      <c r="B517" s="222"/>
      <c r="C517" s="214">
        <v>507</v>
      </c>
      <c r="D517" s="205"/>
      <c r="E517" s="16"/>
      <c r="F517" s="17"/>
      <c r="G517" s="134"/>
      <c r="H517" s="135"/>
      <c r="I517" s="141"/>
      <c r="J517" s="25"/>
      <c r="K517" s="145"/>
      <c r="L517" s="28"/>
      <c r="M517" s="395"/>
      <c r="N517" s="158" t="str">
        <f t="shared" si="326"/>
        <v/>
      </c>
      <c r="O517" s="27"/>
      <c r="P517" s="27"/>
      <c r="Q517" s="27"/>
      <c r="R517" s="27"/>
      <c r="S517" s="27"/>
      <c r="T517" s="28"/>
      <c r="U517" s="29"/>
      <c r="V517" s="32"/>
      <c r="W517" s="318"/>
      <c r="X517" s="319"/>
      <c r="Y517" s="160">
        <f t="shared" si="312"/>
        <v>0</v>
      </c>
      <c r="Z517" s="159">
        <f t="shared" si="327"/>
        <v>0</v>
      </c>
      <c r="AA517" s="327"/>
      <c r="AB517" s="400">
        <f t="shared" si="336"/>
        <v>0</v>
      </c>
      <c r="AC517" s="371"/>
      <c r="AD517" s="226" t="str">
        <f t="shared" si="313"/>
        <v/>
      </c>
      <c r="AE517" s="368">
        <f t="shared" si="328"/>
        <v>0</v>
      </c>
      <c r="AF517" s="339"/>
      <c r="AG517" s="338"/>
      <c r="AH517" s="336"/>
      <c r="AI517" s="161">
        <f t="shared" si="329"/>
        <v>0</v>
      </c>
      <c r="AJ517" s="162">
        <f t="shared" si="314"/>
        <v>0</v>
      </c>
      <c r="AK517" s="163">
        <f t="shared" si="330"/>
        <v>0</v>
      </c>
      <c r="AL517" s="164">
        <f t="shared" si="331"/>
        <v>0</v>
      </c>
      <c r="AM517" s="164">
        <f t="shared" si="332"/>
        <v>0</v>
      </c>
      <c r="AN517" s="164">
        <f t="shared" si="333"/>
        <v>0</v>
      </c>
      <c r="AO517" s="164">
        <f t="shared" si="334"/>
        <v>0</v>
      </c>
      <c r="AP517" s="610" t="str">
        <f t="shared" si="337"/>
        <v xml:space="preserve"> </v>
      </c>
      <c r="AQ517" s="613" t="str">
        <f t="shared" si="335"/>
        <v xml:space="preserve"> </v>
      </c>
      <c r="AR517" s="613" t="str">
        <f t="shared" si="338"/>
        <v xml:space="preserve"> </v>
      </c>
      <c r="AS517" s="613" t="str">
        <f t="shared" si="339"/>
        <v xml:space="preserve"> </v>
      </c>
      <c r="AT517" s="613" t="str">
        <f t="shared" si="340"/>
        <v xml:space="preserve"> </v>
      </c>
      <c r="AU517" s="613" t="str">
        <f t="shared" si="341"/>
        <v xml:space="preserve"> </v>
      </c>
      <c r="AV517" s="614" t="str">
        <f t="shared" si="342"/>
        <v xml:space="preserve"> </v>
      </c>
      <c r="AW517" s="196" t="str">
        <f t="shared" si="315"/>
        <v/>
      </c>
      <c r="AX517" s="165" t="str">
        <f t="shared" si="316"/>
        <v/>
      </c>
      <c r="AY517" s="193" t="str">
        <f t="shared" si="317"/>
        <v/>
      </c>
      <c r="AZ517" s="183" t="str">
        <f t="shared" si="318"/>
        <v/>
      </c>
      <c r="BA517" s="173" t="str">
        <f t="shared" si="319"/>
        <v/>
      </c>
      <c r="BB517" s="174" t="str">
        <f t="shared" si="320"/>
        <v/>
      </c>
      <c r="BC517" s="186" t="str">
        <f t="shared" si="343"/>
        <v/>
      </c>
      <c r="BD517" s="174" t="str">
        <f t="shared" si="321"/>
        <v/>
      </c>
      <c r="BE517" s="201" t="str">
        <f t="shared" si="322"/>
        <v/>
      </c>
      <c r="BF517" s="174" t="str">
        <f t="shared" si="323"/>
        <v/>
      </c>
      <c r="BG517" s="186" t="str">
        <f t="shared" si="324"/>
        <v/>
      </c>
      <c r="BH517" s="175" t="str">
        <f t="shared" si="325"/>
        <v/>
      </c>
      <c r="BI517" s="632"/>
      <c r="BQ517" s="57" t="s">
        <v>2548</v>
      </c>
    </row>
    <row r="518" spans="1:69" ht="18.350000000000001" x14ac:dyDescent="0.35">
      <c r="A518" s="221"/>
      <c r="B518" s="222"/>
      <c r="C518" s="214">
        <v>508</v>
      </c>
      <c r="D518" s="207"/>
      <c r="E518" s="18"/>
      <c r="F518" s="17"/>
      <c r="G518" s="134"/>
      <c r="H518" s="135"/>
      <c r="I518" s="141"/>
      <c r="J518" s="25"/>
      <c r="K518" s="145"/>
      <c r="L518" s="28"/>
      <c r="M518" s="395"/>
      <c r="N518" s="158" t="str">
        <f t="shared" si="326"/>
        <v/>
      </c>
      <c r="O518" s="27"/>
      <c r="P518" s="27"/>
      <c r="Q518" s="27"/>
      <c r="R518" s="27"/>
      <c r="S518" s="27"/>
      <c r="T518" s="28"/>
      <c r="U518" s="29"/>
      <c r="V518" s="32"/>
      <c r="W518" s="318"/>
      <c r="X518" s="319"/>
      <c r="Y518" s="160">
        <f t="shared" si="312"/>
        <v>0</v>
      </c>
      <c r="Z518" s="159">
        <f t="shared" si="327"/>
        <v>0</v>
      </c>
      <c r="AA518" s="327"/>
      <c r="AB518" s="400">
        <f t="shared" si="336"/>
        <v>0</v>
      </c>
      <c r="AC518" s="371"/>
      <c r="AD518" s="226" t="str">
        <f t="shared" si="313"/>
        <v/>
      </c>
      <c r="AE518" s="368">
        <f t="shared" si="328"/>
        <v>0</v>
      </c>
      <c r="AF518" s="339"/>
      <c r="AG518" s="338"/>
      <c r="AH518" s="336"/>
      <c r="AI518" s="161">
        <f t="shared" si="329"/>
        <v>0</v>
      </c>
      <c r="AJ518" s="162">
        <f t="shared" si="314"/>
        <v>0</v>
      </c>
      <c r="AK518" s="163">
        <f t="shared" si="330"/>
        <v>0</v>
      </c>
      <c r="AL518" s="164">
        <f t="shared" si="331"/>
        <v>0</v>
      </c>
      <c r="AM518" s="164">
        <f t="shared" si="332"/>
        <v>0</v>
      </c>
      <c r="AN518" s="164">
        <f t="shared" si="333"/>
        <v>0</v>
      </c>
      <c r="AO518" s="164">
        <f t="shared" si="334"/>
        <v>0</v>
      </c>
      <c r="AP518" s="610" t="str">
        <f t="shared" si="337"/>
        <v xml:space="preserve"> </v>
      </c>
      <c r="AQ518" s="613" t="str">
        <f t="shared" si="335"/>
        <v xml:space="preserve"> </v>
      </c>
      <c r="AR518" s="613" t="str">
        <f t="shared" si="338"/>
        <v xml:space="preserve"> </v>
      </c>
      <c r="AS518" s="613" t="str">
        <f t="shared" si="339"/>
        <v xml:space="preserve"> </v>
      </c>
      <c r="AT518" s="613" t="str">
        <f t="shared" si="340"/>
        <v xml:space="preserve"> </v>
      </c>
      <c r="AU518" s="613" t="str">
        <f t="shared" si="341"/>
        <v xml:space="preserve"> </v>
      </c>
      <c r="AV518" s="614" t="str">
        <f t="shared" si="342"/>
        <v xml:space="preserve"> </v>
      </c>
      <c r="AW518" s="196" t="str">
        <f t="shared" si="315"/>
        <v/>
      </c>
      <c r="AX518" s="165" t="str">
        <f t="shared" si="316"/>
        <v/>
      </c>
      <c r="AY518" s="193" t="str">
        <f t="shared" si="317"/>
        <v/>
      </c>
      <c r="AZ518" s="183" t="str">
        <f t="shared" si="318"/>
        <v/>
      </c>
      <c r="BA518" s="173" t="str">
        <f t="shared" si="319"/>
        <v/>
      </c>
      <c r="BB518" s="174" t="str">
        <f t="shared" si="320"/>
        <v/>
      </c>
      <c r="BC518" s="186" t="str">
        <f t="shared" si="343"/>
        <v/>
      </c>
      <c r="BD518" s="174" t="str">
        <f t="shared" si="321"/>
        <v/>
      </c>
      <c r="BE518" s="201" t="str">
        <f t="shared" si="322"/>
        <v/>
      </c>
      <c r="BF518" s="174" t="str">
        <f t="shared" si="323"/>
        <v/>
      </c>
      <c r="BG518" s="186" t="str">
        <f t="shared" si="324"/>
        <v/>
      </c>
      <c r="BH518" s="175" t="str">
        <f t="shared" si="325"/>
        <v/>
      </c>
      <c r="BI518" s="632"/>
      <c r="BQ518" s="57" t="s">
        <v>2549</v>
      </c>
    </row>
    <row r="519" spans="1:69" ht="18.350000000000001" x14ac:dyDescent="0.35">
      <c r="A519" s="221"/>
      <c r="B519" s="222"/>
      <c r="C519" s="213">
        <v>509</v>
      </c>
      <c r="D519" s="208"/>
      <c r="E519" s="16"/>
      <c r="F519" s="17"/>
      <c r="G519" s="134"/>
      <c r="H519" s="135"/>
      <c r="I519" s="141"/>
      <c r="J519" s="25"/>
      <c r="K519" s="145"/>
      <c r="L519" s="28"/>
      <c r="M519" s="395"/>
      <c r="N519" s="158" t="str">
        <f t="shared" si="326"/>
        <v/>
      </c>
      <c r="O519" s="27"/>
      <c r="P519" s="27"/>
      <c r="Q519" s="27"/>
      <c r="R519" s="27"/>
      <c r="S519" s="27"/>
      <c r="T519" s="28"/>
      <c r="U519" s="29"/>
      <c r="V519" s="32"/>
      <c r="W519" s="318"/>
      <c r="X519" s="319"/>
      <c r="Y519" s="160">
        <f t="shared" si="312"/>
        <v>0</v>
      </c>
      <c r="Z519" s="159">
        <f t="shared" si="327"/>
        <v>0</v>
      </c>
      <c r="AA519" s="327"/>
      <c r="AB519" s="400">
        <f t="shared" si="336"/>
        <v>0</v>
      </c>
      <c r="AC519" s="371"/>
      <c r="AD519" s="226" t="str">
        <f t="shared" si="313"/>
        <v/>
      </c>
      <c r="AE519" s="368">
        <f t="shared" si="328"/>
        <v>0</v>
      </c>
      <c r="AF519" s="339"/>
      <c r="AG519" s="338"/>
      <c r="AH519" s="336"/>
      <c r="AI519" s="161">
        <f t="shared" si="329"/>
        <v>0</v>
      </c>
      <c r="AJ519" s="162">
        <f t="shared" si="314"/>
        <v>0</v>
      </c>
      <c r="AK519" s="163">
        <f t="shared" si="330"/>
        <v>0</v>
      </c>
      <c r="AL519" s="164">
        <f t="shared" si="331"/>
        <v>0</v>
      </c>
      <c r="AM519" s="164">
        <f t="shared" si="332"/>
        <v>0</v>
      </c>
      <c r="AN519" s="164">
        <f t="shared" si="333"/>
        <v>0</v>
      </c>
      <c r="AO519" s="164">
        <f t="shared" si="334"/>
        <v>0</v>
      </c>
      <c r="AP519" s="610" t="str">
        <f t="shared" si="337"/>
        <v xml:space="preserve"> </v>
      </c>
      <c r="AQ519" s="613" t="str">
        <f t="shared" si="335"/>
        <v xml:space="preserve"> </v>
      </c>
      <c r="AR519" s="613" t="str">
        <f t="shared" si="338"/>
        <v xml:space="preserve"> </v>
      </c>
      <c r="AS519" s="613" t="str">
        <f t="shared" si="339"/>
        <v xml:space="preserve"> </v>
      </c>
      <c r="AT519" s="613" t="str">
        <f t="shared" si="340"/>
        <v xml:space="preserve"> </v>
      </c>
      <c r="AU519" s="613" t="str">
        <f t="shared" si="341"/>
        <v xml:space="preserve"> </v>
      </c>
      <c r="AV519" s="614" t="str">
        <f t="shared" si="342"/>
        <v xml:space="preserve"> </v>
      </c>
      <c r="AW519" s="196" t="str">
        <f t="shared" si="315"/>
        <v/>
      </c>
      <c r="AX519" s="165" t="str">
        <f t="shared" si="316"/>
        <v/>
      </c>
      <c r="AY519" s="193" t="str">
        <f t="shared" si="317"/>
        <v/>
      </c>
      <c r="AZ519" s="183" t="str">
        <f t="shared" si="318"/>
        <v/>
      </c>
      <c r="BA519" s="173" t="str">
        <f t="shared" si="319"/>
        <v/>
      </c>
      <c r="BB519" s="174" t="str">
        <f t="shared" si="320"/>
        <v/>
      </c>
      <c r="BC519" s="186" t="str">
        <f t="shared" si="343"/>
        <v/>
      </c>
      <c r="BD519" s="174" t="str">
        <f t="shared" si="321"/>
        <v/>
      </c>
      <c r="BE519" s="201" t="str">
        <f t="shared" si="322"/>
        <v/>
      </c>
      <c r="BF519" s="174" t="str">
        <f t="shared" si="323"/>
        <v/>
      </c>
      <c r="BG519" s="186" t="str">
        <f t="shared" si="324"/>
        <v/>
      </c>
      <c r="BH519" s="175" t="str">
        <f t="shared" si="325"/>
        <v/>
      </c>
      <c r="BI519" s="632"/>
      <c r="BQ519" s="57" t="s">
        <v>2550</v>
      </c>
    </row>
    <row r="520" spans="1:69" ht="18.350000000000001" x14ac:dyDescent="0.35">
      <c r="A520" s="221"/>
      <c r="B520" s="222"/>
      <c r="C520" s="214">
        <v>510</v>
      </c>
      <c r="D520" s="205"/>
      <c r="E520" s="16"/>
      <c r="F520" s="17"/>
      <c r="G520" s="134"/>
      <c r="H520" s="137"/>
      <c r="I520" s="143"/>
      <c r="J520" s="80"/>
      <c r="K520" s="147"/>
      <c r="L520" s="30"/>
      <c r="M520" s="395"/>
      <c r="N520" s="158" t="str">
        <f t="shared" si="326"/>
        <v/>
      </c>
      <c r="O520" s="27"/>
      <c r="P520" s="27"/>
      <c r="Q520" s="27"/>
      <c r="R520" s="27"/>
      <c r="S520" s="27"/>
      <c r="T520" s="28"/>
      <c r="U520" s="29"/>
      <c r="V520" s="32"/>
      <c r="W520" s="318"/>
      <c r="X520" s="319"/>
      <c r="Y520" s="160">
        <f t="shared" si="312"/>
        <v>0</v>
      </c>
      <c r="Z520" s="159">
        <f t="shared" si="327"/>
        <v>0</v>
      </c>
      <c r="AA520" s="327"/>
      <c r="AB520" s="400">
        <f t="shared" si="336"/>
        <v>0</v>
      </c>
      <c r="AC520" s="371"/>
      <c r="AD520" s="226" t="str">
        <f t="shared" si="313"/>
        <v/>
      </c>
      <c r="AE520" s="368">
        <f t="shared" si="328"/>
        <v>0</v>
      </c>
      <c r="AF520" s="339"/>
      <c r="AG520" s="338"/>
      <c r="AH520" s="336"/>
      <c r="AI520" s="161">
        <f t="shared" si="329"/>
        <v>0</v>
      </c>
      <c r="AJ520" s="162">
        <f t="shared" si="314"/>
        <v>0</v>
      </c>
      <c r="AK520" s="163">
        <f t="shared" si="330"/>
        <v>0</v>
      </c>
      <c r="AL520" s="164">
        <f t="shared" si="331"/>
        <v>0</v>
      </c>
      <c r="AM520" s="164">
        <f t="shared" si="332"/>
        <v>0</v>
      </c>
      <c r="AN520" s="164">
        <f t="shared" si="333"/>
        <v>0</v>
      </c>
      <c r="AO520" s="164">
        <f t="shared" si="334"/>
        <v>0</v>
      </c>
      <c r="AP520" s="610" t="str">
        <f t="shared" si="337"/>
        <v xml:space="preserve"> </v>
      </c>
      <c r="AQ520" s="613" t="str">
        <f t="shared" si="335"/>
        <v xml:space="preserve"> </v>
      </c>
      <c r="AR520" s="613" t="str">
        <f t="shared" si="338"/>
        <v xml:space="preserve"> </v>
      </c>
      <c r="AS520" s="613" t="str">
        <f t="shared" si="339"/>
        <v xml:space="preserve"> </v>
      </c>
      <c r="AT520" s="613" t="str">
        <f t="shared" si="340"/>
        <v xml:space="preserve"> </v>
      </c>
      <c r="AU520" s="613" t="str">
        <f t="shared" si="341"/>
        <v xml:space="preserve"> </v>
      </c>
      <c r="AV520" s="614" t="str">
        <f t="shared" si="342"/>
        <v xml:space="preserve"> </v>
      </c>
      <c r="AW520" s="196" t="str">
        <f t="shared" si="315"/>
        <v/>
      </c>
      <c r="AX520" s="165" t="str">
        <f t="shared" si="316"/>
        <v/>
      </c>
      <c r="AY520" s="193" t="str">
        <f t="shared" si="317"/>
        <v/>
      </c>
      <c r="AZ520" s="183" t="str">
        <f t="shared" si="318"/>
        <v/>
      </c>
      <c r="BA520" s="173" t="str">
        <f t="shared" si="319"/>
        <v/>
      </c>
      <c r="BB520" s="174" t="str">
        <f t="shared" si="320"/>
        <v/>
      </c>
      <c r="BC520" s="186" t="str">
        <f t="shared" si="343"/>
        <v/>
      </c>
      <c r="BD520" s="174" t="str">
        <f t="shared" si="321"/>
        <v/>
      </c>
      <c r="BE520" s="201" t="str">
        <f t="shared" si="322"/>
        <v/>
      </c>
      <c r="BF520" s="174" t="str">
        <f t="shared" si="323"/>
        <v/>
      </c>
      <c r="BG520" s="186" t="str">
        <f t="shared" si="324"/>
        <v/>
      </c>
      <c r="BH520" s="175" t="str">
        <f t="shared" si="325"/>
        <v/>
      </c>
      <c r="BI520" s="632"/>
      <c r="BQ520" s="57" t="s">
        <v>2551</v>
      </c>
    </row>
    <row r="521" spans="1:69" ht="18.350000000000001" x14ac:dyDescent="0.35">
      <c r="A521" s="221"/>
      <c r="B521" s="222"/>
      <c r="C521" s="213">
        <v>511</v>
      </c>
      <c r="D521" s="205"/>
      <c r="E521" s="16"/>
      <c r="F521" s="17"/>
      <c r="G521" s="134"/>
      <c r="H521" s="135"/>
      <c r="I521" s="141"/>
      <c r="J521" s="25"/>
      <c r="K521" s="145"/>
      <c r="L521" s="28"/>
      <c r="M521" s="395"/>
      <c r="N521" s="158" t="str">
        <f t="shared" si="326"/>
        <v/>
      </c>
      <c r="O521" s="27"/>
      <c r="P521" s="27"/>
      <c r="Q521" s="27"/>
      <c r="R521" s="27"/>
      <c r="S521" s="27"/>
      <c r="T521" s="28"/>
      <c r="U521" s="29"/>
      <c r="V521" s="32"/>
      <c r="W521" s="318"/>
      <c r="X521" s="319"/>
      <c r="Y521" s="160">
        <f t="shared" si="312"/>
        <v>0</v>
      </c>
      <c r="Z521" s="159">
        <f t="shared" si="327"/>
        <v>0</v>
      </c>
      <c r="AA521" s="327"/>
      <c r="AB521" s="400">
        <f t="shared" si="336"/>
        <v>0</v>
      </c>
      <c r="AC521" s="371"/>
      <c r="AD521" s="226" t="str">
        <f t="shared" si="313"/>
        <v/>
      </c>
      <c r="AE521" s="368">
        <f t="shared" si="328"/>
        <v>0</v>
      </c>
      <c r="AF521" s="339"/>
      <c r="AG521" s="338"/>
      <c r="AH521" s="336"/>
      <c r="AI521" s="161">
        <f t="shared" si="329"/>
        <v>0</v>
      </c>
      <c r="AJ521" s="162">
        <f t="shared" si="314"/>
        <v>0</v>
      </c>
      <c r="AK521" s="163">
        <f t="shared" si="330"/>
        <v>0</v>
      </c>
      <c r="AL521" s="164">
        <f t="shared" si="331"/>
        <v>0</v>
      </c>
      <c r="AM521" s="164">
        <f t="shared" si="332"/>
        <v>0</v>
      </c>
      <c r="AN521" s="164">
        <f t="shared" si="333"/>
        <v>0</v>
      </c>
      <c r="AO521" s="164">
        <f t="shared" si="334"/>
        <v>0</v>
      </c>
      <c r="AP521" s="610" t="str">
        <f t="shared" si="337"/>
        <v xml:space="preserve"> </v>
      </c>
      <c r="AQ521" s="613" t="str">
        <f t="shared" si="335"/>
        <v xml:space="preserve"> </v>
      </c>
      <c r="AR521" s="613" t="str">
        <f t="shared" si="338"/>
        <v xml:space="preserve"> </v>
      </c>
      <c r="AS521" s="613" t="str">
        <f t="shared" si="339"/>
        <v xml:space="preserve"> </v>
      </c>
      <c r="AT521" s="613" t="str">
        <f t="shared" si="340"/>
        <v xml:space="preserve"> </v>
      </c>
      <c r="AU521" s="613" t="str">
        <f t="shared" si="341"/>
        <v xml:space="preserve"> </v>
      </c>
      <c r="AV521" s="614" t="str">
        <f t="shared" si="342"/>
        <v xml:space="preserve"> </v>
      </c>
      <c r="AW521" s="196" t="str">
        <f t="shared" si="315"/>
        <v/>
      </c>
      <c r="AX521" s="165" t="str">
        <f t="shared" si="316"/>
        <v/>
      </c>
      <c r="AY521" s="193" t="str">
        <f t="shared" si="317"/>
        <v/>
      </c>
      <c r="AZ521" s="183" t="str">
        <f t="shared" si="318"/>
        <v/>
      </c>
      <c r="BA521" s="173" t="str">
        <f t="shared" si="319"/>
        <v/>
      </c>
      <c r="BB521" s="174" t="str">
        <f t="shared" si="320"/>
        <v/>
      </c>
      <c r="BC521" s="186" t="str">
        <f t="shared" si="343"/>
        <v/>
      </c>
      <c r="BD521" s="174" t="str">
        <f t="shared" si="321"/>
        <v/>
      </c>
      <c r="BE521" s="201" t="str">
        <f t="shared" si="322"/>
        <v/>
      </c>
      <c r="BF521" s="174" t="str">
        <f t="shared" si="323"/>
        <v/>
      </c>
      <c r="BG521" s="186" t="str">
        <f t="shared" si="324"/>
        <v/>
      </c>
      <c r="BH521" s="175" t="str">
        <f t="shared" si="325"/>
        <v/>
      </c>
      <c r="BI521" s="632"/>
      <c r="BQ521" s="57" t="s">
        <v>2552</v>
      </c>
    </row>
    <row r="522" spans="1:69" ht="18.350000000000001" x14ac:dyDescent="0.35">
      <c r="A522" s="221"/>
      <c r="B522" s="222"/>
      <c r="C522" s="214">
        <v>512</v>
      </c>
      <c r="D522" s="207"/>
      <c r="E522" s="18"/>
      <c r="F522" s="17"/>
      <c r="G522" s="134"/>
      <c r="H522" s="135"/>
      <c r="I522" s="141"/>
      <c r="J522" s="25"/>
      <c r="K522" s="145"/>
      <c r="L522" s="28"/>
      <c r="M522" s="395"/>
      <c r="N522" s="158" t="str">
        <f t="shared" si="326"/>
        <v/>
      </c>
      <c r="O522" s="27"/>
      <c r="P522" s="27"/>
      <c r="Q522" s="27"/>
      <c r="R522" s="27"/>
      <c r="S522" s="27"/>
      <c r="T522" s="28"/>
      <c r="U522" s="29"/>
      <c r="V522" s="32"/>
      <c r="W522" s="318"/>
      <c r="X522" s="319"/>
      <c r="Y522" s="160">
        <f t="shared" si="312"/>
        <v>0</v>
      </c>
      <c r="Z522" s="159">
        <f t="shared" si="327"/>
        <v>0</v>
      </c>
      <c r="AA522" s="327"/>
      <c r="AB522" s="400">
        <f t="shared" si="336"/>
        <v>0</v>
      </c>
      <c r="AC522" s="371"/>
      <c r="AD522" s="226" t="str">
        <f t="shared" si="313"/>
        <v/>
      </c>
      <c r="AE522" s="368">
        <f t="shared" si="328"/>
        <v>0</v>
      </c>
      <c r="AF522" s="339"/>
      <c r="AG522" s="338"/>
      <c r="AH522" s="336"/>
      <c r="AI522" s="161">
        <f t="shared" si="329"/>
        <v>0</v>
      </c>
      <c r="AJ522" s="162">
        <f t="shared" si="314"/>
        <v>0</v>
      </c>
      <c r="AK522" s="163">
        <f t="shared" si="330"/>
        <v>0</v>
      </c>
      <c r="AL522" s="164">
        <f t="shared" si="331"/>
        <v>0</v>
      </c>
      <c r="AM522" s="164">
        <f t="shared" si="332"/>
        <v>0</v>
      </c>
      <c r="AN522" s="164">
        <f t="shared" si="333"/>
        <v>0</v>
      </c>
      <c r="AO522" s="164">
        <f t="shared" si="334"/>
        <v>0</v>
      </c>
      <c r="AP522" s="610" t="str">
        <f t="shared" si="337"/>
        <v xml:space="preserve"> </v>
      </c>
      <c r="AQ522" s="613" t="str">
        <f t="shared" si="335"/>
        <v xml:space="preserve"> </v>
      </c>
      <c r="AR522" s="613" t="str">
        <f t="shared" si="338"/>
        <v xml:space="preserve"> </v>
      </c>
      <c r="AS522" s="613" t="str">
        <f t="shared" si="339"/>
        <v xml:space="preserve"> </v>
      </c>
      <c r="AT522" s="613" t="str">
        <f t="shared" si="340"/>
        <v xml:space="preserve"> </v>
      </c>
      <c r="AU522" s="613" t="str">
        <f t="shared" si="341"/>
        <v xml:space="preserve"> </v>
      </c>
      <c r="AV522" s="614" t="str">
        <f t="shared" si="342"/>
        <v xml:space="preserve"> </v>
      </c>
      <c r="AW522" s="196" t="str">
        <f t="shared" si="315"/>
        <v/>
      </c>
      <c r="AX522" s="165" t="str">
        <f t="shared" si="316"/>
        <v/>
      </c>
      <c r="AY522" s="193" t="str">
        <f t="shared" si="317"/>
        <v/>
      </c>
      <c r="AZ522" s="183" t="str">
        <f t="shared" si="318"/>
        <v/>
      </c>
      <c r="BA522" s="173" t="str">
        <f t="shared" si="319"/>
        <v/>
      </c>
      <c r="BB522" s="174" t="str">
        <f t="shared" si="320"/>
        <v/>
      </c>
      <c r="BC522" s="186" t="str">
        <f t="shared" si="343"/>
        <v/>
      </c>
      <c r="BD522" s="174" t="str">
        <f t="shared" si="321"/>
        <v/>
      </c>
      <c r="BE522" s="201" t="str">
        <f t="shared" si="322"/>
        <v/>
      </c>
      <c r="BF522" s="174" t="str">
        <f t="shared" si="323"/>
        <v/>
      </c>
      <c r="BG522" s="186" t="str">
        <f t="shared" si="324"/>
        <v/>
      </c>
      <c r="BH522" s="175" t="str">
        <f t="shared" si="325"/>
        <v/>
      </c>
      <c r="BI522" s="632"/>
      <c r="BQ522" s="57" t="s">
        <v>2553</v>
      </c>
    </row>
    <row r="523" spans="1:69" ht="18.350000000000001" x14ac:dyDescent="0.35">
      <c r="A523" s="221"/>
      <c r="B523" s="222"/>
      <c r="C523" s="214">
        <v>513</v>
      </c>
      <c r="D523" s="205"/>
      <c r="E523" s="16"/>
      <c r="F523" s="17"/>
      <c r="G523" s="134"/>
      <c r="H523" s="135"/>
      <c r="I523" s="141"/>
      <c r="J523" s="25"/>
      <c r="K523" s="145"/>
      <c r="L523" s="28"/>
      <c r="M523" s="395"/>
      <c r="N523" s="158" t="str">
        <f t="shared" si="326"/>
        <v/>
      </c>
      <c r="O523" s="27"/>
      <c r="P523" s="27"/>
      <c r="Q523" s="27"/>
      <c r="R523" s="27"/>
      <c r="S523" s="27"/>
      <c r="T523" s="28"/>
      <c r="U523" s="29"/>
      <c r="V523" s="32"/>
      <c r="W523" s="318"/>
      <c r="X523" s="319"/>
      <c r="Y523" s="160">
        <f t="shared" ref="Y523:Y586" si="344">V523+W523+X523</f>
        <v>0</v>
      </c>
      <c r="Z523" s="159">
        <f t="shared" si="327"/>
        <v>0</v>
      </c>
      <c r="AA523" s="327"/>
      <c r="AB523" s="400">
        <f t="shared" si="336"/>
        <v>0</v>
      </c>
      <c r="AC523" s="371"/>
      <c r="AD523" s="226" t="str">
        <f t="shared" ref="AD523:AD586" si="345">IF(F523="x",(0-((V523*10)+(W523*20))),"")</f>
        <v/>
      </c>
      <c r="AE523" s="368">
        <f t="shared" si="328"/>
        <v>0</v>
      </c>
      <c r="AF523" s="339"/>
      <c r="AG523" s="338"/>
      <c r="AH523" s="336"/>
      <c r="AI523" s="161">
        <f t="shared" si="329"/>
        <v>0</v>
      </c>
      <c r="AJ523" s="162">
        <f t="shared" ref="AJ523:AJ586" si="346">(X523*20)+Z523+AA523+AF523</f>
        <v>0</v>
      </c>
      <c r="AK523" s="163">
        <f t="shared" si="330"/>
        <v>0</v>
      </c>
      <c r="AL523" s="164">
        <f t="shared" si="331"/>
        <v>0</v>
      </c>
      <c r="AM523" s="164">
        <f t="shared" si="332"/>
        <v>0</v>
      </c>
      <c r="AN523" s="164">
        <f t="shared" si="333"/>
        <v>0</v>
      </c>
      <c r="AO523" s="164">
        <f t="shared" si="334"/>
        <v>0</v>
      </c>
      <c r="AP523" s="610" t="str">
        <f t="shared" si="337"/>
        <v xml:space="preserve"> </v>
      </c>
      <c r="AQ523" s="613" t="str">
        <f t="shared" si="335"/>
        <v xml:space="preserve"> </v>
      </c>
      <c r="AR523" s="613" t="str">
        <f t="shared" si="338"/>
        <v xml:space="preserve"> </v>
      </c>
      <c r="AS523" s="613" t="str">
        <f t="shared" si="339"/>
        <v xml:space="preserve"> </v>
      </c>
      <c r="AT523" s="613" t="str">
        <f t="shared" si="340"/>
        <v xml:space="preserve"> </v>
      </c>
      <c r="AU523" s="613" t="str">
        <f t="shared" si="341"/>
        <v xml:space="preserve"> </v>
      </c>
      <c r="AV523" s="614" t="str">
        <f t="shared" si="342"/>
        <v xml:space="preserve"> </v>
      </c>
      <c r="AW523" s="196" t="str">
        <f t="shared" ref="AW523:AW586" si="347">IF(N523&gt;0,N523,"")</f>
        <v/>
      </c>
      <c r="AX523" s="165" t="str">
        <f t="shared" ref="AX523:AX586" si="348">IF(AND(K523="x",AW523&gt;0),AW523,"")</f>
        <v/>
      </c>
      <c r="AY523" s="193" t="str">
        <f t="shared" ref="AY523:AY586" si="349">IF(OR(K523="x",F523="x",AW523&lt;=0),"",AW523)</f>
        <v/>
      </c>
      <c r="AZ523" s="183" t="str">
        <f t="shared" ref="AZ523:AZ586" si="350">IF(AND(F523="x",AW523&gt;0),AW523,"")</f>
        <v/>
      </c>
      <c r="BA523" s="173" t="str">
        <f t="shared" ref="BA523:BA586" si="351">IF(V523&gt;0,V523,"")</f>
        <v/>
      </c>
      <c r="BB523" s="174" t="str">
        <f t="shared" ref="BB523:BB586" si="352">IF(AND(K523="x",BA523&gt;0),BA523,"")</f>
        <v/>
      </c>
      <c r="BC523" s="186" t="str">
        <f t="shared" si="343"/>
        <v/>
      </c>
      <c r="BD523" s="174" t="str">
        <f t="shared" ref="BD523:BD586" si="353">IF(AND(F523="x",BA523&gt;0),BA523,"")</f>
        <v/>
      </c>
      <c r="BE523" s="201" t="str">
        <f t="shared" ref="BE523:BE586" si="354">IF(W523&gt;0,W523,"")</f>
        <v/>
      </c>
      <c r="BF523" s="174" t="str">
        <f t="shared" ref="BF523:BF586" si="355">IF(AND(K523="x",BE523&gt;0),BE523,"")</f>
        <v/>
      </c>
      <c r="BG523" s="186" t="str">
        <f t="shared" ref="BG523:BG586" si="356">IF(OR(K523="x",F523="x",BE523&lt;=0),"",BE523)</f>
        <v/>
      </c>
      <c r="BH523" s="175" t="str">
        <f t="shared" ref="BH523:BH586" si="357">IF(AND(F523="x",BE523&gt;0),BE523,"")</f>
        <v/>
      </c>
      <c r="BI523" s="632"/>
      <c r="BQ523" s="57" t="s">
        <v>2554</v>
      </c>
    </row>
    <row r="524" spans="1:69" ht="18.350000000000001" x14ac:dyDescent="0.35">
      <c r="A524" s="221"/>
      <c r="B524" s="222"/>
      <c r="C524" s="213">
        <v>514</v>
      </c>
      <c r="D524" s="205"/>
      <c r="E524" s="16"/>
      <c r="F524" s="17"/>
      <c r="G524" s="134"/>
      <c r="H524" s="135"/>
      <c r="I524" s="141"/>
      <c r="J524" s="25"/>
      <c r="K524" s="145"/>
      <c r="L524" s="28"/>
      <c r="M524" s="395"/>
      <c r="N524" s="158" t="str">
        <f t="shared" ref="N524:N587" si="358">IF((NETWORKDAYS(G524,M524)&gt;0),(NETWORKDAYS(G524,M524)),"")</f>
        <v/>
      </c>
      <c r="O524" s="27"/>
      <c r="P524" s="27"/>
      <c r="Q524" s="27"/>
      <c r="R524" s="27"/>
      <c r="S524" s="27"/>
      <c r="T524" s="28"/>
      <c r="U524" s="29"/>
      <c r="V524" s="32"/>
      <c r="W524" s="318"/>
      <c r="X524" s="319"/>
      <c r="Y524" s="160">
        <f t="shared" si="344"/>
        <v>0</v>
      </c>
      <c r="Z524" s="159">
        <f t="shared" ref="Z524:Z587" si="359">IF((F524="x"),0,((V524*10)+(W524*20)))</f>
        <v>0</v>
      </c>
      <c r="AA524" s="327"/>
      <c r="AB524" s="400">
        <f t="shared" si="336"/>
        <v>0</v>
      </c>
      <c r="AC524" s="371"/>
      <c r="AD524" s="226" t="str">
        <f t="shared" si="345"/>
        <v/>
      </c>
      <c r="AE524" s="368">
        <f t="shared" ref="AE524:AE587" si="360">IF(AND(Z524&gt;0,F524="x"),0,IF(AND(Z524&gt;0,AC524="x"),Z524-60,IF(AND(Z524&gt;0,AB524=-30),Z524+AB524,0)))</f>
        <v>0</v>
      </c>
      <c r="AF524" s="339"/>
      <c r="AG524" s="338"/>
      <c r="AH524" s="336"/>
      <c r="AI524" s="161">
        <f t="shared" ref="AI524:AI587" si="361">IF(AE524&lt;=0,AG524,AE524+AG524)</f>
        <v>0</v>
      </c>
      <c r="AJ524" s="162">
        <f t="shared" si="346"/>
        <v>0</v>
      </c>
      <c r="AK524" s="163">
        <f t="shared" ref="AK524:AK587" si="362">AJ524-AH524</f>
        <v>0</v>
      </c>
      <c r="AL524" s="164">
        <f t="shared" ref="AL524:AL587" si="363">IF(K524="x",AH524,0)</f>
        <v>0</v>
      </c>
      <c r="AM524" s="164">
        <f t="shared" ref="AM524:AM587" si="364">IF(K524="x",AI524,0)</f>
        <v>0</v>
      </c>
      <c r="AN524" s="164">
        <f t="shared" ref="AN524:AN587" si="365">IF(K524="x",AJ524,0)</f>
        <v>0</v>
      </c>
      <c r="AO524" s="164">
        <f t="shared" ref="AO524:AO587" si="366">IF(K524="x",AK524,0)</f>
        <v>0</v>
      </c>
      <c r="AP524" s="610" t="str">
        <f t="shared" si="337"/>
        <v xml:space="preserve"> </v>
      </c>
      <c r="AQ524" s="613" t="str">
        <f t="shared" ref="AQ524:AQ587" si="367">IF(AND(AH524&gt;4.99,AH524&lt;50),AH524," ")</f>
        <v xml:space="preserve"> </v>
      </c>
      <c r="AR524" s="613" t="str">
        <f t="shared" si="338"/>
        <v xml:space="preserve"> </v>
      </c>
      <c r="AS524" s="613" t="str">
        <f t="shared" si="339"/>
        <v xml:space="preserve"> </v>
      </c>
      <c r="AT524" s="613" t="str">
        <f t="shared" si="340"/>
        <v xml:space="preserve"> </v>
      </c>
      <c r="AU524" s="613" t="str">
        <f t="shared" si="341"/>
        <v xml:space="preserve"> </v>
      </c>
      <c r="AV524" s="614" t="str">
        <f t="shared" si="342"/>
        <v xml:space="preserve"> </v>
      </c>
      <c r="AW524" s="196" t="str">
        <f t="shared" si="347"/>
        <v/>
      </c>
      <c r="AX524" s="165" t="str">
        <f t="shared" si="348"/>
        <v/>
      </c>
      <c r="AY524" s="193" t="str">
        <f t="shared" si="349"/>
        <v/>
      </c>
      <c r="AZ524" s="183" t="str">
        <f t="shared" si="350"/>
        <v/>
      </c>
      <c r="BA524" s="173" t="str">
        <f t="shared" si="351"/>
        <v/>
      </c>
      <c r="BB524" s="174" t="str">
        <f t="shared" si="352"/>
        <v/>
      </c>
      <c r="BC524" s="186" t="str">
        <f t="shared" si="343"/>
        <v/>
      </c>
      <c r="BD524" s="174" t="str">
        <f t="shared" si="353"/>
        <v/>
      </c>
      <c r="BE524" s="201" t="str">
        <f t="shared" si="354"/>
        <v/>
      </c>
      <c r="BF524" s="174" t="str">
        <f t="shared" si="355"/>
        <v/>
      </c>
      <c r="BG524" s="186" t="str">
        <f t="shared" si="356"/>
        <v/>
      </c>
      <c r="BH524" s="175" t="str">
        <f t="shared" si="357"/>
        <v/>
      </c>
      <c r="BI524" s="632"/>
      <c r="BQ524" s="57" t="s">
        <v>2555</v>
      </c>
    </row>
    <row r="525" spans="1:69" ht="18.350000000000001" x14ac:dyDescent="0.35">
      <c r="A525" s="221"/>
      <c r="B525" s="222"/>
      <c r="C525" s="214">
        <v>515</v>
      </c>
      <c r="D525" s="205"/>
      <c r="E525" s="16"/>
      <c r="F525" s="17"/>
      <c r="G525" s="134"/>
      <c r="H525" s="135"/>
      <c r="I525" s="141"/>
      <c r="J525" s="25"/>
      <c r="K525" s="145"/>
      <c r="L525" s="28"/>
      <c r="M525" s="395"/>
      <c r="N525" s="158" t="str">
        <f t="shared" si="358"/>
        <v/>
      </c>
      <c r="O525" s="27"/>
      <c r="P525" s="27"/>
      <c r="Q525" s="27"/>
      <c r="R525" s="27"/>
      <c r="S525" s="27"/>
      <c r="T525" s="28"/>
      <c r="U525" s="29"/>
      <c r="V525" s="32"/>
      <c r="W525" s="318"/>
      <c r="X525" s="319"/>
      <c r="Y525" s="160">
        <f t="shared" si="344"/>
        <v>0</v>
      </c>
      <c r="Z525" s="159">
        <f t="shared" si="359"/>
        <v>0</v>
      </c>
      <c r="AA525" s="327"/>
      <c r="AB525" s="400">
        <f t="shared" ref="AB525:AB588" si="368">IF(AND(Z525&gt;=0,F525="x"),0,IF(AND(Z525&gt;0,AC525="x"),0,IF(Z525&gt;0,0-30,0)))</f>
        <v>0</v>
      </c>
      <c r="AC525" s="371"/>
      <c r="AD525" s="226" t="str">
        <f t="shared" si="345"/>
        <v/>
      </c>
      <c r="AE525" s="368">
        <f t="shared" si="360"/>
        <v>0</v>
      </c>
      <c r="AF525" s="339"/>
      <c r="AG525" s="338"/>
      <c r="AH525" s="336"/>
      <c r="AI525" s="161">
        <f t="shared" si="361"/>
        <v>0</v>
      </c>
      <c r="AJ525" s="162">
        <f t="shared" si="346"/>
        <v>0</v>
      </c>
      <c r="AK525" s="163">
        <f t="shared" si="362"/>
        <v>0</v>
      </c>
      <c r="AL525" s="164">
        <f t="shared" si="363"/>
        <v>0</v>
      </c>
      <c r="AM525" s="164">
        <f t="shared" si="364"/>
        <v>0</v>
      </c>
      <c r="AN525" s="164">
        <f t="shared" si="365"/>
        <v>0</v>
      </c>
      <c r="AO525" s="164">
        <f t="shared" si="366"/>
        <v>0</v>
      </c>
      <c r="AP525" s="610" t="str">
        <f t="shared" ref="AP525:AP588" si="369">IF(AND(AH525&gt;0,AH525&lt;5),AH525," ")</f>
        <v xml:space="preserve"> </v>
      </c>
      <c r="AQ525" s="613" t="str">
        <f t="shared" si="367"/>
        <v xml:space="preserve"> </v>
      </c>
      <c r="AR525" s="613" t="str">
        <f t="shared" ref="AR525:AR588" si="370">IF(AND(AH525&gt;49.99,AH525&lt;100),AH525," ")</f>
        <v xml:space="preserve"> </v>
      </c>
      <c r="AS525" s="613" t="str">
        <f t="shared" ref="AS525:AS588" si="371">IF(AND(AH525&gt;99.99,AH525&lt;500),AH525," ")</f>
        <v xml:space="preserve"> </v>
      </c>
      <c r="AT525" s="613" t="str">
        <f t="shared" ref="AT525:AT588" si="372">IF(AND(AH525&gt;499.99,AH525&lt;1000),AH525," ")</f>
        <v xml:space="preserve"> </v>
      </c>
      <c r="AU525" s="613" t="str">
        <f t="shared" ref="AU525:AU588" si="373">IF(AND(AH525&gt;999.99,AH525&lt;10000),AH525," ")</f>
        <v xml:space="preserve"> </v>
      </c>
      <c r="AV525" s="614" t="str">
        <f t="shared" ref="AV525:AV588" si="374">IF(AH525&gt;=10000,AH525," ")</f>
        <v xml:space="preserve"> </v>
      </c>
      <c r="AW525" s="196" t="str">
        <f t="shared" si="347"/>
        <v/>
      </c>
      <c r="AX525" s="165" t="str">
        <f t="shared" si="348"/>
        <v/>
      </c>
      <c r="AY525" s="193" t="str">
        <f t="shared" si="349"/>
        <v/>
      </c>
      <c r="AZ525" s="183" t="str">
        <f t="shared" si="350"/>
        <v/>
      </c>
      <c r="BA525" s="173" t="str">
        <f t="shared" si="351"/>
        <v/>
      </c>
      <c r="BB525" s="174" t="str">
        <f t="shared" si="352"/>
        <v/>
      </c>
      <c r="BC525" s="186" t="str">
        <f t="shared" si="343"/>
        <v/>
      </c>
      <c r="BD525" s="174" t="str">
        <f t="shared" si="353"/>
        <v/>
      </c>
      <c r="BE525" s="201" t="str">
        <f t="shared" si="354"/>
        <v/>
      </c>
      <c r="BF525" s="174" t="str">
        <f t="shared" si="355"/>
        <v/>
      </c>
      <c r="BG525" s="186" t="str">
        <f t="shared" si="356"/>
        <v/>
      </c>
      <c r="BH525" s="175" t="str">
        <f t="shared" si="357"/>
        <v/>
      </c>
      <c r="BI525" s="632"/>
      <c r="BQ525" s="57" t="s">
        <v>2556</v>
      </c>
    </row>
    <row r="526" spans="1:69" ht="18.350000000000001" x14ac:dyDescent="0.35">
      <c r="A526" s="221"/>
      <c r="B526" s="222"/>
      <c r="C526" s="213">
        <v>516</v>
      </c>
      <c r="D526" s="207"/>
      <c r="E526" s="18"/>
      <c r="F526" s="17"/>
      <c r="G526" s="134"/>
      <c r="H526" s="135"/>
      <c r="I526" s="141"/>
      <c r="J526" s="25"/>
      <c r="K526" s="145"/>
      <c r="L526" s="28"/>
      <c r="M526" s="395"/>
      <c r="N526" s="158" t="str">
        <f t="shared" si="358"/>
        <v/>
      </c>
      <c r="O526" s="27"/>
      <c r="P526" s="27"/>
      <c r="Q526" s="27"/>
      <c r="R526" s="27"/>
      <c r="S526" s="27"/>
      <c r="T526" s="28"/>
      <c r="U526" s="29"/>
      <c r="V526" s="32"/>
      <c r="W526" s="318"/>
      <c r="X526" s="319"/>
      <c r="Y526" s="160">
        <f t="shared" si="344"/>
        <v>0</v>
      </c>
      <c r="Z526" s="159">
        <f t="shared" si="359"/>
        <v>0</v>
      </c>
      <c r="AA526" s="327"/>
      <c r="AB526" s="400">
        <f t="shared" si="368"/>
        <v>0</v>
      </c>
      <c r="AC526" s="371"/>
      <c r="AD526" s="226" t="str">
        <f t="shared" si="345"/>
        <v/>
      </c>
      <c r="AE526" s="368">
        <f t="shared" si="360"/>
        <v>0</v>
      </c>
      <c r="AF526" s="339"/>
      <c r="AG526" s="338"/>
      <c r="AH526" s="336"/>
      <c r="AI526" s="161">
        <f t="shared" si="361"/>
        <v>0</v>
      </c>
      <c r="AJ526" s="162">
        <f t="shared" si="346"/>
        <v>0</v>
      </c>
      <c r="AK526" s="163">
        <f t="shared" si="362"/>
        <v>0</v>
      </c>
      <c r="AL526" s="164">
        <f t="shared" si="363"/>
        <v>0</v>
      </c>
      <c r="AM526" s="164">
        <f t="shared" si="364"/>
        <v>0</v>
      </c>
      <c r="AN526" s="164">
        <f t="shared" si="365"/>
        <v>0</v>
      </c>
      <c r="AO526" s="164">
        <f t="shared" si="366"/>
        <v>0</v>
      </c>
      <c r="AP526" s="610" t="str">
        <f t="shared" si="369"/>
        <v xml:space="preserve"> </v>
      </c>
      <c r="AQ526" s="613" t="str">
        <f t="shared" si="367"/>
        <v xml:space="preserve"> </v>
      </c>
      <c r="AR526" s="613" t="str">
        <f t="shared" si="370"/>
        <v xml:space="preserve"> </v>
      </c>
      <c r="AS526" s="613" t="str">
        <f t="shared" si="371"/>
        <v xml:space="preserve"> </v>
      </c>
      <c r="AT526" s="613" t="str">
        <f t="shared" si="372"/>
        <v xml:space="preserve"> </v>
      </c>
      <c r="AU526" s="613" t="str">
        <f t="shared" si="373"/>
        <v xml:space="preserve"> </v>
      </c>
      <c r="AV526" s="614" t="str">
        <f t="shared" si="374"/>
        <v xml:space="preserve"> </v>
      </c>
      <c r="AW526" s="196" t="str">
        <f t="shared" si="347"/>
        <v/>
      </c>
      <c r="AX526" s="165" t="str">
        <f t="shared" si="348"/>
        <v/>
      </c>
      <c r="AY526" s="193" t="str">
        <f t="shared" si="349"/>
        <v/>
      </c>
      <c r="AZ526" s="183" t="str">
        <f t="shared" si="350"/>
        <v/>
      </c>
      <c r="BA526" s="173" t="str">
        <f t="shared" si="351"/>
        <v/>
      </c>
      <c r="BB526" s="174" t="str">
        <f t="shared" si="352"/>
        <v/>
      </c>
      <c r="BC526" s="186" t="str">
        <f t="shared" si="343"/>
        <v/>
      </c>
      <c r="BD526" s="174" t="str">
        <f t="shared" si="353"/>
        <v/>
      </c>
      <c r="BE526" s="201" t="str">
        <f t="shared" si="354"/>
        <v/>
      </c>
      <c r="BF526" s="174" t="str">
        <f t="shared" si="355"/>
        <v/>
      </c>
      <c r="BG526" s="186" t="str">
        <f t="shared" si="356"/>
        <v/>
      </c>
      <c r="BH526" s="175" t="str">
        <f t="shared" si="357"/>
        <v/>
      </c>
      <c r="BI526" s="632"/>
      <c r="BQ526" s="57" t="s">
        <v>2557</v>
      </c>
    </row>
    <row r="527" spans="1:69" ht="18.350000000000001" x14ac:dyDescent="0.35">
      <c r="A527" s="221"/>
      <c r="B527" s="222"/>
      <c r="C527" s="214">
        <v>517</v>
      </c>
      <c r="D527" s="205"/>
      <c r="E527" s="16"/>
      <c r="F527" s="17"/>
      <c r="G527" s="134"/>
      <c r="H527" s="135"/>
      <c r="I527" s="141"/>
      <c r="J527" s="25"/>
      <c r="K527" s="145"/>
      <c r="L527" s="28"/>
      <c r="M527" s="395"/>
      <c r="N527" s="158" t="str">
        <f t="shared" si="358"/>
        <v/>
      </c>
      <c r="O527" s="27"/>
      <c r="P527" s="27"/>
      <c r="Q527" s="27"/>
      <c r="R527" s="27"/>
      <c r="S527" s="27"/>
      <c r="T527" s="28"/>
      <c r="U527" s="29"/>
      <c r="V527" s="32"/>
      <c r="W527" s="318"/>
      <c r="X527" s="319"/>
      <c r="Y527" s="160">
        <f t="shared" si="344"/>
        <v>0</v>
      </c>
      <c r="Z527" s="159">
        <f t="shared" si="359"/>
        <v>0</v>
      </c>
      <c r="AA527" s="327"/>
      <c r="AB527" s="400">
        <f t="shared" si="368"/>
        <v>0</v>
      </c>
      <c r="AC527" s="371"/>
      <c r="AD527" s="226" t="str">
        <f t="shared" si="345"/>
        <v/>
      </c>
      <c r="AE527" s="368">
        <f t="shared" si="360"/>
        <v>0</v>
      </c>
      <c r="AF527" s="339"/>
      <c r="AG527" s="338"/>
      <c r="AH527" s="336"/>
      <c r="AI527" s="161">
        <f t="shared" si="361"/>
        <v>0</v>
      </c>
      <c r="AJ527" s="162">
        <f t="shared" si="346"/>
        <v>0</v>
      </c>
      <c r="AK527" s="163">
        <f t="shared" si="362"/>
        <v>0</v>
      </c>
      <c r="AL527" s="164">
        <f t="shared" si="363"/>
        <v>0</v>
      </c>
      <c r="AM527" s="164">
        <f t="shared" si="364"/>
        <v>0</v>
      </c>
      <c r="AN527" s="164">
        <f t="shared" si="365"/>
        <v>0</v>
      </c>
      <c r="AO527" s="164">
        <f t="shared" si="366"/>
        <v>0</v>
      </c>
      <c r="AP527" s="610" t="str">
        <f t="shared" si="369"/>
        <v xml:space="preserve"> </v>
      </c>
      <c r="AQ527" s="613" t="str">
        <f t="shared" si="367"/>
        <v xml:space="preserve"> </v>
      </c>
      <c r="AR527" s="613" t="str">
        <f t="shared" si="370"/>
        <v xml:space="preserve"> </v>
      </c>
      <c r="AS527" s="613" t="str">
        <f t="shared" si="371"/>
        <v xml:space="preserve"> </v>
      </c>
      <c r="AT527" s="613" t="str">
        <f t="shared" si="372"/>
        <v xml:space="preserve"> </v>
      </c>
      <c r="AU527" s="613" t="str">
        <f t="shared" si="373"/>
        <v xml:space="preserve"> </v>
      </c>
      <c r="AV527" s="614" t="str">
        <f t="shared" si="374"/>
        <v xml:space="preserve"> </v>
      </c>
      <c r="AW527" s="196" t="str">
        <f t="shared" si="347"/>
        <v/>
      </c>
      <c r="AX527" s="165" t="str">
        <f t="shared" si="348"/>
        <v/>
      </c>
      <c r="AY527" s="193" t="str">
        <f t="shared" si="349"/>
        <v/>
      </c>
      <c r="AZ527" s="183" t="str">
        <f t="shared" si="350"/>
        <v/>
      </c>
      <c r="BA527" s="173" t="str">
        <f t="shared" si="351"/>
        <v/>
      </c>
      <c r="BB527" s="174" t="str">
        <f t="shared" si="352"/>
        <v/>
      </c>
      <c r="BC527" s="186" t="str">
        <f t="shared" si="343"/>
        <v/>
      </c>
      <c r="BD527" s="174" t="str">
        <f t="shared" si="353"/>
        <v/>
      </c>
      <c r="BE527" s="201" t="str">
        <f t="shared" si="354"/>
        <v/>
      </c>
      <c r="BF527" s="174" t="str">
        <f t="shared" si="355"/>
        <v/>
      </c>
      <c r="BG527" s="186" t="str">
        <f t="shared" si="356"/>
        <v/>
      </c>
      <c r="BH527" s="175" t="str">
        <f t="shared" si="357"/>
        <v/>
      </c>
      <c r="BI527" s="632"/>
      <c r="BQ527" s="57" t="s">
        <v>2558</v>
      </c>
    </row>
    <row r="528" spans="1:69" ht="18.350000000000001" x14ac:dyDescent="0.35">
      <c r="A528" s="221"/>
      <c r="B528" s="222"/>
      <c r="C528" s="214">
        <v>518</v>
      </c>
      <c r="D528" s="205"/>
      <c r="E528" s="16"/>
      <c r="F528" s="17"/>
      <c r="G528" s="134"/>
      <c r="H528" s="135"/>
      <c r="I528" s="141"/>
      <c r="J528" s="25"/>
      <c r="K528" s="145"/>
      <c r="L528" s="28"/>
      <c r="M528" s="395"/>
      <c r="N528" s="158" t="str">
        <f t="shared" si="358"/>
        <v/>
      </c>
      <c r="O528" s="27"/>
      <c r="P528" s="27"/>
      <c r="Q528" s="27"/>
      <c r="R528" s="27"/>
      <c r="S528" s="27"/>
      <c r="T528" s="28"/>
      <c r="U528" s="29"/>
      <c r="V528" s="32"/>
      <c r="W528" s="318"/>
      <c r="X528" s="319"/>
      <c r="Y528" s="160">
        <f t="shared" si="344"/>
        <v>0</v>
      </c>
      <c r="Z528" s="159">
        <f t="shared" si="359"/>
        <v>0</v>
      </c>
      <c r="AA528" s="327"/>
      <c r="AB528" s="400">
        <f t="shared" si="368"/>
        <v>0</v>
      </c>
      <c r="AC528" s="371"/>
      <c r="AD528" s="226" t="str">
        <f t="shared" si="345"/>
        <v/>
      </c>
      <c r="AE528" s="368">
        <f t="shared" si="360"/>
        <v>0</v>
      </c>
      <c r="AF528" s="339"/>
      <c r="AG528" s="338"/>
      <c r="AH528" s="336"/>
      <c r="AI528" s="161">
        <f t="shared" si="361"/>
        <v>0</v>
      </c>
      <c r="AJ528" s="162">
        <f t="shared" si="346"/>
        <v>0</v>
      </c>
      <c r="AK528" s="163">
        <f t="shared" si="362"/>
        <v>0</v>
      </c>
      <c r="AL528" s="164">
        <f t="shared" si="363"/>
        <v>0</v>
      </c>
      <c r="AM528" s="164">
        <f t="shared" si="364"/>
        <v>0</v>
      </c>
      <c r="AN528" s="164">
        <f t="shared" si="365"/>
        <v>0</v>
      </c>
      <c r="AO528" s="164">
        <f t="shared" si="366"/>
        <v>0</v>
      </c>
      <c r="AP528" s="610" t="str">
        <f t="shared" si="369"/>
        <v xml:space="preserve"> </v>
      </c>
      <c r="AQ528" s="613" t="str">
        <f t="shared" si="367"/>
        <v xml:space="preserve"> </v>
      </c>
      <c r="AR528" s="613" t="str">
        <f t="shared" si="370"/>
        <v xml:space="preserve"> </v>
      </c>
      <c r="AS528" s="613" t="str">
        <f t="shared" si="371"/>
        <v xml:space="preserve"> </v>
      </c>
      <c r="AT528" s="613" t="str">
        <f t="shared" si="372"/>
        <v xml:space="preserve"> </v>
      </c>
      <c r="AU528" s="613" t="str">
        <f t="shared" si="373"/>
        <v xml:space="preserve"> </v>
      </c>
      <c r="AV528" s="614" t="str">
        <f t="shared" si="374"/>
        <v xml:space="preserve"> </v>
      </c>
      <c r="AW528" s="196" t="str">
        <f t="shared" si="347"/>
        <v/>
      </c>
      <c r="AX528" s="165" t="str">
        <f t="shared" si="348"/>
        <v/>
      </c>
      <c r="AY528" s="193" t="str">
        <f t="shared" si="349"/>
        <v/>
      </c>
      <c r="AZ528" s="183" t="str">
        <f t="shared" si="350"/>
        <v/>
      </c>
      <c r="BA528" s="173" t="str">
        <f t="shared" si="351"/>
        <v/>
      </c>
      <c r="BB528" s="174" t="str">
        <f t="shared" si="352"/>
        <v/>
      </c>
      <c r="BC528" s="186" t="str">
        <f t="shared" si="343"/>
        <v/>
      </c>
      <c r="BD528" s="174" t="str">
        <f t="shared" si="353"/>
        <v/>
      </c>
      <c r="BE528" s="201" t="str">
        <f t="shared" si="354"/>
        <v/>
      </c>
      <c r="BF528" s="174" t="str">
        <f t="shared" si="355"/>
        <v/>
      </c>
      <c r="BG528" s="186" t="str">
        <f t="shared" si="356"/>
        <v/>
      </c>
      <c r="BH528" s="175" t="str">
        <f t="shared" si="357"/>
        <v/>
      </c>
      <c r="BI528" s="632"/>
      <c r="BQ528" s="57" t="s">
        <v>2559</v>
      </c>
    </row>
    <row r="529" spans="1:69" ht="18.350000000000001" x14ac:dyDescent="0.35">
      <c r="A529" s="221"/>
      <c r="B529" s="222"/>
      <c r="C529" s="213">
        <v>519</v>
      </c>
      <c r="D529" s="205"/>
      <c r="E529" s="16"/>
      <c r="F529" s="17"/>
      <c r="G529" s="134"/>
      <c r="H529" s="135"/>
      <c r="I529" s="141"/>
      <c r="J529" s="25"/>
      <c r="K529" s="145"/>
      <c r="L529" s="28"/>
      <c r="M529" s="395"/>
      <c r="N529" s="158" t="str">
        <f t="shared" si="358"/>
        <v/>
      </c>
      <c r="O529" s="27"/>
      <c r="P529" s="27"/>
      <c r="Q529" s="27"/>
      <c r="R529" s="27"/>
      <c r="S529" s="27"/>
      <c r="T529" s="28"/>
      <c r="U529" s="29"/>
      <c r="V529" s="32"/>
      <c r="W529" s="318"/>
      <c r="X529" s="319"/>
      <c r="Y529" s="160">
        <f t="shared" si="344"/>
        <v>0</v>
      </c>
      <c r="Z529" s="159">
        <f t="shared" si="359"/>
        <v>0</v>
      </c>
      <c r="AA529" s="327"/>
      <c r="AB529" s="400">
        <f t="shared" si="368"/>
        <v>0</v>
      </c>
      <c r="AC529" s="371"/>
      <c r="AD529" s="226" t="str">
        <f t="shared" si="345"/>
        <v/>
      </c>
      <c r="AE529" s="368">
        <f t="shared" si="360"/>
        <v>0</v>
      </c>
      <c r="AF529" s="339"/>
      <c r="AG529" s="338"/>
      <c r="AH529" s="336"/>
      <c r="AI529" s="161">
        <f t="shared" si="361"/>
        <v>0</v>
      </c>
      <c r="AJ529" s="162">
        <f t="shared" si="346"/>
        <v>0</v>
      </c>
      <c r="AK529" s="163">
        <f t="shared" si="362"/>
        <v>0</v>
      </c>
      <c r="AL529" s="164">
        <f t="shared" si="363"/>
        <v>0</v>
      </c>
      <c r="AM529" s="164">
        <f t="shared" si="364"/>
        <v>0</v>
      </c>
      <c r="AN529" s="164">
        <f t="shared" si="365"/>
        <v>0</v>
      </c>
      <c r="AO529" s="164">
        <f t="shared" si="366"/>
        <v>0</v>
      </c>
      <c r="AP529" s="610" t="str">
        <f t="shared" si="369"/>
        <v xml:space="preserve"> </v>
      </c>
      <c r="AQ529" s="613" t="str">
        <f t="shared" si="367"/>
        <v xml:space="preserve"> </v>
      </c>
      <c r="AR529" s="613" t="str">
        <f t="shared" si="370"/>
        <v xml:space="preserve"> </v>
      </c>
      <c r="AS529" s="613" t="str">
        <f t="shared" si="371"/>
        <v xml:space="preserve"> </v>
      </c>
      <c r="AT529" s="613" t="str">
        <f t="shared" si="372"/>
        <v xml:space="preserve"> </v>
      </c>
      <c r="AU529" s="613" t="str">
        <f t="shared" si="373"/>
        <v xml:space="preserve"> </v>
      </c>
      <c r="AV529" s="614" t="str">
        <f t="shared" si="374"/>
        <v xml:space="preserve"> </v>
      </c>
      <c r="AW529" s="196" t="str">
        <f t="shared" si="347"/>
        <v/>
      </c>
      <c r="AX529" s="165" t="str">
        <f t="shared" si="348"/>
        <v/>
      </c>
      <c r="AY529" s="193" t="str">
        <f t="shared" si="349"/>
        <v/>
      </c>
      <c r="AZ529" s="183" t="str">
        <f t="shared" si="350"/>
        <v/>
      </c>
      <c r="BA529" s="173" t="str">
        <f t="shared" si="351"/>
        <v/>
      </c>
      <c r="BB529" s="174" t="str">
        <f t="shared" si="352"/>
        <v/>
      </c>
      <c r="BC529" s="186" t="str">
        <f t="shared" ref="BC529:BC592" si="375">IF(OR(K529="x",F529="X",BA529&lt;=0),"",BA529)</f>
        <v/>
      </c>
      <c r="BD529" s="174" t="str">
        <f t="shared" si="353"/>
        <v/>
      </c>
      <c r="BE529" s="201" t="str">
        <f t="shared" si="354"/>
        <v/>
      </c>
      <c r="BF529" s="174" t="str">
        <f t="shared" si="355"/>
        <v/>
      </c>
      <c r="BG529" s="186" t="str">
        <f t="shared" si="356"/>
        <v/>
      </c>
      <c r="BH529" s="175" t="str">
        <f t="shared" si="357"/>
        <v/>
      </c>
      <c r="BI529" s="632"/>
      <c r="BQ529" s="57" t="s">
        <v>2560</v>
      </c>
    </row>
    <row r="530" spans="1:69" ht="18.350000000000001" x14ac:dyDescent="0.35">
      <c r="A530" s="221"/>
      <c r="B530" s="222"/>
      <c r="C530" s="214">
        <v>520</v>
      </c>
      <c r="D530" s="207"/>
      <c r="E530" s="18"/>
      <c r="F530" s="17"/>
      <c r="G530" s="134"/>
      <c r="H530" s="135"/>
      <c r="I530" s="141"/>
      <c r="J530" s="25"/>
      <c r="K530" s="145"/>
      <c r="L530" s="28"/>
      <c r="M530" s="395"/>
      <c r="N530" s="158" t="str">
        <f t="shared" si="358"/>
        <v/>
      </c>
      <c r="O530" s="27"/>
      <c r="P530" s="27"/>
      <c r="Q530" s="27"/>
      <c r="R530" s="27"/>
      <c r="S530" s="27"/>
      <c r="T530" s="28"/>
      <c r="U530" s="29"/>
      <c r="V530" s="32"/>
      <c r="W530" s="318"/>
      <c r="X530" s="319"/>
      <c r="Y530" s="160">
        <f t="shared" si="344"/>
        <v>0</v>
      </c>
      <c r="Z530" s="159">
        <f t="shared" si="359"/>
        <v>0</v>
      </c>
      <c r="AA530" s="327"/>
      <c r="AB530" s="400">
        <f t="shared" si="368"/>
        <v>0</v>
      </c>
      <c r="AC530" s="371"/>
      <c r="AD530" s="226" t="str">
        <f t="shared" si="345"/>
        <v/>
      </c>
      <c r="AE530" s="368">
        <f t="shared" si="360"/>
        <v>0</v>
      </c>
      <c r="AF530" s="339"/>
      <c r="AG530" s="338"/>
      <c r="AH530" s="336"/>
      <c r="AI530" s="161">
        <f t="shared" si="361"/>
        <v>0</v>
      </c>
      <c r="AJ530" s="162">
        <f t="shared" si="346"/>
        <v>0</v>
      </c>
      <c r="AK530" s="163">
        <f t="shared" si="362"/>
        <v>0</v>
      </c>
      <c r="AL530" s="164">
        <f t="shared" si="363"/>
        <v>0</v>
      </c>
      <c r="AM530" s="164">
        <f t="shared" si="364"/>
        <v>0</v>
      </c>
      <c r="AN530" s="164">
        <f t="shared" si="365"/>
        <v>0</v>
      </c>
      <c r="AO530" s="164">
        <f t="shared" si="366"/>
        <v>0</v>
      </c>
      <c r="AP530" s="610" t="str">
        <f t="shared" si="369"/>
        <v xml:space="preserve"> </v>
      </c>
      <c r="AQ530" s="613" t="str">
        <f t="shared" si="367"/>
        <v xml:space="preserve"> </v>
      </c>
      <c r="AR530" s="613" t="str">
        <f t="shared" si="370"/>
        <v xml:space="preserve"> </v>
      </c>
      <c r="AS530" s="613" t="str">
        <f t="shared" si="371"/>
        <v xml:space="preserve"> </v>
      </c>
      <c r="AT530" s="613" t="str">
        <f t="shared" si="372"/>
        <v xml:space="preserve"> </v>
      </c>
      <c r="AU530" s="613" t="str">
        <f t="shared" si="373"/>
        <v xml:space="preserve"> </v>
      </c>
      <c r="AV530" s="614" t="str">
        <f t="shared" si="374"/>
        <v xml:space="preserve"> </v>
      </c>
      <c r="AW530" s="196" t="str">
        <f t="shared" si="347"/>
        <v/>
      </c>
      <c r="AX530" s="165" t="str">
        <f t="shared" si="348"/>
        <v/>
      </c>
      <c r="AY530" s="193" t="str">
        <f t="shared" si="349"/>
        <v/>
      </c>
      <c r="AZ530" s="183" t="str">
        <f t="shared" si="350"/>
        <v/>
      </c>
      <c r="BA530" s="173" t="str">
        <f t="shared" si="351"/>
        <v/>
      </c>
      <c r="BB530" s="174" t="str">
        <f t="shared" si="352"/>
        <v/>
      </c>
      <c r="BC530" s="186" t="str">
        <f t="shared" si="375"/>
        <v/>
      </c>
      <c r="BD530" s="174" t="str">
        <f t="shared" si="353"/>
        <v/>
      </c>
      <c r="BE530" s="201" t="str">
        <f t="shared" si="354"/>
        <v/>
      </c>
      <c r="BF530" s="174" t="str">
        <f t="shared" si="355"/>
        <v/>
      </c>
      <c r="BG530" s="186" t="str">
        <f t="shared" si="356"/>
        <v/>
      </c>
      <c r="BH530" s="175" t="str">
        <f t="shared" si="357"/>
        <v/>
      </c>
      <c r="BI530" s="632"/>
      <c r="BQ530" s="57" t="s">
        <v>2561</v>
      </c>
    </row>
    <row r="531" spans="1:69" ht="18.350000000000001" x14ac:dyDescent="0.35">
      <c r="A531" s="221"/>
      <c r="B531" s="222"/>
      <c r="C531" s="213">
        <v>521</v>
      </c>
      <c r="D531" s="205"/>
      <c r="E531" s="16"/>
      <c r="F531" s="17"/>
      <c r="G531" s="134"/>
      <c r="H531" s="135"/>
      <c r="I531" s="141"/>
      <c r="J531" s="25"/>
      <c r="K531" s="145"/>
      <c r="L531" s="28"/>
      <c r="M531" s="395"/>
      <c r="N531" s="158" t="str">
        <f t="shared" si="358"/>
        <v/>
      </c>
      <c r="O531" s="27"/>
      <c r="P531" s="27"/>
      <c r="Q531" s="27"/>
      <c r="R531" s="27"/>
      <c r="S531" s="27"/>
      <c r="T531" s="28"/>
      <c r="U531" s="29"/>
      <c r="V531" s="32"/>
      <c r="W531" s="318"/>
      <c r="X531" s="319"/>
      <c r="Y531" s="160">
        <f t="shared" si="344"/>
        <v>0</v>
      </c>
      <c r="Z531" s="159">
        <f t="shared" si="359"/>
        <v>0</v>
      </c>
      <c r="AA531" s="327"/>
      <c r="AB531" s="400">
        <f t="shared" si="368"/>
        <v>0</v>
      </c>
      <c r="AC531" s="371"/>
      <c r="AD531" s="226" t="str">
        <f t="shared" si="345"/>
        <v/>
      </c>
      <c r="AE531" s="368">
        <f t="shared" si="360"/>
        <v>0</v>
      </c>
      <c r="AF531" s="339"/>
      <c r="AG531" s="338"/>
      <c r="AH531" s="336"/>
      <c r="AI531" s="161">
        <f t="shared" si="361"/>
        <v>0</v>
      </c>
      <c r="AJ531" s="162">
        <f t="shared" si="346"/>
        <v>0</v>
      </c>
      <c r="AK531" s="163">
        <f t="shared" si="362"/>
        <v>0</v>
      </c>
      <c r="AL531" s="164">
        <f t="shared" si="363"/>
        <v>0</v>
      </c>
      <c r="AM531" s="164">
        <f t="shared" si="364"/>
        <v>0</v>
      </c>
      <c r="AN531" s="164">
        <f t="shared" si="365"/>
        <v>0</v>
      </c>
      <c r="AO531" s="164">
        <f t="shared" si="366"/>
        <v>0</v>
      </c>
      <c r="AP531" s="610" t="str">
        <f t="shared" si="369"/>
        <v xml:space="preserve"> </v>
      </c>
      <c r="AQ531" s="613" t="str">
        <f t="shared" si="367"/>
        <v xml:space="preserve"> </v>
      </c>
      <c r="AR531" s="613" t="str">
        <f t="shared" si="370"/>
        <v xml:space="preserve"> </v>
      </c>
      <c r="AS531" s="613" t="str">
        <f t="shared" si="371"/>
        <v xml:space="preserve"> </v>
      </c>
      <c r="AT531" s="613" t="str">
        <f t="shared" si="372"/>
        <v xml:space="preserve"> </v>
      </c>
      <c r="AU531" s="613" t="str">
        <f t="shared" si="373"/>
        <v xml:space="preserve"> </v>
      </c>
      <c r="AV531" s="614" t="str">
        <f t="shared" si="374"/>
        <v xml:space="preserve"> </v>
      </c>
      <c r="AW531" s="196" t="str">
        <f t="shared" si="347"/>
        <v/>
      </c>
      <c r="AX531" s="165" t="str">
        <f t="shared" si="348"/>
        <v/>
      </c>
      <c r="AY531" s="193" t="str">
        <f t="shared" si="349"/>
        <v/>
      </c>
      <c r="AZ531" s="183" t="str">
        <f t="shared" si="350"/>
        <v/>
      </c>
      <c r="BA531" s="173" t="str">
        <f t="shared" si="351"/>
        <v/>
      </c>
      <c r="BB531" s="174" t="str">
        <f t="shared" si="352"/>
        <v/>
      </c>
      <c r="BC531" s="186" t="str">
        <f t="shared" si="375"/>
        <v/>
      </c>
      <c r="BD531" s="174" t="str">
        <f t="shared" si="353"/>
        <v/>
      </c>
      <c r="BE531" s="201" t="str">
        <f t="shared" si="354"/>
        <v/>
      </c>
      <c r="BF531" s="174" t="str">
        <f t="shared" si="355"/>
        <v/>
      </c>
      <c r="BG531" s="186" t="str">
        <f t="shared" si="356"/>
        <v/>
      </c>
      <c r="BH531" s="175" t="str">
        <f t="shared" si="357"/>
        <v/>
      </c>
      <c r="BI531" s="632"/>
      <c r="BQ531" s="57" t="s">
        <v>2562</v>
      </c>
    </row>
    <row r="532" spans="1:69" ht="18.350000000000001" x14ac:dyDescent="0.35">
      <c r="A532" s="221"/>
      <c r="B532" s="222"/>
      <c r="C532" s="214">
        <v>522</v>
      </c>
      <c r="D532" s="205"/>
      <c r="E532" s="16"/>
      <c r="F532" s="17"/>
      <c r="G532" s="134"/>
      <c r="H532" s="135"/>
      <c r="I532" s="141"/>
      <c r="J532" s="25"/>
      <c r="K532" s="145"/>
      <c r="L532" s="28"/>
      <c r="M532" s="395"/>
      <c r="N532" s="158" t="str">
        <f t="shared" si="358"/>
        <v/>
      </c>
      <c r="O532" s="27"/>
      <c r="P532" s="27"/>
      <c r="Q532" s="27"/>
      <c r="R532" s="27"/>
      <c r="S532" s="27"/>
      <c r="T532" s="28"/>
      <c r="U532" s="29"/>
      <c r="V532" s="32"/>
      <c r="W532" s="318"/>
      <c r="X532" s="319"/>
      <c r="Y532" s="160">
        <f t="shared" si="344"/>
        <v>0</v>
      </c>
      <c r="Z532" s="159">
        <f t="shared" si="359"/>
        <v>0</v>
      </c>
      <c r="AA532" s="327"/>
      <c r="AB532" s="400">
        <f t="shared" si="368"/>
        <v>0</v>
      </c>
      <c r="AC532" s="371"/>
      <c r="AD532" s="226" t="str">
        <f t="shared" si="345"/>
        <v/>
      </c>
      <c r="AE532" s="368">
        <f t="shared" si="360"/>
        <v>0</v>
      </c>
      <c r="AF532" s="339"/>
      <c r="AG532" s="338"/>
      <c r="AH532" s="336"/>
      <c r="AI532" s="161">
        <f t="shared" si="361"/>
        <v>0</v>
      </c>
      <c r="AJ532" s="162">
        <f t="shared" si="346"/>
        <v>0</v>
      </c>
      <c r="AK532" s="163">
        <f t="shared" si="362"/>
        <v>0</v>
      </c>
      <c r="AL532" s="164">
        <f t="shared" si="363"/>
        <v>0</v>
      </c>
      <c r="AM532" s="164">
        <f t="shared" si="364"/>
        <v>0</v>
      </c>
      <c r="AN532" s="164">
        <f t="shared" si="365"/>
        <v>0</v>
      </c>
      <c r="AO532" s="164">
        <f t="shared" si="366"/>
        <v>0</v>
      </c>
      <c r="AP532" s="610" t="str">
        <f t="shared" si="369"/>
        <v xml:space="preserve"> </v>
      </c>
      <c r="AQ532" s="613" t="str">
        <f t="shared" si="367"/>
        <v xml:space="preserve"> </v>
      </c>
      <c r="AR532" s="613" t="str">
        <f t="shared" si="370"/>
        <v xml:space="preserve"> </v>
      </c>
      <c r="AS532" s="613" t="str">
        <f t="shared" si="371"/>
        <v xml:space="preserve"> </v>
      </c>
      <c r="AT532" s="613" t="str">
        <f t="shared" si="372"/>
        <v xml:space="preserve"> </v>
      </c>
      <c r="AU532" s="613" t="str">
        <f t="shared" si="373"/>
        <v xml:space="preserve"> </v>
      </c>
      <c r="AV532" s="614" t="str">
        <f t="shared" si="374"/>
        <v xml:space="preserve"> </v>
      </c>
      <c r="AW532" s="196" t="str">
        <f t="shared" si="347"/>
        <v/>
      </c>
      <c r="AX532" s="165" t="str">
        <f t="shared" si="348"/>
        <v/>
      </c>
      <c r="AY532" s="193" t="str">
        <f t="shared" si="349"/>
        <v/>
      </c>
      <c r="AZ532" s="183" t="str">
        <f t="shared" si="350"/>
        <v/>
      </c>
      <c r="BA532" s="173" t="str">
        <f t="shared" si="351"/>
        <v/>
      </c>
      <c r="BB532" s="174" t="str">
        <f t="shared" si="352"/>
        <v/>
      </c>
      <c r="BC532" s="186" t="str">
        <f t="shared" si="375"/>
        <v/>
      </c>
      <c r="BD532" s="174" t="str">
        <f t="shared" si="353"/>
        <v/>
      </c>
      <c r="BE532" s="201" t="str">
        <f t="shared" si="354"/>
        <v/>
      </c>
      <c r="BF532" s="174" t="str">
        <f t="shared" si="355"/>
        <v/>
      </c>
      <c r="BG532" s="186" t="str">
        <f t="shared" si="356"/>
        <v/>
      </c>
      <c r="BH532" s="175" t="str">
        <f t="shared" si="357"/>
        <v/>
      </c>
      <c r="BI532" s="632"/>
      <c r="BQ532" s="57" t="s">
        <v>2563</v>
      </c>
    </row>
    <row r="533" spans="1:69" ht="18.350000000000001" x14ac:dyDescent="0.35">
      <c r="A533" s="221"/>
      <c r="B533" s="222"/>
      <c r="C533" s="214">
        <v>523</v>
      </c>
      <c r="D533" s="205"/>
      <c r="E533" s="16"/>
      <c r="F533" s="17"/>
      <c r="G533" s="134"/>
      <c r="H533" s="135"/>
      <c r="I533" s="141"/>
      <c r="J533" s="25"/>
      <c r="K533" s="145"/>
      <c r="L533" s="28"/>
      <c r="M533" s="395"/>
      <c r="N533" s="158" t="str">
        <f t="shared" si="358"/>
        <v/>
      </c>
      <c r="O533" s="27"/>
      <c r="P533" s="27"/>
      <c r="Q533" s="27"/>
      <c r="R533" s="27"/>
      <c r="S533" s="27"/>
      <c r="T533" s="28"/>
      <c r="U533" s="29"/>
      <c r="V533" s="32"/>
      <c r="W533" s="318"/>
      <c r="X533" s="319"/>
      <c r="Y533" s="160">
        <f t="shared" si="344"/>
        <v>0</v>
      </c>
      <c r="Z533" s="159">
        <f t="shared" si="359"/>
        <v>0</v>
      </c>
      <c r="AA533" s="327"/>
      <c r="AB533" s="400">
        <f t="shared" si="368"/>
        <v>0</v>
      </c>
      <c r="AC533" s="371"/>
      <c r="AD533" s="226" t="str">
        <f t="shared" si="345"/>
        <v/>
      </c>
      <c r="AE533" s="368">
        <f t="shared" si="360"/>
        <v>0</v>
      </c>
      <c r="AF533" s="339"/>
      <c r="AG533" s="338"/>
      <c r="AH533" s="336"/>
      <c r="AI533" s="161">
        <f t="shared" si="361"/>
        <v>0</v>
      </c>
      <c r="AJ533" s="162">
        <f t="shared" si="346"/>
        <v>0</v>
      </c>
      <c r="AK533" s="163">
        <f t="shared" si="362"/>
        <v>0</v>
      </c>
      <c r="AL533" s="164">
        <f t="shared" si="363"/>
        <v>0</v>
      </c>
      <c r="AM533" s="164">
        <f t="shared" si="364"/>
        <v>0</v>
      </c>
      <c r="AN533" s="164">
        <f t="shared" si="365"/>
        <v>0</v>
      </c>
      <c r="AO533" s="164">
        <f t="shared" si="366"/>
        <v>0</v>
      </c>
      <c r="AP533" s="610" t="str">
        <f t="shared" si="369"/>
        <v xml:space="preserve"> </v>
      </c>
      <c r="AQ533" s="613" t="str">
        <f t="shared" si="367"/>
        <v xml:space="preserve"> </v>
      </c>
      <c r="AR533" s="613" t="str">
        <f t="shared" si="370"/>
        <v xml:space="preserve"> </v>
      </c>
      <c r="AS533" s="613" t="str">
        <f t="shared" si="371"/>
        <v xml:space="preserve"> </v>
      </c>
      <c r="AT533" s="613" t="str">
        <f t="shared" si="372"/>
        <v xml:space="preserve"> </v>
      </c>
      <c r="AU533" s="613" t="str">
        <f t="shared" si="373"/>
        <v xml:space="preserve"> </v>
      </c>
      <c r="AV533" s="614" t="str">
        <f t="shared" si="374"/>
        <v xml:space="preserve"> </v>
      </c>
      <c r="AW533" s="196" t="str">
        <f t="shared" si="347"/>
        <v/>
      </c>
      <c r="AX533" s="165" t="str">
        <f t="shared" si="348"/>
        <v/>
      </c>
      <c r="AY533" s="193" t="str">
        <f t="shared" si="349"/>
        <v/>
      </c>
      <c r="AZ533" s="183" t="str">
        <f t="shared" si="350"/>
        <v/>
      </c>
      <c r="BA533" s="173" t="str">
        <f t="shared" si="351"/>
        <v/>
      </c>
      <c r="BB533" s="174" t="str">
        <f t="shared" si="352"/>
        <v/>
      </c>
      <c r="BC533" s="186" t="str">
        <f t="shared" si="375"/>
        <v/>
      </c>
      <c r="BD533" s="174" t="str">
        <f t="shared" si="353"/>
        <v/>
      </c>
      <c r="BE533" s="201" t="str">
        <f t="shared" si="354"/>
        <v/>
      </c>
      <c r="BF533" s="174" t="str">
        <f t="shared" si="355"/>
        <v/>
      </c>
      <c r="BG533" s="186" t="str">
        <f t="shared" si="356"/>
        <v/>
      </c>
      <c r="BH533" s="175" t="str">
        <f t="shared" si="357"/>
        <v/>
      </c>
      <c r="BI533" s="632"/>
      <c r="BQ533" s="57" t="s">
        <v>2564</v>
      </c>
    </row>
    <row r="534" spans="1:69" ht="18.350000000000001" x14ac:dyDescent="0.35">
      <c r="A534" s="221"/>
      <c r="B534" s="222"/>
      <c r="C534" s="213">
        <v>524</v>
      </c>
      <c r="D534" s="207"/>
      <c r="E534" s="18"/>
      <c r="F534" s="17"/>
      <c r="G534" s="134"/>
      <c r="H534" s="135"/>
      <c r="I534" s="141"/>
      <c r="J534" s="25"/>
      <c r="K534" s="145"/>
      <c r="L534" s="28"/>
      <c r="M534" s="395"/>
      <c r="N534" s="158" t="str">
        <f t="shared" si="358"/>
        <v/>
      </c>
      <c r="O534" s="27"/>
      <c r="P534" s="27"/>
      <c r="Q534" s="27"/>
      <c r="R534" s="27"/>
      <c r="S534" s="27"/>
      <c r="T534" s="28"/>
      <c r="U534" s="29"/>
      <c r="V534" s="32"/>
      <c r="W534" s="318"/>
      <c r="X534" s="319"/>
      <c r="Y534" s="160">
        <f t="shared" si="344"/>
        <v>0</v>
      </c>
      <c r="Z534" s="159">
        <f t="shared" si="359"/>
        <v>0</v>
      </c>
      <c r="AA534" s="327"/>
      <c r="AB534" s="400">
        <f t="shared" si="368"/>
        <v>0</v>
      </c>
      <c r="AC534" s="371"/>
      <c r="AD534" s="226" t="str">
        <f t="shared" si="345"/>
        <v/>
      </c>
      <c r="AE534" s="368">
        <f t="shared" si="360"/>
        <v>0</v>
      </c>
      <c r="AF534" s="339"/>
      <c r="AG534" s="338"/>
      <c r="AH534" s="336"/>
      <c r="AI534" s="161">
        <f t="shared" si="361"/>
        <v>0</v>
      </c>
      <c r="AJ534" s="162">
        <f t="shared" si="346"/>
        <v>0</v>
      </c>
      <c r="AK534" s="163">
        <f t="shared" si="362"/>
        <v>0</v>
      </c>
      <c r="AL534" s="164">
        <f t="shared" si="363"/>
        <v>0</v>
      </c>
      <c r="AM534" s="164">
        <f t="shared" si="364"/>
        <v>0</v>
      </c>
      <c r="AN534" s="164">
        <f t="shared" si="365"/>
        <v>0</v>
      </c>
      <c r="AO534" s="164">
        <f t="shared" si="366"/>
        <v>0</v>
      </c>
      <c r="AP534" s="610" t="str">
        <f t="shared" si="369"/>
        <v xml:space="preserve"> </v>
      </c>
      <c r="AQ534" s="613" t="str">
        <f t="shared" si="367"/>
        <v xml:space="preserve"> </v>
      </c>
      <c r="AR534" s="613" t="str">
        <f t="shared" si="370"/>
        <v xml:space="preserve"> </v>
      </c>
      <c r="AS534" s="613" t="str">
        <f t="shared" si="371"/>
        <v xml:space="preserve"> </v>
      </c>
      <c r="AT534" s="613" t="str">
        <f t="shared" si="372"/>
        <v xml:space="preserve"> </v>
      </c>
      <c r="AU534" s="613" t="str">
        <f t="shared" si="373"/>
        <v xml:space="preserve"> </v>
      </c>
      <c r="AV534" s="614" t="str">
        <f t="shared" si="374"/>
        <v xml:space="preserve"> </v>
      </c>
      <c r="AW534" s="196" t="str">
        <f t="shared" si="347"/>
        <v/>
      </c>
      <c r="AX534" s="165" t="str">
        <f t="shared" si="348"/>
        <v/>
      </c>
      <c r="AY534" s="193" t="str">
        <f t="shared" si="349"/>
        <v/>
      </c>
      <c r="AZ534" s="183" t="str">
        <f t="shared" si="350"/>
        <v/>
      </c>
      <c r="BA534" s="173" t="str">
        <f t="shared" si="351"/>
        <v/>
      </c>
      <c r="BB534" s="174" t="str">
        <f t="shared" si="352"/>
        <v/>
      </c>
      <c r="BC534" s="186" t="str">
        <f t="shared" si="375"/>
        <v/>
      </c>
      <c r="BD534" s="174" t="str">
        <f t="shared" si="353"/>
        <v/>
      </c>
      <c r="BE534" s="201" t="str">
        <f t="shared" si="354"/>
        <v/>
      </c>
      <c r="BF534" s="174" t="str">
        <f t="shared" si="355"/>
        <v/>
      </c>
      <c r="BG534" s="186" t="str">
        <f t="shared" si="356"/>
        <v/>
      </c>
      <c r="BH534" s="175" t="str">
        <f t="shared" si="357"/>
        <v/>
      </c>
      <c r="BI534" s="632"/>
      <c r="BQ534" s="57" t="s">
        <v>2565</v>
      </c>
    </row>
    <row r="535" spans="1:69" ht="18.350000000000001" x14ac:dyDescent="0.35">
      <c r="A535" s="221"/>
      <c r="B535" s="222"/>
      <c r="C535" s="214">
        <v>525</v>
      </c>
      <c r="D535" s="205"/>
      <c r="E535" s="16"/>
      <c r="F535" s="17"/>
      <c r="G535" s="134"/>
      <c r="H535" s="135"/>
      <c r="I535" s="141"/>
      <c r="J535" s="25"/>
      <c r="K535" s="145"/>
      <c r="L535" s="28"/>
      <c r="M535" s="395"/>
      <c r="N535" s="158" t="str">
        <f t="shared" si="358"/>
        <v/>
      </c>
      <c r="O535" s="27"/>
      <c r="P535" s="27"/>
      <c r="Q535" s="27"/>
      <c r="R535" s="27"/>
      <c r="S535" s="27"/>
      <c r="T535" s="28"/>
      <c r="U535" s="29"/>
      <c r="V535" s="32"/>
      <c r="W535" s="318"/>
      <c r="X535" s="319"/>
      <c r="Y535" s="160">
        <f t="shared" si="344"/>
        <v>0</v>
      </c>
      <c r="Z535" s="159">
        <f t="shared" si="359"/>
        <v>0</v>
      </c>
      <c r="AA535" s="327"/>
      <c r="AB535" s="400">
        <f t="shared" si="368"/>
        <v>0</v>
      </c>
      <c r="AC535" s="371"/>
      <c r="AD535" s="226" t="str">
        <f t="shared" si="345"/>
        <v/>
      </c>
      <c r="AE535" s="368">
        <f t="shared" si="360"/>
        <v>0</v>
      </c>
      <c r="AF535" s="339"/>
      <c r="AG535" s="338"/>
      <c r="AH535" s="336"/>
      <c r="AI535" s="161">
        <f t="shared" si="361"/>
        <v>0</v>
      </c>
      <c r="AJ535" s="162">
        <f t="shared" si="346"/>
        <v>0</v>
      </c>
      <c r="AK535" s="163">
        <f t="shared" si="362"/>
        <v>0</v>
      </c>
      <c r="AL535" s="164">
        <f t="shared" si="363"/>
        <v>0</v>
      </c>
      <c r="AM535" s="164">
        <f t="shared" si="364"/>
        <v>0</v>
      </c>
      <c r="AN535" s="164">
        <f t="shared" si="365"/>
        <v>0</v>
      </c>
      <c r="AO535" s="164">
        <f t="shared" si="366"/>
        <v>0</v>
      </c>
      <c r="AP535" s="610" t="str">
        <f t="shared" si="369"/>
        <v xml:space="preserve"> </v>
      </c>
      <c r="AQ535" s="613" t="str">
        <f t="shared" si="367"/>
        <v xml:space="preserve"> </v>
      </c>
      <c r="AR535" s="613" t="str">
        <f t="shared" si="370"/>
        <v xml:space="preserve"> </v>
      </c>
      <c r="AS535" s="613" t="str">
        <f t="shared" si="371"/>
        <v xml:space="preserve"> </v>
      </c>
      <c r="AT535" s="613" t="str">
        <f t="shared" si="372"/>
        <v xml:space="preserve"> </v>
      </c>
      <c r="AU535" s="613" t="str">
        <f t="shared" si="373"/>
        <v xml:space="preserve"> </v>
      </c>
      <c r="AV535" s="614" t="str">
        <f t="shared" si="374"/>
        <v xml:space="preserve"> </v>
      </c>
      <c r="AW535" s="196" t="str">
        <f t="shared" si="347"/>
        <v/>
      </c>
      <c r="AX535" s="165" t="str">
        <f t="shared" si="348"/>
        <v/>
      </c>
      <c r="AY535" s="193" t="str">
        <f t="shared" si="349"/>
        <v/>
      </c>
      <c r="AZ535" s="183" t="str">
        <f t="shared" si="350"/>
        <v/>
      </c>
      <c r="BA535" s="173" t="str">
        <f t="shared" si="351"/>
        <v/>
      </c>
      <c r="BB535" s="174" t="str">
        <f t="shared" si="352"/>
        <v/>
      </c>
      <c r="BC535" s="186" t="str">
        <f t="shared" si="375"/>
        <v/>
      </c>
      <c r="BD535" s="174" t="str">
        <f t="shared" si="353"/>
        <v/>
      </c>
      <c r="BE535" s="201" t="str">
        <f t="shared" si="354"/>
        <v/>
      </c>
      <c r="BF535" s="174" t="str">
        <f t="shared" si="355"/>
        <v/>
      </c>
      <c r="BG535" s="186" t="str">
        <f t="shared" si="356"/>
        <v/>
      </c>
      <c r="BH535" s="175" t="str">
        <f t="shared" si="357"/>
        <v/>
      </c>
      <c r="BI535" s="632"/>
      <c r="BQ535" s="57" t="s">
        <v>2566</v>
      </c>
    </row>
    <row r="536" spans="1:69" ht="18.350000000000001" x14ac:dyDescent="0.35">
      <c r="A536" s="221"/>
      <c r="B536" s="222"/>
      <c r="C536" s="213">
        <v>526</v>
      </c>
      <c r="D536" s="205"/>
      <c r="E536" s="16"/>
      <c r="F536" s="17"/>
      <c r="G536" s="134"/>
      <c r="H536" s="135"/>
      <c r="I536" s="141"/>
      <c r="J536" s="25"/>
      <c r="K536" s="145"/>
      <c r="L536" s="28"/>
      <c r="M536" s="395"/>
      <c r="N536" s="158" t="str">
        <f t="shared" si="358"/>
        <v/>
      </c>
      <c r="O536" s="27"/>
      <c r="P536" s="27"/>
      <c r="Q536" s="27"/>
      <c r="R536" s="27"/>
      <c r="S536" s="27"/>
      <c r="T536" s="28"/>
      <c r="U536" s="29"/>
      <c r="V536" s="32"/>
      <c r="W536" s="318"/>
      <c r="X536" s="319"/>
      <c r="Y536" s="160">
        <f t="shared" si="344"/>
        <v>0</v>
      </c>
      <c r="Z536" s="159">
        <f t="shared" si="359"/>
        <v>0</v>
      </c>
      <c r="AA536" s="327"/>
      <c r="AB536" s="400">
        <f t="shared" si="368"/>
        <v>0</v>
      </c>
      <c r="AC536" s="371"/>
      <c r="AD536" s="226" t="str">
        <f t="shared" si="345"/>
        <v/>
      </c>
      <c r="AE536" s="368">
        <f t="shared" si="360"/>
        <v>0</v>
      </c>
      <c r="AF536" s="339"/>
      <c r="AG536" s="338"/>
      <c r="AH536" s="336"/>
      <c r="AI536" s="161">
        <f t="shared" si="361"/>
        <v>0</v>
      </c>
      <c r="AJ536" s="162">
        <f t="shared" si="346"/>
        <v>0</v>
      </c>
      <c r="AK536" s="163">
        <f t="shared" si="362"/>
        <v>0</v>
      </c>
      <c r="AL536" s="164">
        <f t="shared" si="363"/>
        <v>0</v>
      </c>
      <c r="AM536" s="164">
        <f t="shared" si="364"/>
        <v>0</v>
      </c>
      <c r="AN536" s="164">
        <f t="shared" si="365"/>
        <v>0</v>
      </c>
      <c r="AO536" s="164">
        <f t="shared" si="366"/>
        <v>0</v>
      </c>
      <c r="AP536" s="610" t="str">
        <f t="shared" si="369"/>
        <v xml:space="preserve"> </v>
      </c>
      <c r="AQ536" s="613" t="str">
        <f t="shared" si="367"/>
        <v xml:space="preserve"> </v>
      </c>
      <c r="AR536" s="613" t="str">
        <f t="shared" si="370"/>
        <v xml:space="preserve"> </v>
      </c>
      <c r="AS536" s="613" t="str">
        <f t="shared" si="371"/>
        <v xml:space="preserve"> </v>
      </c>
      <c r="AT536" s="613" t="str">
        <f t="shared" si="372"/>
        <v xml:space="preserve"> </v>
      </c>
      <c r="AU536" s="613" t="str">
        <f t="shared" si="373"/>
        <v xml:space="preserve"> </v>
      </c>
      <c r="AV536" s="614" t="str">
        <f t="shared" si="374"/>
        <v xml:space="preserve"> </v>
      </c>
      <c r="AW536" s="196" t="str">
        <f t="shared" si="347"/>
        <v/>
      </c>
      <c r="AX536" s="165" t="str">
        <f t="shared" si="348"/>
        <v/>
      </c>
      <c r="AY536" s="193" t="str">
        <f t="shared" si="349"/>
        <v/>
      </c>
      <c r="AZ536" s="183" t="str">
        <f t="shared" si="350"/>
        <v/>
      </c>
      <c r="BA536" s="173" t="str">
        <f t="shared" si="351"/>
        <v/>
      </c>
      <c r="BB536" s="174" t="str">
        <f t="shared" si="352"/>
        <v/>
      </c>
      <c r="BC536" s="186" t="str">
        <f t="shared" si="375"/>
        <v/>
      </c>
      <c r="BD536" s="174" t="str">
        <f t="shared" si="353"/>
        <v/>
      </c>
      <c r="BE536" s="201" t="str">
        <f t="shared" si="354"/>
        <v/>
      </c>
      <c r="BF536" s="174" t="str">
        <f t="shared" si="355"/>
        <v/>
      </c>
      <c r="BG536" s="186" t="str">
        <f t="shared" si="356"/>
        <v/>
      </c>
      <c r="BH536" s="175" t="str">
        <f t="shared" si="357"/>
        <v/>
      </c>
      <c r="BI536" s="632"/>
      <c r="BQ536" s="57" t="s">
        <v>2567</v>
      </c>
    </row>
    <row r="537" spans="1:69" ht="18.350000000000001" x14ac:dyDescent="0.35">
      <c r="A537" s="221"/>
      <c r="B537" s="222"/>
      <c r="C537" s="214">
        <v>527</v>
      </c>
      <c r="D537" s="205"/>
      <c r="E537" s="16"/>
      <c r="F537" s="17"/>
      <c r="G537" s="134"/>
      <c r="H537" s="135"/>
      <c r="I537" s="141"/>
      <c r="J537" s="25"/>
      <c r="K537" s="145"/>
      <c r="L537" s="28"/>
      <c r="M537" s="395"/>
      <c r="N537" s="158" t="str">
        <f t="shared" si="358"/>
        <v/>
      </c>
      <c r="O537" s="27"/>
      <c r="P537" s="27"/>
      <c r="Q537" s="27"/>
      <c r="R537" s="27"/>
      <c r="S537" s="27"/>
      <c r="T537" s="28"/>
      <c r="U537" s="29"/>
      <c r="V537" s="32"/>
      <c r="W537" s="318"/>
      <c r="X537" s="319"/>
      <c r="Y537" s="160">
        <f t="shared" si="344"/>
        <v>0</v>
      </c>
      <c r="Z537" s="159">
        <f t="shared" si="359"/>
        <v>0</v>
      </c>
      <c r="AA537" s="327"/>
      <c r="AB537" s="400">
        <f t="shared" si="368"/>
        <v>0</v>
      </c>
      <c r="AC537" s="371"/>
      <c r="AD537" s="226" t="str">
        <f t="shared" si="345"/>
        <v/>
      </c>
      <c r="AE537" s="368">
        <f t="shared" si="360"/>
        <v>0</v>
      </c>
      <c r="AF537" s="339"/>
      <c r="AG537" s="338"/>
      <c r="AH537" s="336"/>
      <c r="AI537" s="161">
        <f t="shared" si="361"/>
        <v>0</v>
      </c>
      <c r="AJ537" s="162">
        <f t="shared" si="346"/>
        <v>0</v>
      </c>
      <c r="AK537" s="163">
        <f t="shared" si="362"/>
        <v>0</v>
      </c>
      <c r="AL537" s="164">
        <f t="shared" si="363"/>
        <v>0</v>
      </c>
      <c r="AM537" s="164">
        <f t="shared" si="364"/>
        <v>0</v>
      </c>
      <c r="AN537" s="164">
        <f t="shared" si="365"/>
        <v>0</v>
      </c>
      <c r="AO537" s="164">
        <f t="shared" si="366"/>
        <v>0</v>
      </c>
      <c r="AP537" s="610" t="str">
        <f t="shared" si="369"/>
        <v xml:space="preserve"> </v>
      </c>
      <c r="AQ537" s="613" t="str">
        <f t="shared" si="367"/>
        <v xml:space="preserve"> </v>
      </c>
      <c r="AR537" s="613" t="str">
        <f t="shared" si="370"/>
        <v xml:space="preserve"> </v>
      </c>
      <c r="AS537" s="613" t="str">
        <f t="shared" si="371"/>
        <v xml:space="preserve"> </v>
      </c>
      <c r="AT537" s="613" t="str">
        <f t="shared" si="372"/>
        <v xml:space="preserve"> </v>
      </c>
      <c r="AU537" s="613" t="str">
        <f t="shared" si="373"/>
        <v xml:space="preserve"> </v>
      </c>
      <c r="AV537" s="614" t="str">
        <f t="shared" si="374"/>
        <v xml:space="preserve"> </v>
      </c>
      <c r="AW537" s="196" t="str">
        <f t="shared" si="347"/>
        <v/>
      </c>
      <c r="AX537" s="165" t="str">
        <f t="shared" si="348"/>
        <v/>
      </c>
      <c r="AY537" s="193" t="str">
        <f t="shared" si="349"/>
        <v/>
      </c>
      <c r="AZ537" s="183" t="str">
        <f t="shared" si="350"/>
        <v/>
      </c>
      <c r="BA537" s="173" t="str">
        <f t="shared" si="351"/>
        <v/>
      </c>
      <c r="BB537" s="174" t="str">
        <f t="shared" si="352"/>
        <v/>
      </c>
      <c r="BC537" s="186" t="str">
        <f t="shared" si="375"/>
        <v/>
      </c>
      <c r="BD537" s="174" t="str">
        <f t="shared" si="353"/>
        <v/>
      </c>
      <c r="BE537" s="201" t="str">
        <f t="shared" si="354"/>
        <v/>
      </c>
      <c r="BF537" s="174" t="str">
        <f t="shared" si="355"/>
        <v/>
      </c>
      <c r="BG537" s="186" t="str">
        <f t="shared" si="356"/>
        <v/>
      </c>
      <c r="BH537" s="175" t="str">
        <f t="shared" si="357"/>
        <v/>
      </c>
      <c r="BI537" s="632"/>
      <c r="BQ537" s="57" t="s">
        <v>2568</v>
      </c>
    </row>
    <row r="538" spans="1:69" ht="18.350000000000001" x14ac:dyDescent="0.35">
      <c r="A538" s="221"/>
      <c r="B538" s="222"/>
      <c r="C538" s="214">
        <v>528</v>
      </c>
      <c r="D538" s="207"/>
      <c r="E538" s="18"/>
      <c r="F538" s="17"/>
      <c r="G538" s="134"/>
      <c r="H538" s="135"/>
      <c r="I538" s="141"/>
      <c r="J538" s="25"/>
      <c r="K538" s="145"/>
      <c r="L538" s="28"/>
      <c r="M538" s="395"/>
      <c r="N538" s="158" t="str">
        <f t="shared" si="358"/>
        <v/>
      </c>
      <c r="O538" s="27"/>
      <c r="P538" s="27"/>
      <c r="Q538" s="27"/>
      <c r="R538" s="27"/>
      <c r="S538" s="27"/>
      <c r="T538" s="28"/>
      <c r="U538" s="29"/>
      <c r="V538" s="32"/>
      <c r="W538" s="318"/>
      <c r="X538" s="319"/>
      <c r="Y538" s="160">
        <f t="shared" si="344"/>
        <v>0</v>
      </c>
      <c r="Z538" s="159">
        <f t="shared" si="359"/>
        <v>0</v>
      </c>
      <c r="AA538" s="327"/>
      <c r="AB538" s="400">
        <f t="shared" si="368"/>
        <v>0</v>
      </c>
      <c r="AC538" s="371"/>
      <c r="AD538" s="226" t="str">
        <f t="shared" si="345"/>
        <v/>
      </c>
      <c r="AE538" s="368">
        <f t="shared" si="360"/>
        <v>0</v>
      </c>
      <c r="AF538" s="339"/>
      <c r="AG538" s="338"/>
      <c r="AH538" s="336"/>
      <c r="AI538" s="161">
        <f t="shared" si="361"/>
        <v>0</v>
      </c>
      <c r="AJ538" s="162">
        <f t="shared" si="346"/>
        <v>0</v>
      </c>
      <c r="AK538" s="163">
        <f t="shared" si="362"/>
        <v>0</v>
      </c>
      <c r="AL538" s="164">
        <f t="shared" si="363"/>
        <v>0</v>
      </c>
      <c r="AM538" s="164">
        <f t="shared" si="364"/>
        <v>0</v>
      </c>
      <c r="AN538" s="164">
        <f t="shared" si="365"/>
        <v>0</v>
      </c>
      <c r="AO538" s="164">
        <f t="shared" si="366"/>
        <v>0</v>
      </c>
      <c r="AP538" s="610" t="str">
        <f t="shared" si="369"/>
        <v xml:space="preserve"> </v>
      </c>
      <c r="AQ538" s="613" t="str">
        <f t="shared" si="367"/>
        <v xml:space="preserve"> </v>
      </c>
      <c r="AR538" s="613" t="str">
        <f t="shared" si="370"/>
        <v xml:space="preserve"> </v>
      </c>
      <c r="AS538" s="613" t="str">
        <f t="shared" si="371"/>
        <v xml:space="preserve"> </v>
      </c>
      <c r="AT538" s="613" t="str">
        <f t="shared" si="372"/>
        <v xml:space="preserve"> </v>
      </c>
      <c r="AU538" s="613" t="str">
        <f t="shared" si="373"/>
        <v xml:space="preserve"> </v>
      </c>
      <c r="AV538" s="614" t="str">
        <f t="shared" si="374"/>
        <v xml:space="preserve"> </v>
      </c>
      <c r="AW538" s="196" t="str">
        <f t="shared" si="347"/>
        <v/>
      </c>
      <c r="AX538" s="165" t="str">
        <f t="shared" si="348"/>
        <v/>
      </c>
      <c r="AY538" s="193" t="str">
        <f t="shared" si="349"/>
        <v/>
      </c>
      <c r="AZ538" s="183" t="str">
        <f t="shared" si="350"/>
        <v/>
      </c>
      <c r="BA538" s="173" t="str">
        <f t="shared" si="351"/>
        <v/>
      </c>
      <c r="BB538" s="174" t="str">
        <f t="shared" si="352"/>
        <v/>
      </c>
      <c r="BC538" s="186" t="str">
        <f t="shared" si="375"/>
        <v/>
      </c>
      <c r="BD538" s="174" t="str">
        <f t="shared" si="353"/>
        <v/>
      </c>
      <c r="BE538" s="201" t="str">
        <f t="shared" si="354"/>
        <v/>
      </c>
      <c r="BF538" s="174" t="str">
        <f t="shared" si="355"/>
        <v/>
      </c>
      <c r="BG538" s="186" t="str">
        <f t="shared" si="356"/>
        <v/>
      </c>
      <c r="BH538" s="175" t="str">
        <f t="shared" si="357"/>
        <v/>
      </c>
      <c r="BI538" s="632"/>
      <c r="BQ538" s="57" t="s">
        <v>2569</v>
      </c>
    </row>
    <row r="539" spans="1:69" ht="18.350000000000001" x14ac:dyDescent="0.35">
      <c r="A539" s="221"/>
      <c r="B539" s="222"/>
      <c r="C539" s="213">
        <v>529</v>
      </c>
      <c r="D539" s="205"/>
      <c r="E539" s="16"/>
      <c r="F539" s="17"/>
      <c r="G539" s="134"/>
      <c r="H539" s="135"/>
      <c r="I539" s="141"/>
      <c r="J539" s="25"/>
      <c r="K539" s="145"/>
      <c r="L539" s="28"/>
      <c r="M539" s="395"/>
      <c r="N539" s="158" t="str">
        <f t="shared" si="358"/>
        <v/>
      </c>
      <c r="O539" s="27"/>
      <c r="P539" s="27"/>
      <c r="Q539" s="27"/>
      <c r="R539" s="27"/>
      <c r="S539" s="27"/>
      <c r="T539" s="28"/>
      <c r="U539" s="29"/>
      <c r="V539" s="32"/>
      <c r="W539" s="318"/>
      <c r="X539" s="319"/>
      <c r="Y539" s="160">
        <f t="shared" si="344"/>
        <v>0</v>
      </c>
      <c r="Z539" s="159">
        <f t="shared" si="359"/>
        <v>0</v>
      </c>
      <c r="AA539" s="327"/>
      <c r="AB539" s="400">
        <f t="shared" si="368"/>
        <v>0</v>
      </c>
      <c r="AC539" s="371"/>
      <c r="AD539" s="226" t="str">
        <f t="shared" si="345"/>
        <v/>
      </c>
      <c r="AE539" s="368">
        <f t="shared" si="360"/>
        <v>0</v>
      </c>
      <c r="AF539" s="339"/>
      <c r="AG539" s="338"/>
      <c r="AH539" s="336"/>
      <c r="AI539" s="161">
        <f t="shared" si="361"/>
        <v>0</v>
      </c>
      <c r="AJ539" s="162">
        <f t="shared" si="346"/>
        <v>0</v>
      </c>
      <c r="AK539" s="163">
        <f t="shared" si="362"/>
        <v>0</v>
      </c>
      <c r="AL539" s="164">
        <f t="shared" si="363"/>
        <v>0</v>
      </c>
      <c r="AM539" s="164">
        <f t="shared" si="364"/>
        <v>0</v>
      </c>
      <c r="AN539" s="164">
        <f t="shared" si="365"/>
        <v>0</v>
      </c>
      <c r="AO539" s="164">
        <f t="shared" si="366"/>
        <v>0</v>
      </c>
      <c r="AP539" s="610" t="str">
        <f t="shared" si="369"/>
        <v xml:space="preserve"> </v>
      </c>
      <c r="AQ539" s="613" t="str">
        <f t="shared" si="367"/>
        <v xml:space="preserve"> </v>
      </c>
      <c r="AR539" s="613" t="str">
        <f t="shared" si="370"/>
        <v xml:space="preserve"> </v>
      </c>
      <c r="AS539" s="613" t="str">
        <f t="shared" si="371"/>
        <v xml:space="preserve"> </v>
      </c>
      <c r="AT539" s="613" t="str">
        <f t="shared" si="372"/>
        <v xml:space="preserve"> </v>
      </c>
      <c r="AU539" s="613" t="str">
        <f t="shared" si="373"/>
        <v xml:space="preserve"> </v>
      </c>
      <c r="AV539" s="614" t="str">
        <f t="shared" si="374"/>
        <v xml:space="preserve"> </v>
      </c>
      <c r="AW539" s="196" t="str">
        <f t="shared" si="347"/>
        <v/>
      </c>
      <c r="AX539" s="165" t="str">
        <f t="shared" si="348"/>
        <v/>
      </c>
      <c r="AY539" s="193" t="str">
        <f t="shared" si="349"/>
        <v/>
      </c>
      <c r="AZ539" s="183" t="str">
        <f t="shared" si="350"/>
        <v/>
      </c>
      <c r="BA539" s="173" t="str">
        <f t="shared" si="351"/>
        <v/>
      </c>
      <c r="BB539" s="174" t="str">
        <f t="shared" si="352"/>
        <v/>
      </c>
      <c r="BC539" s="186" t="str">
        <f t="shared" si="375"/>
        <v/>
      </c>
      <c r="BD539" s="174" t="str">
        <f t="shared" si="353"/>
        <v/>
      </c>
      <c r="BE539" s="201" t="str">
        <f t="shared" si="354"/>
        <v/>
      </c>
      <c r="BF539" s="174" t="str">
        <f t="shared" si="355"/>
        <v/>
      </c>
      <c r="BG539" s="186" t="str">
        <f t="shared" si="356"/>
        <v/>
      </c>
      <c r="BH539" s="175" t="str">
        <f t="shared" si="357"/>
        <v/>
      </c>
      <c r="BI539" s="632"/>
      <c r="BQ539" s="57" t="s">
        <v>2570</v>
      </c>
    </row>
    <row r="540" spans="1:69" ht="18.350000000000001" x14ac:dyDescent="0.35">
      <c r="A540" s="221"/>
      <c r="B540" s="222"/>
      <c r="C540" s="214">
        <v>530</v>
      </c>
      <c r="D540" s="205"/>
      <c r="E540" s="16"/>
      <c r="F540" s="17"/>
      <c r="G540" s="134"/>
      <c r="H540" s="135"/>
      <c r="I540" s="141"/>
      <c r="J540" s="25"/>
      <c r="K540" s="145"/>
      <c r="L540" s="28"/>
      <c r="M540" s="395"/>
      <c r="N540" s="158" t="str">
        <f t="shared" si="358"/>
        <v/>
      </c>
      <c r="O540" s="27"/>
      <c r="P540" s="27"/>
      <c r="Q540" s="27"/>
      <c r="R540" s="27"/>
      <c r="S540" s="27"/>
      <c r="T540" s="28"/>
      <c r="U540" s="29"/>
      <c r="V540" s="32"/>
      <c r="W540" s="318"/>
      <c r="X540" s="319"/>
      <c r="Y540" s="160">
        <f t="shared" si="344"/>
        <v>0</v>
      </c>
      <c r="Z540" s="159">
        <f t="shared" si="359"/>
        <v>0</v>
      </c>
      <c r="AA540" s="327"/>
      <c r="AB540" s="400">
        <f t="shared" si="368"/>
        <v>0</v>
      </c>
      <c r="AC540" s="371"/>
      <c r="AD540" s="226" t="str">
        <f t="shared" si="345"/>
        <v/>
      </c>
      <c r="AE540" s="368">
        <f t="shared" si="360"/>
        <v>0</v>
      </c>
      <c r="AF540" s="339"/>
      <c r="AG540" s="338"/>
      <c r="AH540" s="336"/>
      <c r="AI540" s="161">
        <f t="shared" si="361"/>
        <v>0</v>
      </c>
      <c r="AJ540" s="162">
        <f t="shared" si="346"/>
        <v>0</v>
      </c>
      <c r="AK540" s="163">
        <f t="shared" si="362"/>
        <v>0</v>
      </c>
      <c r="AL540" s="164">
        <f t="shared" si="363"/>
        <v>0</v>
      </c>
      <c r="AM540" s="164">
        <f t="shared" si="364"/>
        <v>0</v>
      </c>
      <c r="AN540" s="164">
        <f t="shared" si="365"/>
        <v>0</v>
      </c>
      <c r="AO540" s="164">
        <f t="shared" si="366"/>
        <v>0</v>
      </c>
      <c r="AP540" s="610" t="str">
        <f t="shared" si="369"/>
        <v xml:space="preserve"> </v>
      </c>
      <c r="AQ540" s="613" t="str">
        <f t="shared" si="367"/>
        <v xml:space="preserve"> </v>
      </c>
      <c r="AR540" s="613" t="str">
        <f t="shared" si="370"/>
        <v xml:space="preserve"> </v>
      </c>
      <c r="AS540" s="613" t="str">
        <f t="shared" si="371"/>
        <v xml:space="preserve"> </v>
      </c>
      <c r="AT540" s="613" t="str">
        <f t="shared" si="372"/>
        <v xml:space="preserve"> </v>
      </c>
      <c r="AU540" s="613" t="str">
        <f t="shared" si="373"/>
        <v xml:space="preserve"> </v>
      </c>
      <c r="AV540" s="614" t="str">
        <f t="shared" si="374"/>
        <v xml:space="preserve"> </v>
      </c>
      <c r="AW540" s="196" t="str">
        <f t="shared" si="347"/>
        <v/>
      </c>
      <c r="AX540" s="165" t="str">
        <f t="shared" si="348"/>
        <v/>
      </c>
      <c r="AY540" s="193" t="str">
        <f t="shared" si="349"/>
        <v/>
      </c>
      <c r="AZ540" s="183" t="str">
        <f t="shared" si="350"/>
        <v/>
      </c>
      <c r="BA540" s="173" t="str">
        <f t="shared" si="351"/>
        <v/>
      </c>
      <c r="BB540" s="174" t="str">
        <f t="shared" si="352"/>
        <v/>
      </c>
      <c r="BC540" s="186" t="str">
        <f t="shared" si="375"/>
        <v/>
      </c>
      <c r="BD540" s="174" t="str">
        <f t="shared" si="353"/>
        <v/>
      </c>
      <c r="BE540" s="201" t="str">
        <f t="shared" si="354"/>
        <v/>
      </c>
      <c r="BF540" s="174" t="str">
        <f t="shared" si="355"/>
        <v/>
      </c>
      <c r="BG540" s="186" t="str">
        <f t="shared" si="356"/>
        <v/>
      </c>
      <c r="BH540" s="175" t="str">
        <f t="shared" si="357"/>
        <v/>
      </c>
      <c r="BI540" s="632"/>
      <c r="BQ540" s="57" t="s">
        <v>2571</v>
      </c>
    </row>
    <row r="541" spans="1:69" ht="18.350000000000001" x14ac:dyDescent="0.35">
      <c r="A541" s="221"/>
      <c r="B541" s="222"/>
      <c r="C541" s="213">
        <v>531</v>
      </c>
      <c r="D541" s="205"/>
      <c r="E541" s="16"/>
      <c r="F541" s="17"/>
      <c r="G541" s="134"/>
      <c r="H541" s="135"/>
      <c r="I541" s="141"/>
      <c r="J541" s="25"/>
      <c r="K541" s="145"/>
      <c r="L541" s="28"/>
      <c r="M541" s="395"/>
      <c r="N541" s="158" t="str">
        <f t="shared" si="358"/>
        <v/>
      </c>
      <c r="O541" s="27"/>
      <c r="P541" s="27"/>
      <c r="Q541" s="27"/>
      <c r="R541" s="27"/>
      <c r="S541" s="27"/>
      <c r="T541" s="28"/>
      <c r="U541" s="29"/>
      <c r="V541" s="32"/>
      <c r="W541" s="318"/>
      <c r="X541" s="319"/>
      <c r="Y541" s="160">
        <f t="shared" si="344"/>
        <v>0</v>
      </c>
      <c r="Z541" s="159">
        <f t="shared" si="359"/>
        <v>0</v>
      </c>
      <c r="AA541" s="327"/>
      <c r="AB541" s="400">
        <f t="shared" si="368"/>
        <v>0</v>
      </c>
      <c r="AC541" s="371"/>
      <c r="AD541" s="226" t="str">
        <f t="shared" si="345"/>
        <v/>
      </c>
      <c r="AE541" s="368">
        <f t="shared" si="360"/>
        <v>0</v>
      </c>
      <c r="AF541" s="339"/>
      <c r="AG541" s="338"/>
      <c r="AH541" s="336"/>
      <c r="AI541" s="161">
        <f t="shared" si="361"/>
        <v>0</v>
      </c>
      <c r="AJ541" s="162">
        <f t="shared" si="346"/>
        <v>0</v>
      </c>
      <c r="AK541" s="163">
        <f t="shared" si="362"/>
        <v>0</v>
      </c>
      <c r="AL541" s="164">
        <f t="shared" si="363"/>
        <v>0</v>
      </c>
      <c r="AM541" s="164">
        <f t="shared" si="364"/>
        <v>0</v>
      </c>
      <c r="AN541" s="164">
        <f t="shared" si="365"/>
        <v>0</v>
      </c>
      <c r="AO541" s="164">
        <f t="shared" si="366"/>
        <v>0</v>
      </c>
      <c r="AP541" s="610" t="str">
        <f t="shared" si="369"/>
        <v xml:space="preserve"> </v>
      </c>
      <c r="AQ541" s="613" t="str">
        <f t="shared" si="367"/>
        <v xml:space="preserve"> </v>
      </c>
      <c r="AR541" s="613" t="str">
        <f t="shared" si="370"/>
        <v xml:space="preserve"> </v>
      </c>
      <c r="AS541" s="613" t="str">
        <f t="shared" si="371"/>
        <v xml:space="preserve"> </v>
      </c>
      <c r="AT541" s="613" t="str">
        <f t="shared" si="372"/>
        <v xml:space="preserve"> </v>
      </c>
      <c r="AU541" s="613" t="str">
        <f t="shared" si="373"/>
        <v xml:space="preserve"> </v>
      </c>
      <c r="AV541" s="614" t="str">
        <f t="shared" si="374"/>
        <v xml:space="preserve"> </v>
      </c>
      <c r="AW541" s="196" t="str">
        <f t="shared" si="347"/>
        <v/>
      </c>
      <c r="AX541" s="165" t="str">
        <f t="shared" si="348"/>
        <v/>
      </c>
      <c r="AY541" s="193" t="str">
        <f t="shared" si="349"/>
        <v/>
      </c>
      <c r="AZ541" s="183" t="str">
        <f t="shared" si="350"/>
        <v/>
      </c>
      <c r="BA541" s="173" t="str">
        <f t="shared" si="351"/>
        <v/>
      </c>
      <c r="BB541" s="174" t="str">
        <f t="shared" si="352"/>
        <v/>
      </c>
      <c r="BC541" s="186" t="str">
        <f t="shared" si="375"/>
        <v/>
      </c>
      <c r="BD541" s="174" t="str">
        <f t="shared" si="353"/>
        <v/>
      </c>
      <c r="BE541" s="201" t="str">
        <f t="shared" si="354"/>
        <v/>
      </c>
      <c r="BF541" s="174" t="str">
        <f t="shared" si="355"/>
        <v/>
      </c>
      <c r="BG541" s="186" t="str">
        <f t="shared" si="356"/>
        <v/>
      </c>
      <c r="BH541" s="175" t="str">
        <f t="shared" si="357"/>
        <v/>
      </c>
      <c r="BI541" s="632"/>
      <c r="BQ541" s="57" t="s">
        <v>2572</v>
      </c>
    </row>
    <row r="542" spans="1:69" ht="18.350000000000001" x14ac:dyDescent="0.35">
      <c r="A542" s="221"/>
      <c r="B542" s="222"/>
      <c r="C542" s="214">
        <v>532</v>
      </c>
      <c r="D542" s="207"/>
      <c r="E542" s="18"/>
      <c r="F542" s="17"/>
      <c r="G542" s="134"/>
      <c r="H542" s="135"/>
      <c r="I542" s="141"/>
      <c r="J542" s="25"/>
      <c r="K542" s="145"/>
      <c r="L542" s="28"/>
      <c r="M542" s="395"/>
      <c r="N542" s="158" t="str">
        <f t="shared" si="358"/>
        <v/>
      </c>
      <c r="O542" s="27"/>
      <c r="P542" s="27"/>
      <c r="Q542" s="27"/>
      <c r="R542" s="27"/>
      <c r="S542" s="27"/>
      <c r="T542" s="28"/>
      <c r="U542" s="29"/>
      <c r="V542" s="32"/>
      <c r="W542" s="318"/>
      <c r="X542" s="319"/>
      <c r="Y542" s="160">
        <f t="shared" si="344"/>
        <v>0</v>
      </c>
      <c r="Z542" s="159">
        <f t="shared" si="359"/>
        <v>0</v>
      </c>
      <c r="AA542" s="327"/>
      <c r="AB542" s="400">
        <f t="shared" si="368"/>
        <v>0</v>
      </c>
      <c r="AC542" s="371"/>
      <c r="AD542" s="226" t="str">
        <f t="shared" si="345"/>
        <v/>
      </c>
      <c r="AE542" s="368">
        <f t="shared" si="360"/>
        <v>0</v>
      </c>
      <c r="AF542" s="339"/>
      <c r="AG542" s="338"/>
      <c r="AH542" s="336"/>
      <c r="AI542" s="161">
        <f t="shared" si="361"/>
        <v>0</v>
      </c>
      <c r="AJ542" s="162">
        <f t="shared" si="346"/>
        <v>0</v>
      </c>
      <c r="AK542" s="163">
        <f t="shared" si="362"/>
        <v>0</v>
      </c>
      <c r="AL542" s="164">
        <f t="shared" si="363"/>
        <v>0</v>
      </c>
      <c r="AM542" s="164">
        <f t="shared" si="364"/>
        <v>0</v>
      </c>
      <c r="AN542" s="164">
        <f t="shared" si="365"/>
        <v>0</v>
      </c>
      <c r="AO542" s="164">
        <f t="shared" si="366"/>
        <v>0</v>
      </c>
      <c r="AP542" s="610" t="str">
        <f t="shared" si="369"/>
        <v xml:space="preserve"> </v>
      </c>
      <c r="AQ542" s="613" t="str">
        <f t="shared" si="367"/>
        <v xml:space="preserve"> </v>
      </c>
      <c r="AR542" s="613" t="str">
        <f t="shared" si="370"/>
        <v xml:space="preserve"> </v>
      </c>
      <c r="AS542" s="613" t="str">
        <f t="shared" si="371"/>
        <v xml:space="preserve"> </v>
      </c>
      <c r="AT542" s="613" t="str">
        <f t="shared" si="372"/>
        <v xml:space="preserve"> </v>
      </c>
      <c r="AU542" s="613" t="str">
        <f t="shared" si="373"/>
        <v xml:space="preserve"> </v>
      </c>
      <c r="AV542" s="614" t="str">
        <f t="shared" si="374"/>
        <v xml:space="preserve"> </v>
      </c>
      <c r="AW542" s="196" t="str">
        <f t="shared" si="347"/>
        <v/>
      </c>
      <c r="AX542" s="165" t="str">
        <f t="shared" si="348"/>
        <v/>
      </c>
      <c r="AY542" s="193" t="str">
        <f t="shared" si="349"/>
        <v/>
      </c>
      <c r="AZ542" s="183" t="str">
        <f t="shared" si="350"/>
        <v/>
      </c>
      <c r="BA542" s="173" t="str">
        <f t="shared" si="351"/>
        <v/>
      </c>
      <c r="BB542" s="174" t="str">
        <f t="shared" si="352"/>
        <v/>
      </c>
      <c r="BC542" s="186" t="str">
        <f t="shared" si="375"/>
        <v/>
      </c>
      <c r="BD542" s="174" t="str">
        <f t="shared" si="353"/>
        <v/>
      </c>
      <c r="BE542" s="201" t="str">
        <f t="shared" si="354"/>
        <v/>
      </c>
      <c r="BF542" s="174" t="str">
        <f t="shared" si="355"/>
        <v/>
      </c>
      <c r="BG542" s="186" t="str">
        <f t="shared" si="356"/>
        <v/>
      </c>
      <c r="BH542" s="175" t="str">
        <f t="shared" si="357"/>
        <v/>
      </c>
      <c r="BI542" s="632"/>
      <c r="BQ542" s="57" t="s">
        <v>2573</v>
      </c>
    </row>
    <row r="543" spans="1:69" ht="18.350000000000001" x14ac:dyDescent="0.35">
      <c r="A543" s="221"/>
      <c r="B543" s="222"/>
      <c r="C543" s="214">
        <v>533</v>
      </c>
      <c r="D543" s="205"/>
      <c r="E543" s="16"/>
      <c r="F543" s="17"/>
      <c r="G543" s="134"/>
      <c r="H543" s="135"/>
      <c r="I543" s="141"/>
      <c r="J543" s="25"/>
      <c r="K543" s="145"/>
      <c r="L543" s="28"/>
      <c r="M543" s="395"/>
      <c r="N543" s="158" t="str">
        <f t="shared" si="358"/>
        <v/>
      </c>
      <c r="O543" s="27"/>
      <c r="P543" s="27"/>
      <c r="Q543" s="27"/>
      <c r="R543" s="27"/>
      <c r="S543" s="27"/>
      <c r="T543" s="28"/>
      <c r="U543" s="29"/>
      <c r="V543" s="32"/>
      <c r="W543" s="318"/>
      <c r="X543" s="319"/>
      <c r="Y543" s="160">
        <f t="shared" si="344"/>
        <v>0</v>
      </c>
      <c r="Z543" s="159">
        <f t="shared" si="359"/>
        <v>0</v>
      </c>
      <c r="AA543" s="327"/>
      <c r="AB543" s="400">
        <f t="shared" si="368"/>
        <v>0</v>
      </c>
      <c r="AC543" s="371"/>
      <c r="AD543" s="226" t="str">
        <f t="shared" si="345"/>
        <v/>
      </c>
      <c r="AE543" s="368">
        <f t="shared" si="360"/>
        <v>0</v>
      </c>
      <c r="AF543" s="339"/>
      <c r="AG543" s="338"/>
      <c r="AH543" s="336"/>
      <c r="AI543" s="161">
        <f t="shared" si="361"/>
        <v>0</v>
      </c>
      <c r="AJ543" s="162">
        <f t="shared" si="346"/>
        <v>0</v>
      </c>
      <c r="AK543" s="163">
        <f t="shared" si="362"/>
        <v>0</v>
      </c>
      <c r="AL543" s="164">
        <f t="shared" si="363"/>
        <v>0</v>
      </c>
      <c r="AM543" s="164">
        <f t="shared" si="364"/>
        <v>0</v>
      </c>
      <c r="AN543" s="164">
        <f t="shared" si="365"/>
        <v>0</v>
      </c>
      <c r="AO543" s="164">
        <f t="shared" si="366"/>
        <v>0</v>
      </c>
      <c r="AP543" s="610" t="str">
        <f t="shared" si="369"/>
        <v xml:space="preserve"> </v>
      </c>
      <c r="AQ543" s="613" t="str">
        <f t="shared" si="367"/>
        <v xml:space="preserve"> </v>
      </c>
      <c r="AR543" s="613" t="str">
        <f t="shared" si="370"/>
        <v xml:space="preserve"> </v>
      </c>
      <c r="AS543" s="613" t="str">
        <f t="shared" si="371"/>
        <v xml:space="preserve"> </v>
      </c>
      <c r="AT543" s="613" t="str">
        <f t="shared" si="372"/>
        <v xml:space="preserve"> </v>
      </c>
      <c r="AU543" s="613" t="str">
        <f t="shared" si="373"/>
        <v xml:space="preserve"> </v>
      </c>
      <c r="AV543" s="614" t="str">
        <f t="shared" si="374"/>
        <v xml:space="preserve"> </v>
      </c>
      <c r="AW543" s="196" t="str">
        <f t="shared" si="347"/>
        <v/>
      </c>
      <c r="AX543" s="165" t="str">
        <f t="shared" si="348"/>
        <v/>
      </c>
      <c r="AY543" s="193" t="str">
        <f t="shared" si="349"/>
        <v/>
      </c>
      <c r="AZ543" s="183" t="str">
        <f t="shared" si="350"/>
        <v/>
      </c>
      <c r="BA543" s="173" t="str">
        <f t="shared" si="351"/>
        <v/>
      </c>
      <c r="BB543" s="174" t="str">
        <f t="shared" si="352"/>
        <v/>
      </c>
      <c r="BC543" s="186" t="str">
        <f t="shared" si="375"/>
        <v/>
      </c>
      <c r="BD543" s="174" t="str">
        <f t="shared" si="353"/>
        <v/>
      </c>
      <c r="BE543" s="201" t="str">
        <f t="shared" si="354"/>
        <v/>
      </c>
      <c r="BF543" s="174" t="str">
        <f t="shared" si="355"/>
        <v/>
      </c>
      <c r="BG543" s="186" t="str">
        <f t="shared" si="356"/>
        <v/>
      </c>
      <c r="BH543" s="175" t="str">
        <f t="shared" si="357"/>
        <v/>
      </c>
      <c r="BI543" s="632"/>
      <c r="BQ543" s="57" t="s">
        <v>2574</v>
      </c>
    </row>
    <row r="544" spans="1:69" ht="18.350000000000001" x14ac:dyDescent="0.35">
      <c r="A544" s="221"/>
      <c r="B544" s="222"/>
      <c r="C544" s="213">
        <v>534</v>
      </c>
      <c r="D544" s="205"/>
      <c r="E544" s="16"/>
      <c r="F544" s="17"/>
      <c r="G544" s="134"/>
      <c r="H544" s="135"/>
      <c r="I544" s="141"/>
      <c r="J544" s="25"/>
      <c r="K544" s="145"/>
      <c r="L544" s="28"/>
      <c r="M544" s="395"/>
      <c r="N544" s="158" t="str">
        <f t="shared" si="358"/>
        <v/>
      </c>
      <c r="O544" s="27"/>
      <c r="P544" s="27"/>
      <c r="Q544" s="27"/>
      <c r="R544" s="27"/>
      <c r="S544" s="27"/>
      <c r="T544" s="28"/>
      <c r="U544" s="29"/>
      <c r="V544" s="32"/>
      <c r="W544" s="318"/>
      <c r="X544" s="319"/>
      <c r="Y544" s="160">
        <f t="shared" si="344"/>
        <v>0</v>
      </c>
      <c r="Z544" s="159">
        <f t="shared" si="359"/>
        <v>0</v>
      </c>
      <c r="AA544" s="327"/>
      <c r="AB544" s="400">
        <f t="shared" si="368"/>
        <v>0</v>
      </c>
      <c r="AC544" s="371"/>
      <c r="AD544" s="226" t="str">
        <f t="shared" si="345"/>
        <v/>
      </c>
      <c r="AE544" s="368">
        <f t="shared" si="360"/>
        <v>0</v>
      </c>
      <c r="AF544" s="339"/>
      <c r="AG544" s="338"/>
      <c r="AH544" s="336"/>
      <c r="AI544" s="161">
        <f t="shared" si="361"/>
        <v>0</v>
      </c>
      <c r="AJ544" s="162">
        <f t="shared" si="346"/>
        <v>0</v>
      </c>
      <c r="AK544" s="163">
        <f t="shared" si="362"/>
        <v>0</v>
      </c>
      <c r="AL544" s="164">
        <f t="shared" si="363"/>
        <v>0</v>
      </c>
      <c r="AM544" s="164">
        <f t="shared" si="364"/>
        <v>0</v>
      </c>
      <c r="AN544" s="164">
        <f t="shared" si="365"/>
        <v>0</v>
      </c>
      <c r="AO544" s="164">
        <f t="shared" si="366"/>
        <v>0</v>
      </c>
      <c r="AP544" s="610" t="str">
        <f t="shared" si="369"/>
        <v xml:space="preserve"> </v>
      </c>
      <c r="AQ544" s="613" t="str">
        <f t="shared" si="367"/>
        <v xml:space="preserve"> </v>
      </c>
      <c r="AR544" s="613" t="str">
        <f t="shared" si="370"/>
        <v xml:space="preserve"> </v>
      </c>
      <c r="AS544" s="613" t="str">
        <f t="shared" si="371"/>
        <v xml:space="preserve"> </v>
      </c>
      <c r="AT544" s="613" t="str">
        <f t="shared" si="372"/>
        <v xml:space="preserve"> </v>
      </c>
      <c r="AU544" s="613" t="str">
        <f t="shared" si="373"/>
        <v xml:space="preserve"> </v>
      </c>
      <c r="AV544" s="614" t="str">
        <f t="shared" si="374"/>
        <v xml:space="preserve"> </v>
      </c>
      <c r="AW544" s="196" t="str">
        <f t="shared" si="347"/>
        <v/>
      </c>
      <c r="AX544" s="165" t="str">
        <f t="shared" si="348"/>
        <v/>
      </c>
      <c r="AY544" s="193" t="str">
        <f t="shared" si="349"/>
        <v/>
      </c>
      <c r="AZ544" s="183" t="str">
        <f t="shared" si="350"/>
        <v/>
      </c>
      <c r="BA544" s="173" t="str">
        <f t="shared" si="351"/>
        <v/>
      </c>
      <c r="BB544" s="174" t="str">
        <f t="shared" si="352"/>
        <v/>
      </c>
      <c r="BC544" s="186" t="str">
        <f t="shared" si="375"/>
        <v/>
      </c>
      <c r="BD544" s="174" t="str">
        <f t="shared" si="353"/>
        <v/>
      </c>
      <c r="BE544" s="201" t="str">
        <f t="shared" si="354"/>
        <v/>
      </c>
      <c r="BF544" s="174" t="str">
        <f t="shared" si="355"/>
        <v/>
      </c>
      <c r="BG544" s="186" t="str">
        <f t="shared" si="356"/>
        <v/>
      </c>
      <c r="BH544" s="175" t="str">
        <f t="shared" si="357"/>
        <v/>
      </c>
      <c r="BI544" s="632"/>
      <c r="BQ544" s="57" t="s">
        <v>2575</v>
      </c>
    </row>
    <row r="545" spans="1:140" ht="18.350000000000001" x14ac:dyDescent="0.35">
      <c r="A545" s="221"/>
      <c r="B545" s="222"/>
      <c r="C545" s="214">
        <v>535</v>
      </c>
      <c r="D545" s="205"/>
      <c r="E545" s="16"/>
      <c r="F545" s="17"/>
      <c r="G545" s="134"/>
      <c r="H545" s="135"/>
      <c r="I545" s="141"/>
      <c r="J545" s="25"/>
      <c r="K545" s="145"/>
      <c r="L545" s="28"/>
      <c r="M545" s="395"/>
      <c r="N545" s="158" t="str">
        <f t="shared" si="358"/>
        <v/>
      </c>
      <c r="O545" s="27"/>
      <c r="P545" s="27"/>
      <c r="Q545" s="27"/>
      <c r="R545" s="27"/>
      <c r="S545" s="27"/>
      <c r="T545" s="28"/>
      <c r="U545" s="29"/>
      <c r="V545" s="32"/>
      <c r="W545" s="318"/>
      <c r="X545" s="319"/>
      <c r="Y545" s="160">
        <f t="shared" si="344"/>
        <v>0</v>
      </c>
      <c r="Z545" s="159">
        <f t="shared" si="359"/>
        <v>0</v>
      </c>
      <c r="AA545" s="327"/>
      <c r="AB545" s="400">
        <f t="shared" si="368"/>
        <v>0</v>
      </c>
      <c r="AC545" s="371"/>
      <c r="AD545" s="226" t="str">
        <f t="shared" si="345"/>
        <v/>
      </c>
      <c r="AE545" s="368">
        <f t="shared" si="360"/>
        <v>0</v>
      </c>
      <c r="AF545" s="339"/>
      <c r="AG545" s="338"/>
      <c r="AH545" s="336"/>
      <c r="AI545" s="161">
        <f t="shared" si="361"/>
        <v>0</v>
      </c>
      <c r="AJ545" s="162">
        <f t="shared" si="346"/>
        <v>0</v>
      </c>
      <c r="AK545" s="163">
        <f t="shared" si="362"/>
        <v>0</v>
      </c>
      <c r="AL545" s="164">
        <f t="shared" si="363"/>
        <v>0</v>
      </c>
      <c r="AM545" s="164">
        <f t="shared" si="364"/>
        <v>0</v>
      </c>
      <c r="AN545" s="164">
        <f t="shared" si="365"/>
        <v>0</v>
      </c>
      <c r="AO545" s="164">
        <f t="shared" si="366"/>
        <v>0</v>
      </c>
      <c r="AP545" s="610" t="str">
        <f t="shared" si="369"/>
        <v xml:space="preserve"> </v>
      </c>
      <c r="AQ545" s="613" t="str">
        <f t="shared" si="367"/>
        <v xml:space="preserve"> </v>
      </c>
      <c r="AR545" s="613" t="str">
        <f t="shared" si="370"/>
        <v xml:space="preserve"> </v>
      </c>
      <c r="AS545" s="613" t="str">
        <f t="shared" si="371"/>
        <v xml:space="preserve"> </v>
      </c>
      <c r="AT545" s="613" t="str">
        <f t="shared" si="372"/>
        <v xml:space="preserve"> </v>
      </c>
      <c r="AU545" s="613" t="str">
        <f t="shared" si="373"/>
        <v xml:space="preserve"> </v>
      </c>
      <c r="AV545" s="614" t="str">
        <f t="shared" si="374"/>
        <v xml:space="preserve"> </v>
      </c>
      <c r="AW545" s="196" t="str">
        <f t="shared" si="347"/>
        <v/>
      </c>
      <c r="AX545" s="165" t="str">
        <f t="shared" si="348"/>
        <v/>
      </c>
      <c r="AY545" s="193" t="str">
        <f t="shared" si="349"/>
        <v/>
      </c>
      <c r="AZ545" s="183" t="str">
        <f t="shared" si="350"/>
        <v/>
      </c>
      <c r="BA545" s="173" t="str">
        <f t="shared" si="351"/>
        <v/>
      </c>
      <c r="BB545" s="174" t="str">
        <f t="shared" si="352"/>
        <v/>
      </c>
      <c r="BC545" s="186" t="str">
        <f t="shared" si="375"/>
        <v/>
      </c>
      <c r="BD545" s="174" t="str">
        <f t="shared" si="353"/>
        <v/>
      </c>
      <c r="BE545" s="201" t="str">
        <f t="shared" si="354"/>
        <v/>
      </c>
      <c r="BF545" s="174" t="str">
        <f t="shared" si="355"/>
        <v/>
      </c>
      <c r="BG545" s="186" t="str">
        <f t="shared" si="356"/>
        <v/>
      </c>
      <c r="BH545" s="175" t="str">
        <f t="shared" si="357"/>
        <v/>
      </c>
      <c r="BI545" s="632"/>
      <c r="BQ545" s="57" t="s">
        <v>2576</v>
      </c>
    </row>
    <row r="546" spans="1:140" ht="18.350000000000001" x14ac:dyDescent="0.35">
      <c r="A546" s="221"/>
      <c r="B546" s="222"/>
      <c r="C546" s="213">
        <v>536</v>
      </c>
      <c r="D546" s="207"/>
      <c r="E546" s="18"/>
      <c r="F546" s="17"/>
      <c r="G546" s="134"/>
      <c r="H546" s="135"/>
      <c r="I546" s="141"/>
      <c r="J546" s="25"/>
      <c r="K546" s="145"/>
      <c r="L546" s="28"/>
      <c r="M546" s="395"/>
      <c r="N546" s="158" t="str">
        <f t="shared" si="358"/>
        <v/>
      </c>
      <c r="O546" s="27"/>
      <c r="P546" s="27"/>
      <c r="Q546" s="27"/>
      <c r="R546" s="27"/>
      <c r="S546" s="27"/>
      <c r="T546" s="28"/>
      <c r="U546" s="29"/>
      <c r="V546" s="32"/>
      <c r="W546" s="318"/>
      <c r="X546" s="319"/>
      <c r="Y546" s="160">
        <f t="shared" si="344"/>
        <v>0</v>
      </c>
      <c r="Z546" s="159">
        <f t="shared" si="359"/>
        <v>0</v>
      </c>
      <c r="AA546" s="327"/>
      <c r="AB546" s="400">
        <f t="shared" si="368"/>
        <v>0</v>
      </c>
      <c r="AC546" s="371"/>
      <c r="AD546" s="226" t="str">
        <f t="shared" si="345"/>
        <v/>
      </c>
      <c r="AE546" s="368">
        <f t="shared" si="360"/>
        <v>0</v>
      </c>
      <c r="AF546" s="339"/>
      <c r="AG546" s="338"/>
      <c r="AH546" s="336"/>
      <c r="AI546" s="161">
        <f t="shared" si="361"/>
        <v>0</v>
      </c>
      <c r="AJ546" s="162">
        <f t="shared" si="346"/>
        <v>0</v>
      </c>
      <c r="AK546" s="163">
        <f t="shared" si="362"/>
        <v>0</v>
      </c>
      <c r="AL546" s="164">
        <f t="shared" si="363"/>
        <v>0</v>
      </c>
      <c r="AM546" s="164">
        <f t="shared" si="364"/>
        <v>0</v>
      </c>
      <c r="AN546" s="164">
        <f t="shared" si="365"/>
        <v>0</v>
      </c>
      <c r="AO546" s="164">
        <f t="shared" si="366"/>
        <v>0</v>
      </c>
      <c r="AP546" s="610" t="str">
        <f t="shared" si="369"/>
        <v xml:space="preserve"> </v>
      </c>
      <c r="AQ546" s="613" t="str">
        <f t="shared" si="367"/>
        <v xml:space="preserve"> </v>
      </c>
      <c r="AR546" s="613" t="str">
        <f t="shared" si="370"/>
        <v xml:space="preserve"> </v>
      </c>
      <c r="AS546" s="613" t="str">
        <f t="shared" si="371"/>
        <v xml:space="preserve"> </v>
      </c>
      <c r="AT546" s="613" t="str">
        <f t="shared" si="372"/>
        <v xml:space="preserve"> </v>
      </c>
      <c r="AU546" s="613" t="str">
        <f t="shared" si="373"/>
        <v xml:space="preserve"> </v>
      </c>
      <c r="AV546" s="614" t="str">
        <f t="shared" si="374"/>
        <v xml:space="preserve"> </v>
      </c>
      <c r="AW546" s="196" t="str">
        <f t="shared" si="347"/>
        <v/>
      </c>
      <c r="AX546" s="165" t="str">
        <f t="shared" si="348"/>
        <v/>
      </c>
      <c r="AY546" s="193" t="str">
        <f t="shared" si="349"/>
        <v/>
      </c>
      <c r="AZ546" s="183" t="str">
        <f t="shared" si="350"/>
        <v/>
      </c>
      <c r="BA546" s="173" t="str">
        <f t="shared" si="351"/>
        <v/>
      </c>
      <c r="BB546" s="174" t="str">
        <f t="shared" si="352"/>
        <v/>
      </c>
      <c r="BC546" s="186" t="str">
        <f t="shared" si="375"/>
        <v/>
      </c>
      <c r="BD546" s="174" t="str">
        <f t="shared" si="353"/>
        <v/>
      </c>
      <c r="BE546" s="201" t="str">
        <f t="shared" si="354"/>
        <v/>
      </c>
      <c r="BF546" s="174" t="str">
        <f t="shared" si="355"/>
        <v/>
      </c>
      <c r="BG546" s="186" t="str">
        <f t="shared" si="356"/>
        <v/>
      </c>
      <c r="BH546" s="175" t="str">
        <f t="shared" si="357"/>
        <v/>
      </c>
      <c r="BI546" s="632"/>
      <c r="BQ546" s="57" t="s">
        <v>2577</v>
      </c>
    </row>
    <row r="547" spans="1:140" ht="18.350000000000001" x14ac:dyDescent="0.35">
      <c r="A547" s="221"/>
      <c r="B547" s="222"/>
      <c r="C547" s="214">
        <v>537</v>
      </c>
      <c r="D547" s="205"/>
      <c r="E547" s="16"/>
      <c r="F547" s="17"/>
      <c r="G547" s="134"/>
      <c r="H547" s="137"/>
      <c r="I547" s="143"/>
      <c r="J547" s="80"/>
      <c r="K547" s="147"/>
      <c r="L547" s="30"/>
      <c r="M547" s="395"/>
      <c r="N547" s="158" t="str">
        <f t="shared" si="358"/>
        <v/>
      </c>
      <c r="O547" s="27"/>
      <c r="P547" s="27"/>
      <c r="Q547" s="27"/>
      <c r="R547" s="27"/>
      <c r="S547" s="27"/>
      <c r="T547" s="28"/>
      <c r="U547" s="29"/>
      <c r="V547" s="32"/>
      <c r="W547" s="318"/>
      <c r="X547" s="319"/>
      <c r="Y547" s="160">
        <f t="shared" si="344"/>
        <v>0</v>
      </c>
      <c r="Z547" s="159">
        <f t="shared" si="359"/>
        <v>0</v>
      </c>
      <c r="AA547" s="327"/>
      <c r="AB547" s="400">
        <f t="shared" si="368"/>
        <v>0</v>
      </c>
      <c r="AC547" s="371"/>
      <c r="AD547" s="226" t="str">
        <f t="shared" si="345"/>
        <v/>
      </c>
      <c r="AE547" s="368">
        <f t="shared" si="360"/>
        <v>0</v>
      </c>
      <c r="AF547" s="339"/>
      <c r="AG547" s="338"/>
      <c r="AH547" s="336"/>
      <c r="AI547" s="161">
        <f t="shared" si="361"/>
        <v>0</v>
      </c>
      <c r="AJ547" s="162">
        <f t="shared" si="346"/>
        <v>0</v>
      </c>
      <c r="AK547" s="163">
        <f t="shared" si="362"/>
        <v>0</v>
      </c>
      <c r="AL547" s="164">
        <f t="shared" si="363"/>
        <v>0</v>
      </c>
      <c r="AM547" s="164">
        <f t="shared" si="364"/>
        <v>0</v>
      </c>
      <c r="AN547" s="164">
        <f t="shared" si="365"/>
        <v>0</v>
      </c>
      <c r="AO547" s="164">
        <f t="shared" si="366"/>
        <v>0</v>
      </c>
      <c r="AP547" s="610" t="str">
        <f t="shared" si="369"/>
        <v xml:space="preserve"> </v>
      </c>
      <c r="AQ547" s="613" t="str">
        <f t="shared" si="367"/>
        <v xml:space="preserve"> </v>
      </c>
      <c r="AR547" s="613" t="str">
        <f t="shared" si="370"/>
        <v xml:space="preserve"> </v>
      </c>
      <c r="AS547" s="613" t="str">
        <f t="shared" si="371"/>
        <v xml:space="preserve"> </v>
      </c>
      <c r="AT547" s="613" t="str">
        <f t="shared" si="372"/>
        <v xml:space="preserve"> </v>
      </c>
      <c r="AU547" s="613" t="str">
        <f t="shared" si="373"/>
        <v xml:space="preserve"> </v>
      </c>
      <c r="AV547" s="614" t="str">
        <f t="shared" si="374"/>
        <v xml:space="preserve"> </v>
      </c>
      <c r="AW547" s="196" t="str">
        <f t="shared" si="347"/>
        <v/>
      </c>
      <c r="AX547" s="165" t="str">
        <f t="shared" si="348"/>
        <v/>
      </c>
      <c r="AY547" s="193" t="str">
        <f t="shared" si="349"/>
        <v/>
      </c>
      <c r="AZ547" s="183" t="str">
        <f t="shared" si="350"/>
        <v/>
      </c>
      <c r="BA547" s="173" t="str">
        <f t="shared" si="351"/>
        <v/>
      </c>
      <c r="BB547" s="174" t="str">
        <f t="shared" si="352"/>
        <v/>
      </c>
      <c r="BC547" s="186" t="str">
        <f t="shared" si="375"/>
        <v/>
      </c>
      <c r="BD547" s="174" t="str">
        <f t="shared" si="353"/>
        <v/>
      </c>
      <c r="BE547" s="201" t="str">
        <f t="shared" si="354"/>
        <v/>
      </c>
      <c r="BF547" s="174" t="str">
        <f t="shared" si="355"/>
        <v/>
      </c>
      <c r="BG547" s="186" t="str">
        <f t="shared" si="356"/>
        <v/>
      </c>
      <c r="BH547" s="175" t="str">
        <f t="shared" si="357"/>
        <v/>
      </c>
      <c r="BI547" s="632"/>
      <c r="BQ547" s="57" t="s">
        <v>2578</v>
      </c>
    </row>
    <row r="548" spans="1:140" ht="18.350000000000001" x14ac:dyDescent="0.35">
      <c r="A548" s="221"/>
      <c r="B548" s="222"/>
      <c r="C548" s="214">
        <v>538</v>
      </c>
      <c r="D548" s="205"/>
      <c r="E548" s="16"/>
      <c r="F548" s="17"/>
      <c r="G548" s="134"/>
      <c r="H548" s="135"/>
      <c r="I548" s="141"/>
      <c r="J548" s="25"/>
      <c r="K548" s="145"/>
      <c r="L548" s="28"/>
      <c r="M548" s="395"/>
      <c r="N548" s="158" t="str">
        <f t="shared" si="358"/>
        <v/>
      </c>
      <c r="O548" s="27"/>
      <c r="P548" s="27"/>
      <c r="Q548" s="27"/>
      <c r="R548" s="27"/>
      <c r="S548" s="27"/>
      <c r="T548" s="28"/>
      <c r="U548" s="29"/>
      <c r="V548" s="32"/>
      <c r="W548" s="318"/>
      <c r="X548" s="319"/>
      <c r="Y548" s="160">
        <f t="shared" si="344"/>
        <v>0</v>
      </c>
      <c r="Z548" s="159">
        <f t="shared" si="359"/>
        <v>0</v>
      </c>
      <c r="AA548" s="327"/>
      <c r="AB548" s="400">
        <f t="shared" si="368"/>
        <v>0</v>
      </c>
      <c r="AC548" s="371"/>
      <c r="AD548" s="226" t="str">
        <f t="shared" si="345"/>
        <v/>
      </c>
      <c r="AE548" s="368">
        <f t="shared" si="360"/>
        <v>0</v>
      </c>
      <c r="AF548" s="339"/>
      <c r="AG548" s="338"/>
      <c r="AH548" s="336"/>
      <c r="AI548" s="161">
        <f t="shared" si="361"/>
        <v>0</v>
      </c>
      <c r="AJ548" s="162">
        <f t="shared" si="346"/>
        <v>0</v>
      </c>
      <c r="AK548" s="163">
        <f t="shared" si="362"/>
        <v>0</v>
      </c>
      <c r="AL548" s="164">
        <f t="shared" si="363"/>
        <v>0</v>
      </c>
      <c r="AM548" s="164">
        <f t="shared" si="364"/>
        <v>0</v>
      </c>
      <c r="AN548" s="164">
        <f t="shared" si="365"/>
        <v>0</v>
      </c>
      <c r="AO548" s="164">
        <f t="shared" si="366"/>
        <v>0</v>
      </c>
      <c r="AP548" s="610" t="str">
        <f t="shared" si="369"/>
        <v xml:space="preserve"> </v>
      </c>
      <c r="AQ548" s="613" t="str">
        <f t="shared" si="367"/>
        <v xml:space="preserve"> </v>
      </c>
      <c r="AR548" s="613" t="str">
        <f t="shared" si="370"/>
        <v xml:space="preserve"> </v>
      </c>
      <c r="AS548" s="613" t="str">
        <f t="shared" si="371"/>
        <v xml:space="preserve"> </v>
      </c>
      <c r="AT548" s="613" t="str">
        <f t="shared" si="372"/>
        <v xml:space="preserve"> </v>
      </c>
      <c r="AU548" s="613" t="str">
        <f t="shared" si="373"/>
        <v xml:space="preserve"> </v>
      </c>
      <c r="AV548" s="614" t="str">
        <f t="shared" si="374"/>
        <v xml:space="preserve"> </v>
      </c>
      <c r="AW548" s="196" t="str">
        <f t="shared" si="347"/>
        <v/>
      </c>
      <c r="AX548" s="165" t="str">
        <f t="shared" si="348"/>
        <v/>
      </c>
      <c r="AY548" s="193" t="str">
        <f t="shared" si="349"/>
        <v/>
      </c>
      <c r="AZ548" s="183" t="str">
        <f t="shared" si="350"/>
        <v/>
      </c>
      <c r="BA548" s="173" t="str">
        <f t="shared" si="351"/>
        <v/>
      </c>
      <c r="BB548" s="174" t="str">
        <f t="shared" si="352"/>
        <v/>
      </c>
      <c r="BC548" s="186" t="str">
        <f t="shared" si="375"/>
        <v/>
      </c>
      <c r="BD548" s="174" t="str">
        <f t="shared" si="353"/>
        <v/>
      </c>
      <c r="BE548" s="201" t="str">
        <f t="shared" si="354"/>
        <v/>
      </c>
      <c r="BF548" s="174" t="str">
        <f t="shared" si="355"/>
        <v/>
      </c>
      <c r="BG548" s="186" t="str">
        <f t="shared" si="356"/>
        <v/>
      </c>
      <c r="BH548" s="175" t="str">
        <f t="shared" si="357"/>
        <v/>
      </c>
      <c r="BI548" s="632"/>
      <c r="BQ548" s="57" t="s">
        <v>2579</v>
      </c>
    </row>
    <row r="549" spans="1:140" ht="18.350000000000001" x14ac:dyDescent="0.35">
      <c r="A549" s="221"/>
      <c r="B549" s="222"/>
      <c r="C549" s="213">
        <v>539</v>
      </c>
      <c r="D549" s="205"/>
      <c r="E549" s="16"/>
      <c r="F549" s="17"/>
      <c r="G549" s="134"/>
      <c r="H549" s="135"/>
      <c r="I549" s="141"/>
      <c r="J549" s="25"/>
      <c r="K549" s="145"/>
      <c r="L549" s="28"/>
      <c r="M549" s="395"/>
      <c r="N549" s="158" t="str">
        <f t="shared" si="358"/>
        <v/>
      </c>
      <c r="O549" s="27"/>
      <c r="P549" s="27"/>
      <c r="Q549" s="27"/>
      <c r="R549" s="27"/>
      <c r="S549" s="27"/>
      <c r="T549" s="28"/>
      <c r="U549" s="29"/>
      <c r="V549" s="32"/>
      <c r="W549" s="318"/>
      <c r="X549" s="319"/>
      <c r="Y549" s="160">
        <f t="shared" si="344"/>
        <v>0</v>
      </c>
      <c r="Z549" s="159">
        <f t="shared" si="359"/>
        <v>0</v>
      </c>
      <c r="AA549" s="327"/>
      <c r="AB549" s="400">
        <f t="shared" si="368"/>
        <v>0</v>
      </c>
      <c r="AC549" s="371"/>
      <c r="AD549" s="226" t="str">
        <f t="shared" si="345"/>
        <v/>
      </c>
      <c r="AE549" s="368">
        <f t="shared" si="360"/>
        <v>0</v>
      </c>
      <c r="AF549" s="339"/>
      <c r="AG549" s="338"/>
      <c r="AH549" s="336"/>
      <c r="AI549" s="161">
        <f t="shared" si="361"/>
        <v>0</v>
      </c>
      <c r="AJ549" s="162">
        <f t="shared" si="346"/>
        <v>0</v>
      </c>
      <c r="AK549" s="163">
        <f t="shared" si="362"/>
        <v>0</v>
      </c>
      <c r="AL549" s="164">
        <f t="shared" si="363"/>
        <v>0</v>
      </c>
      <c r="AM549" s="164">
        <f t="shared" si="364"/>
        <v>0</v>
      </c>
      <c r="AN549" s="164">
        <f t="shared" si="365"/>
        <v>0</v>
      </c>
      <c r="AO549" s="164">
        <f t="shared" si="366"/>
        <v>0</v>
      </c>
      <c r="AP549" s="610" t="str">
        <f t="shared" si="369"/>
        <v xml:space="preserve"> </v>
      </c>
      <c r="AQ549" s="613" t="str">
        <f t="shared" si="367"/>
        <v xml:space="preserve"> </v>
      </c>
      <c r="AR549" s="613" t="str">
        <f t="shared" si="370"/>
        <v xml:space="preserve"> </v>
      </c>
      <c r="AS549" s="613" t="str">
        <f t="shared" si="371"/>
        <v xml:space="preserve"> </v>
      </c>
      <c r="AT549" s="613" t="str">
        <f t="shared" si="372"/>
        <v xml:space="preserve"> </v>
      </c>
      <c r="AU549" s="613" t="str">
        <f t="shared" si="373"/>
        <v xml:space="preserve"> </v>
      </c>
      <c r="AV549" s="614" t="str">
        <f t="shared" si="374"/>
        <v xml:space="preserve"> </v>
      </c>
      <c r="AW549" s="196" t="str">
        <f t="shared" si="347"/>
        <v/>
      </c>
      <c r="AX549" s="165" t="str">
        <f t="shared" si="348"/>
        <v/>
      </c>
      <c r="AY549" s="193" t="str">
        <f t="shared" si="349"/>
        <v/>
      </c>
      <c r="AZ549" s="183" t="str">
        <f t="shared" si="350"/>
        <v/>
      </c>
      <c r="BA549" s="173" t="str">
        <f t="shared" si="351"/>
        <v/>
      </c>
      <c r="BB549" s="174" t="str">
        <f t="shared" si="352"/>
        <v/>
      </c>
      <c r="BC549" s="186" t="str">
        <f t="shared" si="375"/>
        <v/>
      </c>
      <c r="BD549" s="174" t="str">
        <f t="shared" si="353"/>
        <v/>
      </c>
      <c r="BE549" s="201" t="str">
        <f t="shared" si="354"/>
        <v/>
      </c>
      <c r="BF549" s="174" t="str">
        <f t="shared" si="355"/>
        <v/>
      </c>
      <c r="BG549" s="186" t="str">
        <f t="shared" si="356"/>
        <v/>
      </c>
      <c r="BH549" s="175" t="str">
        <f t="shared" si="357"/>
        <v/>
      </c>
      <c r="BI549" s="632"/>
      <c r="BQ549" s="57" t="s">
        <v>2580</v>
      </c>
    </row>
    <row r="550" spans="1:140" ht="18.350000000000001" x14ac:dyDescent="0.35">
      <c r="A550" s="221"/>
      <c r="B550" s="222"/>
      <c r="C550" s="214">
        <v>540</v>
      </c>
      <c r="D550" s="207"/>
      <c r="E550" s="18"/>
      <c r="F550" s="17"/>
      <c r="G550" s="134"/>
      <c r="H550" s="135"/>
      <c r="I550" s="141"/>
      <c r="J550" s="25"/>
      <c r="K550" s="145"/>
      <c r="L550" s="28"/>
      <c r="M550" s="395"/>
      <c r="N550" s="158" t="str">
        <f t="shared" si="358"/>
        <v/>
      </c>
      <c r="O550" s="27"/>
      <c r="P550" s="27"/>
      <c r="Q550" s="27"/>
      <c r="R550" s="27"/>
      <c r="S550" s="27"/>
      <c r="T550" s="28"/>
      <c r="U550" s="29"/>
      <c r="V550" s="32"/>
      <c r="W550" s="318"/>
      <c r="X550" s="319"/>
      <c r="Y550" s="160">
        <f t="shared" si="344"/>
        <v>0</v>
      </c>
      <c r="Z550" s="159">
        <f t="shared" si="359"/>
        <v>0</v>
      </c>
      <c r="AA550" s="327"/>
      <c r="AB550" s="400">
        <f t="shared" si="368"/>
        <v>0</v>
      </c>
      <c r="AC550" s="371"/>
      <c r="AD550" s="226" t="str">
        <f t="shared" si="345"/>
        <v/>
      </c>
      <c r="AE550" s="368">
        <f t="shared" si="360"/>
        <v>0</v>
      </c>
      <c r="AF550" s="339"/>
      <c r="AG550" s="338"/>
      <c r="AH550" s="336"/>
      <c r="AI550" s="161">
        <f t="shared" si="361"/>
        <v>0</v>
      </c>
      <c r="AJ550" s="162">
        <f t="shared" si="346"/>
        <v>0</v>
      </c>
      <c r="AK550" s="163">
        <f t="shared" si="362"/>
        <v>0</v>
      </c>
      <c r="AL550" s="164">
        <f t="shared" si="363"/>
        <v>0</v>
      </c>
      <c r="AM550" s="164">
        <f t="shared" si="364"/>
        <v>0</v>
      </c>
      <c r="AN550" s="164">
        <f t="shared" si="365"/>
        <v>0</v>
      </c>
      <c r="AO550" s="164">
        <f t="shared" si="366"/>
        <v>0</v>
      </c>
      <c r="AP550" s="610" t="str">
        <f t="shared" si="369"/>
        <v xml:space="preserve"> </v>
      </c>
      <c r="AQ550" s="613" t="str">
        <f t="shared" si="367"/>
        <v xml:space="preserve"> </v>
      </c>
      <c r="AR550" s="613" t="str">
        <f t="shared" si="370"/>
        <v xml:space="preserve"> </v>
      </c>
      <c r="AS550" s="613" t="str">
        <f t="shared" si="371"/>
        <v xml:space="preserve"> </v>
      </c>
      <c r="AT550" s="613" t="str">
        <f t="shared" si="372"/>
        <v xml:space="preserve"> </v>
      </c>
      <c r="AU550" s="613" t="str">
        <f t="shared" si="373"/>
        <v xml:space="preserve"> </v>
      </c>
      <c r="AV550" s="614" t="str">
        <f t="shared" si="374"/>
        <v xml:space="preserve"> </v>
      </c>
      <c r="AW550" s="196" t="str">
        <f t="shared" si="347"/>
        <v/>
      </c>
      <c r="AX550" s="165" t="str">
        <f t="shared" si="348"/>
        <v/>
      </c>
      <c r="AY550" s="193" t="str">
        <f t="shared" si="349"/>
        <v/>
      </c>
      <c r="AZ550" s="183" t="str">
        <f t="shared" si="350"/>
        <v/>
      </c>
      <c r="BA550" s="173" t="str">
        <f t="shared" si="351"/>
        <v/>
      </c>
      <c r="BB550" s="174" t="str">
        <f t="shared" si="352"/>
        <v/>
      </c>
      <c r="BC550" s="186" t="str">
        <f t="shared" si="375"/>
        <v/>
      </c>
      <c r="BD550" s="174" t="str">
        <f t="shared" si="353"/>
        <v/>
      </c>
      <c r="BE550" s="201" t="str">
        <f t="shared" si="354"/>
        <v/>
      </c>
      <c r="BF550" s="174" t="str">
        <f t="shared" si="355"/>
        <v/>
      </c>
      <c r="BG550" s="186" t="str">
        <f t="shared" si="356"/>
        <v/>
      </c>
      <c r="BH550" s="175" t="str">
        <f t="shared" si="357"/>
        <v/>
      </c>
      <c r="BI550" s="632"/>
      <c r="BQ550" s="71" t="s">
        <v>2591</v>
      </c>
    </row>
    <row r="551" spans="1:140" ht="18.350000000000001" x14ac:dyDescent="0.35">
      <c r="A551" s="221"/>
      <c r="B551" s="222"/>
      <c r="C551" s="213">
        <v>541</v>
      </c>
      <c r="D551" s="205"/>
      <c r="E551" s="16"/>
      <c r="F551" s="17"/>
      <c r="G551" s="134"/>
      <c r="H551" s="135"/>
      <c r="I551" s="141"/>
      <c r="J551" s="25"/>
      <c r="K551" s="145"/>
      <c r="L551" s="28"/>
      <c r="M551" s="395"/>
      <c r="N551" s="158" t="str">
        <f t="shared" si="358"/>
        <v/>
      </c>
      <c r="O551" s="27"/>
      <c r="P551" s="27"/>
      <c r="Q551" s="27"/>
      <c r="R551" s="27"/>
      <c r="S551" s="27"/>
      <c r="T551" s="28"/>
      <c r="U551" s="29"/>
      <c r="V551" s="32"/>
      <c r="W551" s="318"/>
      <c r="X551" s="319"/>
      <c r="Y551" s="160">
        <f t="shared" si="344"/>
        <v>0</v>
      </c>
      <c r="Z551" s="159">
        <f t="shared" si="359"/>
        <v>0</v>
      </c>
      <c r="AA551" s="327"/>
      <c r="AB551" s="400">
        <f t="shared" si="368"/>
        <v>0</v>
      </c>
      <c r="AC551" s="371"/>
      <c r="AD551" s="226" t="str">
        <f t="shared" si="345"/>
        <v/>
      </c>
      <c r="AE551" s="368">
        <f t="shared" si="360"/>
        <v>0</v>
      </c>
      <c r="AF551" s="339"/>
      <c r="AG551" s="338"/>
      <c r="AH551" s="336"/>
      <c r="AI551" s="161">
        <f t="shared" si="361"/>
        <v>0</v>
      </c>
      <c r="AJ551" s="162">
        <f t="shared" si="346"/>
        <v>0</v>
      </c>
      <c r="AK551" s="163">
        <f t="shared" si="362"/>
        <v>0</v>
      </c>
      <c r="AL551" s="164">
        <f t="shared" si="363"/>
        <v>0</v>
      </c>
      <c r="AM551" s="164">
        <f t="shared" si="364"/>
        <v>0</v>
      </c>
      <c r="AN551" s="164">
        <f t="shared" si="365"/>
        <v>0</v>
      </c>
      <c r="AO551" s="164">
        <f t="shared" si="366"/>
        <v>0</v>
      </c>
      <c r="AP551" s="610" t="str">
        <f t="shared" si="369"/>
        <v xml:space="preserve"> </v>
      </c>
      <c r="AQ551" s="613" t="str">
        <f t="shared" si="367"/>
        <v xml:space="preserve"> </v>
      </c>
      <c r="AR551" s="613" t="str">
        <f t="shared" si="370"/>
        <v xml:space="preserve"> </v>
      </c>
      <c r="AS551" s="613" t="str">
        <f t="shared" si="371"/>
        <v xml:space="preserve"> </v>
      </c>
      <c r="AT551" s="613" t="str">
        <f t="shared" si="372"/>
        <v xml:space="preserve"> </v>
      </c>
      <c r="AU551" s="613" t="str">
        <f t="shared" si="373"/>
        <v xml:space="preserve"> </v>
      </c>
      <c r="AV551" s="614" t="str">
        <f t="shared" si="374"/>
        <v xml:space="preserve"> </v>
      </c>
      <c r="AW551" s="196" t="str">
        <f t="shared" si="347"/>
        <v/>
      </c>
      <c r="AX551" s="165" t="str">
        <f t="shared" si="348"/>
        <v/>
      </c>
      <c r="AY551" s="193" t="str">
        <f t="shared" si="349"/>
        <v/>
      </c>
      <c r="AZ551" s="183" t="str">
        <f t="shared" si="350"/>
        <v/>
      </c>
      <c r="BA551" s="173" t="str">
        <f t="shared" si="351"/>
        <v/>
      </c>
      <c r="BB551" s="174" t="str">
        <f t="shared" si="352"/>
        <v/>
      </c>
      <c r="BC551" s="186" t="str">
        <f t="shared" si="375"/>
        <v/>
      </c>
      <c r="BD551" s="174" t="str">
        <f t="shared" si="353"/>
        <v/>
      </c>
      <c r="BE551" s="201" t="str">
        <f t="shared" si="354"/>
        <v/>
      </c>
      <c r="BF551" s="174" t="str">
        <f t="shared" si="355"/>
        <v/>
      </c>
      <c r="BG551" s="186" t="str">
        <f t="shared" si="356"/>
        <v/>
      </c>
      <c r="BH551" s="175" t="str">
        <f t="shared" si="357"/>
        <v/>
      </c>
      <c r="BI551" s="632"/>
      <c r="BQ551" s="71" t="s">
        <v>3056</v>
      </c>
    </row>
    <row r="552" spans="1:140" ht="18.350000000000001" x14ac:dyDescent="0.35">
      <c r="A552" s="221"/>
      <c r="B552" s="222"/>
      <c r="C552" s="214">
        <v>542</v>
      </c>
      <c r="D552" s="205"/>
      <c r="E552" s="16"/>
      <c r="F552" s="17"/>
      <c r="G552" s="134"/>
      <c r="H552" s="135"/>
      <c r="I552" s="141"/>
      <c r="J552" s="25"/>
      <c r="K552" s="145"/>
      <c r="L552" s="28"/>
      <c r="M552" s="395"/>
      <c r="N552" s="158" t="str">
        <f t="shared" si="358"/>
        <v/>
      </c>
      <c r="O552" s="27"/>
      <c r="P552" s="27"/>
      <c r="Q552" s="27"/>
      <c r="R552" s="27"/>
      <c r="S552" s="27"/>
      <c r="T552" s="28"/>
      <c r="U552" s="29"/>
      <c r="V552" s="32"/>
      <c r="W552" s="318"/>
      <c r="X552" s="319"/>
      <c r="Y552" s="160">
        <f t="shared" si="344"/>
        <v>0</v>
      </c>
      <c r="Z552" s="159">
        <f t="shared" si="359"/>
        <v>0</v>
      </c>
      <c r="AA552" s="327"/>
      <c r="AB552" s="400">
        <f t="shared" si="368"/>
        <v>0</v>
      </c>
      <c r="AC552" s="371"/>
      <c r="AD552" s="226" t="str">
        <f t="shared" si="345"/>
        <v/>
      </c>
      <c r="AE552" s="368">
        <f t="shared" si="360"/>
        <v>0</v>
      </c>
      <c r="AF552" s="339"/>
      <c r="AG552" s="338"/>
      <c r="AH552" s="336"/>
      <c r="AI552" s="161">
        <f t="shared" si="361"/>
        <v>0</v>
      </c>
      <c r="AJ552" s="162">
        <f t="shared" si="346"/>
        <v>0</v>
      </c>
      <c r="AK552" s="163">
        <f t="shared" si="362"/>
        <v>0</v>
      </c>
      <c r="AL552" s="164">
        <f t="shared" si="363"/>
        <v>0</v>
      </c>
      <c r="AM552" s="164">
        <f t="shared" si="364"/>
        <v>0</v>
      </c>
      <c r="AN552" s="164">
        <f t="shared" si="365"/>
        <v>0</v>
      </c>
      <c r="AO552" s="164">
        <f t="shared" si="366"/>
        <v>0</v>
      </c>
      <c r="AP552" s="610" t="str">
        <f t="shared" si="369"/>
        <v xml:space="preserve"> </v>
      </c>
      <c r="AQ552" s="613" t="str">
        <f t="shared" si="367"/>
        <v xml:space="preserve"> </v>
      </c>
      <c r="AR552" s="613" t="str">
        <f t="shared" si="370"/>
        <v xml:space="preserve"> </v>
      </c>
      <c r="AS552" s="613" t="str">
        <f t="shared" si="371"/>
        <v xml:space="preserve"> </v>
      </c>
      <c r="AT552" s="613" t="str">
        <f t="shared" si="372"/>
        <v xml:space="preserve"> </v>
      </c>
      <c r="AU552" s="613" t="str">
        <f t="shared" si="373"/>
        <v xml:space="preserve"> </v>
      </c>
      <c r="AV552" s="614" t="str">
        <f t="shared" si="374"/>
        <v xml:space="preserve"> </v>
      </c>
      <c r="AW552" s="196" t="str">
        <f t="shared" si="347"/>
        <v/>
      </c>
      <c r="AX552" s="165" t="str">
        <f t="shared" si="348"/>
        <v/>
      </c>
      <c r="AY552" s="193" t="str">
        <f t="shared" si="349"/>
        <v/>
      </c>
      <c r="AZ552" s="183" t="str">
        <f t="shared" si="350"/>
        <v/>
      </c>
      <c r="BA552" s="173" t="str">
        <f t="shared" si="351"/>
        <v/>
      </c>
      <c r="BB552" s="174" t="str">
        <f t="shared" si="352"/>
        <v/>
      </c>
      <c r="BC552" s="186" t="str">
        <f t="shared" si="375"/>
        <v/>
      </c>
      <c r="BD552" s="174" t="str">
        <f t="shared" si="353"/>
        <v/>
      </c>
      <c r="BE552" s="201" t="str">
        <f t="shared" si="354"/>
        <v/>
      </c>
      <c r="BF552" s="174" t="str">
        <f t="shared" si="355"/>
        <v/>
      </c>
      <c r="BG552" s="186" t="str">
        <f t="shared" si="356"/>
        <v/>
      </c>
      <c r="BH552" s="175" t="str">
        <f t="shared" si="357"/>
        <v/>
      </c>
      <c r="BI552" s="632"/>
      <c r="BQ552" s="71" t="s">
        <v>3057</v>
      </c>
    </row>
    <row r="553" spans="1:140" ht="18.350000000000001" x14ac:dyDescent="0.35">
      <c r="A553" s="221"/>
      <c r="B553" s="222"/>
      <c r="C553" s="214">
        <v>543</v>
      </c>
      <c r="D553" s="205"/>
      <c r="E553" s="16"/>
      <c r="F553" s="17"/>
      <c r="G553" s="134"/>
      <c r="H553" s="135"/>
      <c r="I553" s="141"/>
      <c r="J553" s="25"/>
      <c r="K553" s="145"/>
      <c r="L553" s="28"/>
      <c r="M553" s="395"/>
      <c r="N553" s="158" t="str">
        <f t="shared" si="358"/>
        <v/>
      </c>
      <c r="O553" s="27"/>
      <c r="P553" s="27"/>
      <c r="Q553" s="27"/>
      <c r="R553" s="27"/>
      <c r="S553" s="27"/>
      <c r="T553" s="28"/>
      <c r="U553" s="29"/>
      <c r="V553" s="32"/>
      <c r="W553" s="318"/>
      <c r="X553" s="319"/>
      <c r="Y553" s="160">
        <f t="shared" si="344"/>
        <v>0</v>
      </c>
      <c r="Z553" s="159">
        <f t="shared" si="359"/>
        <v>0</v>
      </c>
      <c r="AA553" s="327"/>
      <c r="AB553" s="400">
        <f t="shared" si="368"/>
        <v>0</v>
      </c>
      <c r="AC553" s="371"/>
      <c r="AD553" s="226" t="str">
        <f t="shared" si="345"/>
        <v/>
      </c>
      <c r="AE553" s="368">
        <f t="shared" si="360"/>
        <v>0</v>
      </c>
      <c r="AF553" s="339"/>
      <c r="AG553" s="338"/>
      <c r="AH553" s="336"/>
      <c r="AI553" s="161">
        <f t="shared" si="361"/>
        <v>0</v>
      </c>
      <c r="AJ553" s="162">
        <f t="shared" si="346"/>
        <v>0</v>
      </c>
      <c r="AK553" s="163">
        <f t="shared" si="362"/>
        <v>0</v>
      </c>
      <c r="AL553" s="164">
        <f t="shared" si="363"/>
        <v>0</v>
      </c>
      <c r="AM553" s="164">
        <f t="shared" si="364"/>
        <v>0</v>
      </c>
      <c r="AN553" s="164">
        <f t="shared" si="365"/>
        <v>0</v>
      </c>
      <c r="AO553" s="164">
        <f t="shared" si="366"/>
        <v>0</v>
      </c>
      <c r="AP553" s="610" t="str">
        <f t="shared" si="369"/>
        <v xml:space="preserve"> </v>
      </c>
      <c r="AQ553" s="613" t="str">
        <f t="shared" si="367"/>
        <v xml:space="preserve"> </v>
      </c>
      <c r="AR553" s="613" t="str">
        <f t="shared" si="370"/>
        <v xml:space="preserve"> </v>
      </c>
      <c r="AS553" s="613" t="str">
        <f t="shared" si="371"/>
        <v xml:space="preserve"> </v>
      </c>
      <c r="AT553" s="613" t="str">
        <f t="shared" si="372"/>
        <v xml:space="preserve"> </v>
      </c>
      <c r="AU553" s="613" t="str">
        <f t="shared" si="373"/>
        <v xml:space="preserve"> </v>
      </c>
      <c r="AV553" s="614" t="str">
        <f t="shared" si="374"/>
        <v xml:space="preserve"> </v>
      </c>
      <c r="AW553" s="196" t="str">
        <f t="shared" si="347"/>
        <v/>
      </c>
      <c r="AX553" s="165" t="str">
        <f t="shared" si="348"/>
        <v/>
      </c>
      <c r="AY553" s="193" t="str">
        <f t="shared" si="349"/>
        <v/>
      </c>
      <c r="AZ553" s="183" t="str">
        <f t="shared" si="350"/>
        <v/>
      </c>
      <c r="BA553" s="173" t="str">
        <f t="shared" si="351"/>
        <v/>
      </c>
      <c r="BB553" s="174" t="str">
        <f t="shared" si="352"/>
        <v/>
      </c>
      <c r="BC553" s="186" t="str">
        <f t="shared" si="375"/>
        <v/>
      </c>
      <c r="BD553" s="174" t="str">
        <f t="shared" si="353"/>
        <v/>
      </c>
      <c r="BE553" s="201" t="str">
        <f t="shared" si="354"/>
        <v/>
      </c>
      <c r="BF553" s="174" t="str">
        <f t="shared" si="355"/>
        <v/>
      </c>
      <c r="BG553" s="186" t="str">
        <f t="shared" si="356"/>
        <v/>
      </c>
      <c r="BH553" s="175" t="str">
        <f t="shared" si="357"/>
        <v/>
      </c>
      <c r="BI553" s="632"/>
      <c r="BQ553" s="71" t="s">
        <v>3058</v>
      </c>
    </row>
    <row r="554" spans="1:140" ht="18.350000000000001" x14ac:dyDescent="0.35">
      <c r="A554" s="221"/>
      <c r="B554" s="222"/>
      <c r="C554" s="213">
        <v>544</v>
      </c>
      <c r="D554" s="207"/>
      <c r="E554" s="18"/>
      <c r="F554" s="17"/>
      <c r="G554" s="134"/>
      <c r="H554" s="135"/>
      <c r="I554" s="141"/>
      <c r="J554" s="25"/>
      <c r="K554" s="145"/>
      <c r="L554" s="28"/>
      <c r="M554" s="395"/>
      <c r="N554" s="158" t="str">
        <f t="shared" si="358"/>
        <v/>
      </c>
      <c r="O554" s="27"/>
      <c r="P554" s="27"/>
      <c r="Q554" s="27"/>
      <c r="R554" s="27"/>
      <c r="S554" s="27"/>
      <c r="T554" s="28"/>
      <c r="U554" s="29"/>
      <c r="V554" s="32"/>
      <c r="W554" s="318"/>
      <c r="X554" s="319"/>
      <c r="Y554" s="160">
        <f t="shared" si="344"/>
        <v>0</v>
      </c>
      <c r="Z554" s="159">
        <f t="shared" si="359"/>
        <v>0</v>
      </c>
      <c r="AA554" s="327"/>
      <c r="AB554" s="400">
        <f t="shared" si="368"/>
        <v>0</v>
      </c>
      <c r="AC554" s="371"/>
      <c r="AD554" s="226" t="str">
        <f t="shared" si="345"/>
        <v/>
      </c>
      <c r="AE554" s="368">
        <f t="shared" si="360"/>
        <v>0</v>
      </c>
      <c r="AF554" s="339"/>
      <c r="AG554" s="338"/>
      <c r="AH554" s="336"/>
      <c r="AI554" s="161">
        <f t="shared" si="361"/>
        <v>0</v>
      </c>
      <c r="AJ554" s="162">
        <f t="shared" si="346"/>
        <v>0</v>
      </c>
      <c r="AK554" s="163">
        <f t="shared" si="362"/>
        <v>0</v>
      </c>
      <c r="AL554" s="164">
        <f t="shared" si="363"/>
        <v>0</v>
      </c>
      <c r="AM554" s="164">
        <f t="shared" si="364"/>
        <v>0</v>
      </c>
      <c r="AN554" s="164">
        <f t="shared" si="365"/>
        <v>0</v>
      </c>
      <c r="AO554" s="164">
        <f t="shared" si="366"/>
        <v>0</v>
      </c>
      <c r="AP554" s="610" t="str">
        <f t="shared" si="369"/>
        <v xml:space="preserve"> </v>
      </c>
      <c r="AQ554" s="613" t="str">
        <f t="shared" si="367"/>
        <v xml:space="preserve"> </v>
      </c>
      <c r="AR554" s="613" t="str">
        <f t="shared" si="370"/>
        <v xml:space="preserve"> </v>
      </c>
      <c r="AS554" s="613" t="str">
        <f t="shared" si="371"/>
        <v xml:space="preserve"> </v>
      </c>
      <c r="AT554" s="613" t="str">
        <f t="shared" si="372"/>
        <v xml:space="preserve"> </v>
      </c>
      <c r="AU554" s="613" t="str">
        <f t="shared" si="373"/>
        <v xml:space="preserve"> </v>
      </c>
      <c r="AV554" s="614" t="str">
        <f t="shared" si="374"/>
        <v xml:space="preserve"> </v>
      </c>
      <c r="AW554" s="196" t="str">
        <f t="shared" si="347"/>
        <v/>
      </c>
      <c r="AX554" s="165" t="str">
        <f t="shared" si="348"/>
        <v/>
      </c>
      <c r="AY554" s="193" t="str">
        <f t="shared" si="349"/>
        <v/>
      </c>
      <c r="AZ554" s="183" t="str">
        <f t="shared" si="350"/>
        <v/>
      </c>
      <c r="BA554" s="173" t="str">
        <f t="shared" si="351"/>
        <v/>
      </c>
      <c r="BB554" s="174" t="str">
        <f t="shared" si="352"/>
        <v/>
      </c>
      <c r="BC554" s="186" t="str">
        <f t="shared" si="375"/>
        <v/>
      </c>
      <c r="BD554" s="174" t="str">
        <f t="shared" si="353"/>
        <v/>
      </c>
      <c r="BE554" s="201" t="str">
        <f t="shared" si="354"/>
        <v/>
      </c>
      <c r="BF554" s="174" t="str">
        <f t="shared" si="355"/>
        <v/>
      </c>
      <c r="BG554" s="186" t="str">
        <f t="shared" si="356"/>
        <v/>
      </c>
      <c r="BH554" s="175" t="str">
        <f t="shared" si="357"/>
        <v/>
      </c>
      <c r="BI554" s="632"/>
      <c r="BQ554" s="71" t="s">
        <v>3059</v>
      </c>
    </row>
    <row r="555" spans="1:140" ht="18.350000000000001" x14ac:dyDescent="0.35">
      <c r="A555" s="221"/>
      <c r="B555" s="222"/>
      <c r="C555" s="214">
        <v>545</v>
      </c>
      <c r="D555" s="205"/>
      <c r="E555" s="16"/>
      <c r="F555" s="17"/>
      <c r="G555" s="134"/>
      <c r="H555" s="135"/>
      <c r="I555" s="141"/>
      <c r="J555" s="25"/>
      <c r="K555" s="145"/>
      <c r="L555" s="28"/>
      <c r="M555" s="395"/>
      <c r="N555" s="158" t="str">
        <f t="shared" si="358"/>
        <v/>
      </c>
      <c r="O555" s="27"/>
      <c r="P555" s="27"/>
      <c r="Q555" s="27"/>
      <c r="R555" s="27"/>
      <c r="S555" s="27"/>
      <c r="T555" s="28"/>
      <c r="U555" s="29"/>
      <c r="V555" s="32"/>
      <c r="W555" s="318"/>
      <c r="X555" s="319"/>
      <c r="Y555" s="160">
        <f t="shared" si="344"/>
        <v>0</v>
      </c>
      <c r="Z555" s="159">
        <f t="shared" si="359"/>
        <v>0</v>
      </c>
      <c r="AA555" s="327"/>
      <c r="AB555" s="400">
        <f t="shared" si="368"/>
        <v>0</v>
      </c>
      <c r="AC555" s="371"/>
      <c r="AD555" s="226" t="str">
        <f t="shared" si="345"/>
        <v/>
      </c>
      <c r="AE555" s="368">
        <f t="shared" si="360"/>
        <v>0</v>
      </c>
      <c r="AF555" s="339"/>
      <c r="AG555" s="338"/>
      <c r="AH555" s="336"/>
      <c r="AI555" s="161">
        <f t="shared" si="361"/>
        <v>0</v>
      </c>
      <c r="AJ555" s="162">
        <f t="shared" si="346"/>
        <v>0</v>
      </c>
      <c r="AK555" s="163">
        <f t="shared" si="362"/>
        <v>0</v>
      </c>
      <c r="AL555" s="164">
        <f t="shared" si="363"/>
        <v>0</v>
      </c>
      <c r="AM555" s="164">
        <f t="shared" si="364"/>
        <v>0</v>
      </c>
      <c r="AN555" s="164">
        <f t="shared" si="365"/>
        <v>0</v>
      </c>
      <c r="AO555" s="164">
        <f t="shared" si="366"/>
        <v>0</v>
      </c>
      <c r="AP555" s="610" t="str">
        <f t="shared" si="369"/>
        <v xml:space="preserve"> </v>
      </c>
      <c r="AQ555" s="613" t="str">
        <f t="shared" si="367"/>
        <v xml:space="preserve"> </v>
      </c>
      <c r="AR555" s="613" t="str">
        <f t="shared" si="370"/>
        <v xml:space="preserve"> </v>
      </c>
      <c r="AS555" s="613" t="str">
        <f t="shared" si="371"/>
        <v xml:space="preserve"> </v>
      </c>
      <c r="AT555" s="613" t="str">
        <f t="shared" si="372"/>
        <v xml:space="preserve"> </v>
      </c>
      <c r="AU555" s="613" t="str">
        <f t="shared" si="373"/>
        <v xml:space="preserve"> </v>
      </c>
      <c r="AV555" s="614" t="str">
        <f t="shared" si="374"/>
        <v xml:space="preserve"> </v>
      </c>
      <c r="AW555" s="196" t="str">
        <f t="shared" si="347"/>
        <v/>
      </c>
      <c r="AX555" s="165" t="str">
        <f t="shared" si="348"/>
        <v/>
      </c>
      <c r="AY555" s="193" t="str">
        <f t="shared" si="349"/>
        <v/>
      </c>
      <c r="AZ555" s="183" t="str">
        <f t="shared" si="350"/>
        <v/>
      </c>
      <c r="BA555" s="173" t="str">
        <f t="shared" si="351"/>
        <v/>
      </c>
      <c r="BB555" s="174" t="str">
        <f t="shared" si="352"/>
        <v/>
      </c>
      <c r="BC555" s="186" t="str">
        <f t="shared" si="375"/>
        <v/>
      </c>
      <c r="BD555" s="174" t="str">
        <f t="shared" si="353"/>
        <v/>
      </c>
      <c r="BE555" s="201" t="str">
        <f t="shared" si="354"/>
        <v/>
      </c>
      <c r="BF555" s="174" t="str">
        <f t="shared" si="355"/>
        <v/>
      </c>
      <c r="BG555" s="186" t="str">
        <f t="shared" si="356"/>
        <v/>
      </c>
      <c r="BH555" s="175" t="str">
        <f t="shared" si="357"/>
        <v/>
      </c>
      <c r="BI555" s="632"/>
      <c r="BQ555" s="71" t="s">
        <v>3060</v>
      </c>
    </row>
    <row r="556" spans="1:140" ht="18.350000000000001" x14ac:dyDescent="0.35">
      <c r="A556" s="221"/>
      <c r="B556" s="222"/>
      <c r="C556" s="213">
        <v>546</v>
      </c>
      <c r="D556" s="205"/>
      <c r="E556" s="22"/>
      <c r="F556" s="17"/>
      <c r="G556" s="134"/>
      <c r="H556" s="135"/>
      <c r="I556" s="141"/>
      <c r="J556" s="25"/>
      <c r="K556" s="145"/>
      <c r="L556" s="28"/>
      <c r="M556" s="395"/>
      <c r="N556" s="158" t="str">
        <f t="shared" si="358"/>
        <v/>
      </c>
      <c r="O556" s="27"/>
      <c r="P556" s="27"/>
      <c r="Q556" s="27"/>
      <c r="R556" s="27"/>
      <c r="S556" s="27"/>
      <c r="T556" s="28"/>
      <c r="U556" s="29"/>
      <c r="V556" s="32"/>
      <c r="W556" s="318"/>
      <c r="X556" s="319"/>
      <c r="Y556" s="160">
        <f t="shared" si="344"/>
        <v>0</v>
      </c>
      <c r="Z556" s="159">
        <f t="shared" si="359"/>
        <v>0</v>
      </c>
      <c r="AA556" s="327"/>
      <c r="AB556" s="400">
        <f t="shared" si="368"/>
        <v>0</v>
      </c>
      <c r="AC556" s="371"/>
      <c r="AD556" s="226" t="str">
        <f t="shared" si="345"/>
        <v/>
      </c>
      <c r="AE556" s="368">
        <f t="shared" si="360"/>
        <v>0</v>
      </c>
      <c r="AF556" s="339"/>
      <c r="AG556" s="338"/>
      <c r="AH556" s="336"/>
      <c r="AI556" s="161">
        <f t="shared" si="361"/>
        <v>0</v>
      </c>
      <c r="AJ556" s="162">
        <f t="shared" si="346"/>
        <v>0</v>
      </c>
      <c r="AK556" s="163">
        <f t="shared" si="362"/>
        <v>0</v>
      </c>
      <c r="AL556" s="164">
        <f t="shared" si="363"/>
        <v>0</v>
      </c>
      <c r="AM556" s="164">
        <f t="shared" si="364"/>
        <v>0</v>
      </c>
      <c r="AN556" s="164">
        <f t="shared" si="365"/>
        <v>0</v>
      </c>
      <c r="AO556" s="164">
        <f t="shared" si="366"/>
        <v>0</v>
      </c>
      <c r="AP556" s="610" t="str">
        <f t="shared" si="369"/>
        <v xml:space="preserve"> </v>
      </c>
      <c r="AQ556" s="613" t="str">
        <f t="shared" si="367"/>
        <v xml:space="preserve"> </v>
      </c>
      <c r="AR556" s="613" t="str">
        <f t="shared" si="370"/>
        <v xml:space="preserve"> </v>
      </c>
      <c r="AS556" s="613" t="str">
        <f t="shared" si="371"/>
        <v xml:space="preserve"> </v>
      </c>
      <c r="AT556" s="613" t="str">
        <f t="shared" si="372"/>
        <v xml:space="preserve"> </v>
      </c>
      <c r="AU556" s="613" t="str">
        <f t="shared" si="373"/>
        <v xml:space="preserve"> </v>
      </c>
      <c r="AV556" s="614" t="str">
        <f t="shared" si="374"/>
        <v xml:space="preserve"> </v>
      </c>
      <c r="AW556" s="196" t="str">
        <f t="shared" si="347"/>
        <v/>
      </c>
      <c r="AX556" s="165" t="str">
        <f t="shared" si="348"/>
        <v/>
      </c>
      <c r="AY556" s="193" t="str">
        <f t="shared" si="349"/>
        <v/>
      </c>
      <c r="AZ556" s="183" t="str">
        <f t="shared" si="350"/>
        <v/>
      </c>
      <c r="BA556" s="173" t="str">
        <f t="shared" si="351"/>
        <v/>
      </c>
      <c r="BB556" s="174" t="str">
        <f t="shared" si="352"/>
        <v/>
      </c>
      <c r="BC556" s="186" t="str">
        <f t="shared" si="375"/>
        <v/>
      </c>
      <c r="BD556" s="174" t="str">
        <f t="shared" si="353"/>
        <v/>
      </c>
      <c r="BE556" s="201" t="str">
        <f t="shared" si="354"/>
        <v/>
      </c>
      <c r="BF556" s="174" t="str">
        <f t="shared" si="355"/>
        <v/>
      </c>
      <c r="BG556" s="186" t="str">
        <f t="shared" si="356"/>
        <v/>
      </c>
      <c r="BH556" s="175" t="str">
        <f t="shared" si="357"/>
        <v/>
      </c>
      <c r="BI556" s="632"/>
      <c r="BQ556" s="349" t="s">
        <v>3061</v>
      </c>
    </row>
    <row r="557" spans="1:140" ht="18.350000000000001" x14ac:dyDescent="0.35">
      <c r="A557" s="221"/>
      <c r="B557" s="222"/>
      <c r="C557" s="214">
        <v>547</v>
      </c>
      <c r="D557" s="205"/>
      <c r="E557" s="16"/>
      <c r="F557" s="17"/>
      <c r="G557" s="134"/>
      <c r="H557" s="135"/>
      <c r="I557" s="141"/>
      <c r="J557" s="25"/>
      <c r="K557" s="145"/>
      <c r="L557" s="28"/>
      <c r="M557" s="395"/>
      <c r="N557" s="158" t="str">
        <f t="shared" si="358"/>
        <v/>
      </c>
      <c r="O557" s="27"/>
      <c r="P557" s="27"/>
      <c r="Q557" s="27"/>
      <c r="R557" s="27"/>
      <c r="S557" s="27"/>
      <c r="T557" s="28"/>
      <c r="U557" s="29"/>
      <c r="V557" s="32"/>
      <c r="W557" s="318"/>
      <c r="X557" s="319"/>
      <c r="Y557" s="160">
        <f t="shared" si="344"/>
        <v>0</v>
      </c>
      <c r="Z557" s="159">
        <f t="shared" si="359"/>
        <v>0</v>
      </c>
      <c r="AA557" s="327"/>
      <c r="AB557" s="400">
        <f t="shared" si="368"/>
        <v>0</v>
      </c>
      <c r="AC557" s="371"/>
      <c r="AD557" s="226" t="str">
        <f t="shared" si="345"/>
        <v/>
      </c>
      <c r="AE557" s="368">
        <f t="shared" si="360"/>
        <v>0</v>
      </c>
      <c r="AF557" s="339"/>
      <c r="AG557" s="338"/>
      <c r="AH557" s="336"/>
      <c r="AI557" s="161">
        <f t="shared" si="361"/>
        <v>0</v>
      </c>
      <c r="AJ557" s="162">
        <f t="shared" si="346"/>
        <v>0</v>
      </c>
      <c r="AK557" s="163">
        <f t="shared" si="362"/>
        <v>0</v>
      </c>
      <c r="AL557" s="164">
        <f t="shared" si="363"/>
        <v>0</v>
      </c>
      <c r="AM557" s="164">
        <f t="shared" si="364"/>
        <v>0</v>
      </c>
      <c r="AN557" s="164">
        <f t="shared" si="365"/>
        <v>0</v>
      </c>
      <c r="AO557" s="164">
        <f t="shared" si="366"/>
        <v>0</v>
      </c>
      <c r="AP557" s="610" t="str">
        <f t="shared" si="369"/>
        <v xml:space="preserve"> </v>
      </c>
      <c r="AQ557" s="613" t="str">
        <f t="shared" si="367"/>
        <v xml:space="preserve"> </v>
      </c>
      <c r="AR557" s="613" t="str">
        <f t="shared" si="370"/>
        <v xml:space="preserve"> </v>
      </c>
      <c r="AS557" s="613" t="str">
        <f t="shared" si="371"/>
        <v xml:space="preserve"> </v>
      </c>
      <c r="AT557" s="613" t="str">
        <f t="shared" si="372"/>
        <v xml:space="preserve"> </v>
      </c>
      <c r="AU557" s="613" t="str">
        <f t="shared" si="373"/>
        <v xml:space="preserve"> </v>
      </c>
      <c r="AV557" s="614" t="str">
        <f t="shared" si="374"/>
        <v xml:space="preserve"> </v>
      </c>
      <c r="AW557" s="196" t="str">
        <f t="shared" si="347"/>
        <v/>
      </c>
      <c r="AX557" s="165" t="str">
        <f t="shared" si="348"/>
        <v/>
      </c>
      <c r="AY557" s="193" t="str">
        <f t="shared" si="349"/>
        <v/>
      </c>
      <c r="AZ557" s="183" t="str">
        <f t="shared" si="350"/>
        <v/>
      </c>
      <c r="BA557" s="173" t="str">
        <f t="shared" si="351"/>
        <v/>
      </c>
      <c r="BB557" s="174" t="str">
        <f t="shared" si="352"/>
        <v/>
      </c>
      <c r="BC557" s="186" t="str">
        <f t="shared" si="375"/>
        <v/>
      </c>
      <c r="BD557" s="174" t="str">
        <f t="shared" si="353"/>
        <v/>
      </c>
      <c r="BE557" s="201" t="str">
        <f t="shared" si="354"/>
        <v/>
      </c>
      <c r="BF557" s="174" t="str">
        <f t="shared" si="355"/>
        <v/>
      </c>
      <c r="BG557" s="186" t="str">
        <f t="shared" si="356"/>
        <v/>
      </c>
      <c r="BH557" s="175" t="str">
        <f t="shared" si="357"/>
        <v/>
      </c>
      <c r="BI557" s="632"/>
      <c r="BQ557" s="71" t="s">
        <v>3062</v>
      </c>
    </row>
    <row r="558" spans="1:140" ht="18.350000000000001" x14ac:dyDescent="0.35">
      <c r="A558" s="221"/>
      <c r="B558" s="222"/>
      <c r="C558" s="214">
        <v>548</v>
      </c>
      <c r="D558" s="205"/>
      <c r="E558" s="16"/>
      <c r="F558" s="17"/>
      <c r="G558" s="134"/>
      <c r="H558" s="135"/>
      <c r="I558" s="141"/>
      <c r="J558" s="25"/>
      <c r="K558" s="145"/>
      <c r="L558" s="28"/>
      <c r="M558" s="395"/>
      <c r="N558" s="158" t="str">
        <f t="shared" si="358"/>
        <v/>
      </c>
      <c r="O558" s="27"/>
      <c r="P558" s="27"/>
      <c r="Q558" s="27"/>
      <c r="R558" s="27"/>
      <c r="S558" s="27"/>
      <c r="T558" s="28"/>
      <c r="U558" s="29"/>
      <c r="V558" s="32"/>
      <c r="W558" s="318"/>
      <c r="X558" s="319"/>
      <c r="Y558" s="160">
        <f t="shared" si="344"/>
        <v>0</v>
      </c>
      <c r="Z558" s="159">
        <f t="shared" si="359"/>
        <v>0</v>
      </c>
      <c r="AA558" s="327"/>
      <c r="AB558" s="400">
        <f t="shared" si="368"/>
        <v>0</v>
      </c>
      <c r="AC558" s="371"/>
      <c r="AD558" s="226" t="str">
        <f t="shared" si="345"/>
        <v/>
      </c>
      <c r="AE558" s="368">
        <f t="shared" si="360"/>
        <v>0</v>
      </c>
      <c r="AF558" s="339"/>
      <c r="AG558" s="338"/>
      <c r="AH558" s="336"/>
      <c r="AI558" s="161">
        <f t="shared" si="361"/>
        <v>0</v>
      </c>
      <c r="AJ558" s="162">
        <f t="shared" si="346"/>
        <v>0</v>
      </c>
      <c r="AK558" s="163">
        <f t="shared" si="362"/>
        <v>0</v>
      </c>
      <c r="AL558" s="164">
        <f t="shared" si="363"/>
        <v>0</v>
      </c>
      <c r="AM558" s="164">
        <f t="shared" si="364"/>
        <v>0</v>
      </c>
      <c r="AN558" s="164">
        <f t="shared" si="365"/>
        <v>0</v>
      </c>
      <c r="AO558" s="164">
        <f t="shared" si="366"/>
        <v>0</v>
      </c>
      <c r="AP558" s="610" t="str">
        <f t="shared" si="369"/>
        <v xml:space="preserve"> </v>
      </c>
      <c r="AQ558" s="613" t="str">
        <f t="shared" si="367"/>
        <v xml:space="preserve"> </v>
      </c>
      <c r="AR558" s="613" t="str">
        <f t="shared" si="370"/>
        <v xml:space="preserve"> </v>
      </c>
      <c r="AS558" s="613" t="str">
        <f t="shared" si="371"/>
        <v xml:space="preserve"> </v>
      </c>
      <c r="AT558" s="613" t="str">
        <f t="shared" si="372"/>
        <v xml:space="preserve"> </v>
      </c>
      <c r="AU558" s="613" t="str">
        <f t="shared" si="373"/>
        <v xml:space="preserve"> </v>
      </c>
      <c r="AV558" s="614" t="str">
        <f t="shared" si="374"/>
        <v xml:space="preserve"> </v>
      </c>
      <c r="AW558" s="196" t="str">
        <f t="shared" si="347"/>
        <v/>
      </c>
      <c r="AX558" s="165" t="str">
        <f t="shared" si="348"/>
        <v/>
      </c>
      <c r="AY558" s="193" t="str">
        <f t="shared" si="349"/>
        <v/>
      </c>
      <c r="AZ558" s="183" t="str">
        <f t="shared" si="350"/>
        <v/>
      </c>
      <c r="BA558" s="173" t="str">
        <f t="shared" si="351"/>
        <v/>
      </c>
      <c r="BB558" s="174" t="str">
        <f t="shared" si="352"/>
        <v/>
      </c>
      <c r="BC558" s="186" t="str">
        <f t="shared" si="375"/>
        <v/>
      </c>
      <c r="BD558" s="174" t="str">
        <f t="shared" si="353"/>
        <v/>
      </c>
      <c r="BE558" s="201" t="str">
        <f t="shared" si="354"/>
        <v/>
      </c>
      <c r="BF558" s="174" t="str">
        <f t="shared" si="355"/>
        <v/>
      </c>
      <c r="BG558" s="186" t="str">
        <f t="shared" si="356"/>
        <v/>
      </c>
      <c r="BH558" s="175" t="str">
        <f t="shared" si="357"/>
        <v/>
      </c>
      <c r="BI558" s="632"/>
      <c r="BQ558" s="71" t="s">
        <v>3063</v>
      </c>
    </row>
    <row r="559" spans="1:140" ht="18.350000000000001" x14ac:dyDescent="0.35">
      <c r="A559" s="221"/>
      <c r="B559" s="222"/>
      <c r="C559" s="213">
        <v>549</v>
      </c>
      <c r="D559" s="209"/>
      <c r="E559" s="19"/>
      <c r="F559" s="17"/>
      <c r="G559" s="138"/>
      <c r="H559" s="137"/>
      <c r="I559" s="143"/>
      <c r="J559" s="80"/>
      <c r="K559" s="147"/>
      <c r="L559" s="30"/>
      <c r="M559" s="396"/>
      <c r="N559" s="158" t="str">
        <f t="shared" si="358"/>
        <v/>
      </c>
      <c r="O559" s="27"/>
      <c r="P559" s="27"/>
      <c r="Q559" s="27"/>
      <c r="R559" s="27"/>
      <c r="S559" s="27"/>
      <c r="T559" s="30"/>
      <c r="U559" s="31"/>
      <c r="V559" s="32"/>
      <c r="W559" s="320"/>
      <c r="X559" s="318"/>
      <c r="Y559" s="160">
        <f t="shared" si="344"/>
        <v>0</v>
      </c>
      <c r="Z559" s="159">
        <f t="shared" si="359"/>
        <v>0</v>
      </c>
      <c r="AA559" s="328"/>
      <c r="AB559" s="400">
        <f t="shared" si="368"/>
        <v>0</v>
      </c>
      <c r="AC559" s="371"/>
      <c r="AD559" s="226" t="str">
        <f t="shared" si="345"/>
        <v/>
      </c>
      <c r="AE559" s="368">
        <f t="shared" si="360"/>
        <v>0</v>
      </c>
      <c r="AF559" s="340"/>
      <c r="AG559" s="341"/>
      <c r="AH559" s="339"/>
      <c r="AI559" s="161">
        <f t="shared" si="361"/>
        <v>0</v>
      </c>
      <c r="AJ559" s="162">
        <f t="shared" si="346"/>
        <v>0</v>
      </c>
      <c r="AK559" s="163">
        <f t="shared" si="362"/>
        <v>0</v>
      </c>
      <c r="AL559" s="164">
        <f t="shared" si="363"/>
        <v>0</v>
      </c>
      <c r="AM559" s="164">
        <f t="shared" si="364"/>
        <v>0</v>
      </c>
      <c r="AN559" s="164">
        <f t="shared" si="365"/>
        <v>0</v>
      </c>
      <c r="AO559" s="164">
        <f t="shared" si="366"/>
        <v>0</v>
      </c>
      <c r="AP559" s="610" t="str">
        <f t="shared" si="369"/>
        <v xml:space="preserve"> </v>
      </c>
      <c r="AQ559" s="613" t="str">
        <f t="shared" si="367"/>
        <v xml:space="preserve"> </v>
      </c>
      <c r="AR559" s="613" t="str">
        <f t="shared" si="370"/>
        <v xml:space="preserve"> </v>
      </c>
      <c r="AS559" s="613" t="str">
        <f t="shared" si="371"/>
        <v xml:space="preserve"> </v>
      </c>
      <c r="AT559" s="613" t="str">
        <f t="shared" si="372"/>
        <v xml:space="preserve"> </v>
      </c>
      <c r="AU559" s="613" t="str">
        <f t="shared" si="373"/>
        <v xml:space="preserve"> </v>
      </c>
      <c r="AV559" s="614" t="str">
        <f t="shared" si="374"/>
        <v xml:space="preserve"> </v>
      </c>
      <c r="AW559" s="196" t="str">
        <f t="shared" si="347"/>
        <v/>
      </c>
      <c r="AX559" s="165" t="str">
        <f t="shared" si="348"/>
        <v/>
      </c>
      <c r="AY559" s="193" t="str">
        <f t="shared" si="349"/>
        <v/>
      </c>
      <c r="AZ559" s="183" t="str">
        <f t="shared" si="350"/>
        <v/>
      </c>
      <c r="BA559" s="173" t="str">
        <f t="shared" si="351"/>
        <v/>
      </c>
      <c r="BB559" s="174" t="str">
        <f t="shared" si="352"/>
        <v/>
      </c>
      <c r="BC559" s="186" t="str">
        <f t="shared" si="375"/>
        <v/>
      </c>
      <c r="BD559" s="174" t="str">
        <f t="shared" si="353"/>
        <v/>
      </c>
      <c r="BE559" s="201" t="str">
        <f t="shared" si="354"/>
        <v/>
      </c>
      <c r="BF559" s="174" t="str">
        <f t="shared" si="355"/>
        <v/>
      </c>
      <c r="BG559" s="186" t="str">
        <f t="shared" si="356"/>
        <v/>
      </c>
      <c r="BH559" s="175" t="str">
        <f t="shared" si="357"/>
        <v/>
      </c>
      <c r="BI559" s="632"/>
      <c r="BQ559" s="71" t="s">
        <v>3064</v>
      </c>
    </row>
    <row r="560" spans="1:140" s="26" customFormat="1" ht="18.350000000000001" x14ac:dyDescent="0.35">
      <c r="A560" s="221"/>
      <c r="B560" s="222"/>
      <c r="C560" s="213">
        <v>550</v>
      </c>
      <c r="D560" s="205"/>
      <c r="E560" s="24"/>
      <c r="F560" s="17"/>
      <c r="G560" s="134"/>
      <c r="H560" s="139"/>
      <c r="I560" s="141"/>
      <c r="J560" s="25"/>
      <c r="K560" s="145"/>
      <c r="L560" s="28"/>
      <c r="M560" s="395"/>
      <c r="N560" s="158" t="str">
        <f t="shared" si="358"/>
        <v/>
      </c>
      <c r="O560" s="27"/>
      <c r="P560" s="27"/>
      <c r="Q560" s="27"/>
      <c r="R560" s="27"/>
      <c r="S560" s="27"/>
      <c r="T560" s="27"/>
      <c r="U560" s="28"/>
      <c r="V560" s="32"/>
      <c r="W560" s="318"/>
      <c r="X560" s="318"/>
      <c r="Y560" s="160">
        <f t="shared" si="344"/>
        <v>0</v>
      </c>
      <c r="Z560" s="159">
        <f t="shared" si="359"/>
        <v>0</v>
      </c>
      <c r="AA560" s="327"/>
      <c r="AB560" s="400">
        <f t="shared" si="368"/>
        <v>0</v>
      </c>
      <c r="AC560" s="371"/>
      <c r="AD560" s="226" t="str">
        <f t="shared" si="345"/>
        <v/>
      </c>
      <c r="AE560" s="368">
        <f t="shared" si="360"/>
        <v>0</v>
      </c>
      <c r="AF560" s="339"/>
      <c r="AG560" s="342"/>
      <c r="AH560" s="339"/>
      <c r="AI560" s="161">
        <f t="shared" si="361"/>
        <v>0</v>
      </c>
      <c r="AJ560" s="162">
        <f t="shared" si="346"/>
        <v>0</v>
      </c>
      <c r="AK560" s="163">
        <f t="shared" si="362"/>
        <v>0</v>
      </c>
      <c r="AL560" s="164">
        <f t="shared" si="363"/>
        <v>0</v>
      </c>
      <c r="AM560" s="164">
        <f t="shared" si="364"/>
        <v>0</v>
      </c>
      <c r="AN560" s="164">
        <f t="shared" si="365"/>
        <v>0</v>
      </c>
      <c r="AO560" s="164">
        <f t="shared" si="366"/>
        <v>0</v>
      </c>
      <c r="AP560" s="610" t="str">
        <f t="shared" si="369"/>
        <v xml:space="preserve"> </v>
      </c>
      <c r="AQ560" s="613" t="str">
        <f t="shared" si="367"/>
        <v xml:space="preserve"> </v>
      </c>
      <c r="AR560" s="613" t="str">
        <f t="shared" si="370"/>
        <v xml:space="preserve"> </v>
      </c>
      <c r="AS560" s="613" t="str">
        <f t="shared" si="371"/>
        <v xml:space="preserve"> </v>
      </c>
      <c r="AT560" s="613" t="str">
        <f t="shared" si="372"/>
        <v xml:space="preserve"> </v>
      </c>
      <c r="AU560" s="613" t="str">
        <f t="shared" si="373"/>
        <v xml:space="preserve"> </v>
      </c>
      <c r="AV560" s="614" t="str">
        <f t="shared" si="374"/>
        <v xml:space="preserve"> </v>
      </c>
      <c r="AW560" s="196" t="str">
        <f t="shared" si="347"/>
        <v/>
      </c>
      <c r="AX560" s="165" t="str">
        <f t="shared" si="348"/>
        <v/>
      </c>
      <c r="AY560" s="193" t="str">
        <f t="shared" si="349"/>
        <v/>
      </c>
      <c r="AZ560" s="183" t="str">
        <f t="shared" si="350"/>
        <v/>
      </c>
      <c r="BA560" s="173" t="str">
        <f t="shared" si="351"/>
        <v/>
      </c>
      <c r="BB560" s="174" t="str">
        <f t="shared" si="352"/>
        <v/>
      </c>
      <c r="BC560" s="186" t="str">
        <f t="shared" si="375"/>
        <v/>
      </c>
      <c r="BD560" s="174" t="str">
        <f t="shared" si="353"/>
        <v/>
      </c>
      <c r="BE560" s="201" t="str">
        <f t="shared" si="354"/>
        <v/>
      </c>
      <c r="BF560" s="174" t="str">
        <f t="shared" si="355"/>
        <v/>
      </c>
      <c r="BG560" s="186" t="str">
        <f t="shared" si="356"/>
        <v/>
      </c>
      <c r="BH560" s="175" t="str">
        <f t="shared" si="357"/>
        <v/>
      </c>
      <c r="BI560" s="633"/>
      <c r="BJ560" s="68"/>
      <c r="BK560" s="68"/>
      <c r="BL560" s="68"/>
      <c r="BM560" s="68"/>
      <c r="BN560" s="68"/>
      <c r="BO560" s="68"/>
      <c r="BP560" s="68"/>
      <c r="BQ560" s="350" t="s">
        <v>3065</v>
      </c>
      <c r="BR560" s="68"/>
      <c r="BS560" s="68"/>
      <c r="BT560" s="68"/>
      <c r="BU560" s="68"/>
      <c r="BV560" s="68"/>
      <c r="BW560" s="68"/>
      <c r="BX560" s="68"/>
      <c r="BY560" s="68"/>
      <c r="BZ560" s="68"/>
      <c r="CA560" s="68"/>
      <c r="CB560" s="68"/>
      <c r="CC560" s="68"/>
      <c r="CD560" s="68"/>
      <c r="CE560" s="68"/>
      <c r="CF560" s="68"/>
      <c r="CG560" s="68"/>
      <c r="CH560" s="68"/>
      <c r="CI560" s="69"/>
      <c r="CJ560" s="69"/>
      <c r="CK560" s="69"/>
      <c r="CL560" s="69"/>
      <c r="CM560" s="69"/>
      <c r="CN560" s="69"/>
      <c r="CO560" s="69"/>
      <c r="CP560" s="69"/>
      <c r="CQ560" s="69"/>
      <c r="CR560" s="69"/>
      <c r="CS560" s="69"/>
      <c r="CT560" s="69"/>
      <c r="CU560" s="69"/>
      <c r="CV560" s="69"/>
      <c r="CW560" s="69"/>
      <c r="CX560" s="69"/>
      <c r="CY560" s="69"/>
      <c r="CZ560" s="69"/>
      <c r="DA560" s="69"/>
      <c r="DB560" s="69"/>
      <c r="DC560" s="69"/>
      <c r="DD560" s="69"/>
      <c r="DE560" s="69"/>
      <c r="DF560" s="69"/>
      <c r="DG560" s="69"/>
      <c r="DH560" s="69"/>
      <c r="DI560" s="69"/>
      <c r="DJ560" s="69"/>
      <c r="DK560" s="69"/>
      <c r="DL560" s="69"/>
      <c r="DM560" s="69"/>
      <c r="DN560" s="69"/>
      <c r="DO560" s="69"/>
      <c r="DP560" s="69"/>
      <c r="DQ560" s="69"/>
      <c r="DR560" s="69"/>
      <c r="DS560" s="69"/>
      <c r="DT560" s="69"/>
      <c r="DU560" s="69"/>
      <c r="DV560" s="69"/>
      <c r="DW560" s="69"/>
      <c r="DX560" s="69"/>
      <c r="DY560" s="69"/>
      <c r="DZ560" s="69"/>
      <c r="EA560" s="69"/>
      <c r="EB560" s="69"/>
      <c r="EC560" s="69"/>
      <c r="ED560" s="69"/>
      <c r="EE560" s="69"/>
      <c r="EF560" s="69"/>
      <c r="EG560" s="69"/>
      <c r="EH560" s="69"/>
      <c r="EI560" s="69"/>
      <c r="EJ560" s="69"/>
    </row>
    <row r="561" spans="1:70" ht="18.350000000000001" x14ac:dyDescent="0.35">
      <c r="A561" s="219"/>
      <c r="B561" s="220"/>
      <c r="C561" s="213">
        <v>551</v>
      </c>
      <c r="D561" s="204"/>
      <c r="E561" s="35"/>
      <c r="F561" s="34"/>
      <c r="G561" s="131"/>
      <c r="H561" s="136"/>
      <c r="I561" s="140"/>
      <c r="J561" s="78"/>
      <c r="K561" s="144"/>
      <c r="L561" s="119"/>
      <c r="M561" s="395"/>
      <c r="N561" s="158" t="str">
        <f t="shared" si="358"/>
        <v/>
      </c>
      <c r="O561" s="321"/>
      <c r="P561" s="315"/>
      <c r="Q561" s="315"/>
      <c r="R561" s="315"/>
      <c r="S561" s="315"/>
      <c r="T561" s="315"/>
      <c r="U561" s="316"/>
      <c r="V561" s="167"/>
      <c r="W561" s="313"/>
      <c r="X561" s="313"/>
      <c r="Y561" s="160">
        <f t="shared" si="344"/>
        <v>0</v>
      </c>
      <c r="Z561" s="159">
        <f t="shared" si="359"/>
        <v>0</v>
      </c>
      <c r="AA561" s="326"/>
      <c r="AB561" s="400">
        <f t="shared" si="368"/>
        <v>0</v>
      </c>
      <c r="AC561" s="370"/>
      <c r="AD561" s="226" t="str">
        <f t="shared" si="345"/>
        <v/>
      </c>
      <c r="AE561" s="368">
        <f t="shared" si="360"/>
        <v>0</v>
      </c>
      <c r="AF561" s="339"/>
      <c r="AG561" s="338"/>
      <c r="AH561" s="336"/>
      <c r="AI561" s="161">
        <f t="shared" si="361"/>
        <v>0</v>
      </c>
      <c r="AJ561" s="162">
        <f t="shared" si="346"/>
        <v>0</v>
      </c>
      <c r="AK561" s="163">
        <f t="shared" si="362"/>
        <v>0</v>
      </c>
      <c r="AL561" s="164">
        <f t="shared" si="363"/>
        <v>0</v>
      </c>
      <c r="AM561" s="164">
        <f t="shared" si="364"/>
        <v>0</v>
      </c>
      <c r="AN561" s="164">
        <f t="shared" si="365"/>
        <v>0</v>
      </c>
      <c r="AO561" s="164">
        <f t="shared" si="366"/>
        <v>0</v>
      </c>
      <c r="AP561" s="610" t="str">
        <f t="shared" si="369"/>
        <v xml:space="preserve"> </v>
      </c>
      <c r="AQ561" s="613" t="str">
        <f t="shared" si="367"/>
        <v xml:space="preserve"> </v>
      </c>
      <c r="AR561" s="613" t="str">
        <f t="shared" si="370"/>
        <v xml:space="preserve"> </v>
      </c>
      <c r="AS561" s="613" t="str">
        <f t="shared" si="371"/>
        <v xml:space="preserve"> </v>
      </c>
      <c r="AT561" s="613" t="str">
        <f t="shared" si="372"/>
        <v xml:space="preserve"> </v>
      </c>
      <c r="AU561" s="613" t="str">
        <f t="shared" si="373"/>
        <v xml:space="preserve"> </v>
      </c>
      <c r="AV561" s="614" t="str">
        <f t="shared" si="374"/>
        <v xml:space="preserve"> </v>
      </c>
      <c r="AW561" s="196" t="str">
        <f t="shared" si="347"/>
        <v/>
      </c>
      <c r="AX561" s="165" t="str">
        <f t="shared" si="348"/>
        <v/>
      </c>
      <c r="AY561" s="193" t="str">
        <f t="shared" si="349"/>
        <v/>
      </c>
      <c r="AZ561" s="183" t="str">
        <f t="shared" si="350"/>
        <v/>
      </c>
      <c r="BA561" s="173" t="str">
        <f t="shared" si="351"/>
        <v/>
      </c>
      <c r="BB561" s="174" t="str">
        <f t="shared" si="352"/>
        <v/>
      </c>
      <c r="BC561" s="186" t="str">
        <f t="shared" si="375"/>
        <v/>
      </c>
      <c r="BD561" s="174" t="str">
        <f t="shared" si="353"/>
        <v/>
      </c>
      <c r="BE561" s="201" t="str">
        <f t="shared" si="354"/>
        <v/>
      </c>
      <c r="BF561" s="174" t="str">
        <f t="shared" si="355"/>
        <v/>
      </c>
      <c r="BG561" s="186" t="str">
        <f t="shared" si="356"/>
        <v/>
      </c>
      <c r="BH561" s="175" t="str">
        <f t="shared" si="357"/>
        <v/>
      </c>
      <c r="BI561" s="632"/>
      <c r="BQ561" s="71" t="s">
        <v>3066</v>
      </c>
    </row>
    <row r="562" spans="1:70" ht="18.350000000000001" x14ac:dyDescent="0.35">
      <c r="A562" s="219"/>
      <c r="B562" s="220"/>
      <c r="C562" s="213">
        <v>552</v>
      </c>
      <c r="D562" s="204"/>
      <c r="E562" s="33"/>
      <c r="F562" s="34"/>
      <c r="G562" s="131"/>
      <c r="H562" s="133"/>
      <c r="I562" s="140"/>
      <c r="J562" s="78"/>
      <c r="K562" s="144"/>
      <c r="L562" s="119"/>
      <c r="M562" s="394"/>
      <c r="N562" s="158" t="str">
        <f t="shared" si="358"/>
        <v/>
      </c>
      <c r="O562" s="315"/>
      <c r="P562" s="315"/>
      <c r="Q562" s="315"/>
      <c r="R562" s="315"/>
      <c r="S562" s="315"/>
      <c r="T562" s="316"/>
      <c r="U562" s="317"/>
      <c r="V562" s="167"/>
      <c r="W562" s="313"/>
      <c r="X562" s="313"/>
      <c r="Y562" s="160">
        <f t="shared" si="344"/>
        <v>0</v>
      </c>
      <c r="Z562" s="159">
        <f t="shared" si="359"/>
        <v>0</v>
      </c>
      <c r="AA562" s="326"/>
      <c r="AB562" s="400">
        <f t="shared" si="368"/>
        <v>0</v>
      </c>
      <c r="AC562" s="370"/>
      <c r="AD562" s="226" t="str">
        <f t="shared" si="345"/>
        <v/>
      </c>
      <c r="AE562" s="368">
        <f t="shared" si="360"/>
        <v>0</v>
      </c>
      <c r="AF562" s="331"/>
      <c r="AG562" s="333"/>
      <c r="AH562" s="334"/>
      <c r="AI562" s="161">
        <f t="shared" si="361"/>
        <v>0</v>
      </c>
      <c r="AJ562" s="162">
        <f t="shared" si="346"/>
        <v>0</v>
      </c>
      <c r="AK562" s="163">
        <f t="shared" si="362"/>
        <v>0</v>
      </c>
      <c r="AL562" s="164">
        <f t="shared" si="363"/>
        <v>0</v>
      </c>
      <c r="AM562" s="164">
        <f t="shared" si="364"/>
        <v>0</v>
      </c>
      <c r="AN562" s="164">
        <f t="shared" si="365"/>
        <v>0</v>
      </c>
      <c r="AO562" s="164">
        <f t="shared" si="366"/>
        <v>0</v>
      </c>
      <c r="AP562" s="610" t="str">
        <f t="shared" si="369"/>
        <v xml:space="preserve"> </v>
      </c>
      <c r="AQ562" s="613" t="str">
        <f t="shared" si="367"/>
        <v xml:space="preserve"> </v>
      </c>
      <c r="AR562" s="613" t="str">
        <f t="shared" si="370"/>
        <v xml:space="preserve"> </v>
      </c>
      <c r="AS562" s="613" t="str">
        <f t="shared" si="371"/>
        <v xml:space="preserve"> </v>
      </c>
      <c r="AT562" s="613" t="str">
        <f t="shared" si="372"/>
        <v xml:space="preserve"> </v>
      </c>
      <c r="AU562" s="613" t="str">
        <f t="shared" si="373"/>
        <v xml:space="preserve"> </v>
      </c>
      <c r="AV562" s="614" t="str">
        <f t="shared" si="374"/>
        <v xml:space="preserve"> </v>
      </c>
      <c r="AW562" s="196" t="str">
        <f t="shared" si="347"/>
        <v/>
      </c>
      <c r="AX562" s="165" t="str">
        <f t="shared" si="348"/>
        <v/>
      </c>
      <c r="AY562" s="193" t="str">
        <f t="shared" si="349"/>
        <v/>
      </c>
      <c r="AZ562" s="183" t="str">
        <f t="shared" si="350"/>
        <v/>
      </c>
      <c r="BA562" s="173" t="str">
        <f t="shared" si="351"/>
        <v/>
      </c>
      <c r="BB562" s="174" t="str">
        <f t="shared" si="352"/>
        <v/>
      </c>
      <c r="BC562" s="186" t="str">
        <f t="shared" si="375"/>
        <v/>
      </c>
      <c r="BD562" s="174" t="str">
        <f t="shared" si="353"/>
        <v/>
      </c>
      <c r="BE562" s="201" t="str">
        <f t="shared" si="354"/>
        <v/>
      </c>
      <c r="BF562" s="174" t="str">
        <f t="shared" si="355"/>
        <v/>
      </c>
      <c r="BG562" s="186" t="str">
        <f t="shared" si="356"/>
        <v/>
      </c>
      <c r="BH562" s="175" t="str">
        <f t="shared" si="357"/>
        <v/>
      </c>
      <c r="BI562" s="632"/>
      <c r="BQ562" s="71" t="s">
        <v>3067</v>
      </c>
    </row>
    <row r="563" spans="1:70" ht="18.350000000000001" x14ac:dyDescent="0.35">
      <c r="A563" s="219"/>
      <c r="B563" s="220"/>
      <c r="C563" s="213">
        <v>553</v>
      </c>
      <c r="D563" s="204"/>
      <c r="E563" s="33"/>
      <c r="F563" s="34"/>
      <c r="G563" s="134"/>
      <c r="H563" s="135"/>
      <c r="I563" s="141"/>
      <c r="J563" s="25"/>
      <c r="K563" s="145"/>
      <c r="L563" s="28"/>
      <c r="M563" s="395"/>
      <c r="N563" s="158" t="str">
        <f t="shared" si="358"/>
        <v/>
      </c>
      <c r="O563" s="315"/>
      <c r="P563" s="315"/>
      <c r="Q563" s="315"/>
      <c r="R563" s="315"/>
      <c r="S563" s="315"/>
      <c r="T563" s="316"/>
      <c r="U563" s="317"/>
      <c r="V563" s="167"/>
      <c r="W563" s="313"/>
      <c r="X563" s="313"/>
      <c r="Y563" s="160">
        <f t="shared" si="344"/>
        <v>0</v>
      </c>
      <c r="Z563" s="159">
        <f t="shared" si="359"/>
        <v>0</v>
      </c>
      <c r="AA563" s="326"/>
      <c r="AB563" s="400">
        <f t="shared" si="368"/>
        <v>0</v>
      </c>
      <c r="AC563" s="370"/>
      <c r="AD563" s="226" t="str">
        <f t="shared" si="345"/>
        <v/>
      </c>
      <c r="AE563" s="368">
        <f t="shared" si="360"/>
        <v>0</v>
      </c>
      <c r="AF563" s="331"/>
      <c r="AG563" s="333"/>
      <c r="AH563" s="334"/>
      <c r="AI563" s="161">
        <f t="shared" si="361"/>
        <v>0</v>
      </c>
      <c r="AJ563" s="162">
        <f t="shared" si="346"/>
        <v>0</v>
      </c>
      <c r="AK563" s="163">
        <f t="shared" si="362"/>
        <v>0</v>
      </c>
      <c r="AL563" s="164">
        <f t="shared" si="363"/>
        <v>0</v>
      </c>
      <c r="AM563" s="164">
        <f t="shared" si="364"/>
        <v>0</v>
      </c>
      <c r="AN563" s="164">
        <f t="shared" si="365"/>
        <v>0</v>
      </c>
      <c r="AO563" s="164">
        <f t="shared" si="366"/>
        <v>0</v>
      </c>
      <c r="AP563" s="610" t="str">
        <f t="shared" si="369"/>
        <v xml:space="preserve"> </v>
      </c>
      <c r="AQ563" s="613" t="str">
        <f t="shared" si="367"/>
        <v xml:space="preserve"> </v>
      </c>
      <c r="AR563" s="613" t="str">
        <f t="shared" si="370"/>
        <v xml:space="preserve"> </v>
      </c>
      <c r="AS563" s="613" t="str">
        <f t="shared" si="371"/>
        <v xml:space="preserve"> </v>
      </c>
      <c r="AT563" s="613" t="str">
        <f t="shared" si="372"/>
        <v xml:space="preserve"> </v>
      </c>
      <c r="AU563" s="613" t="str">
        <f t="shared" si="373"/>
        <v xml:space="preserve"> </v>
      </c>
      <c r="AV563" s="614" t="str">
        <f t="shared" si="374"/>
        <v xml:space="preserve"> </v>
      </c>
      <c r="AW563" s="196" t="str">
        <f t="shared" si="347"/>
        <v/>
      </c>
      <c r="AX563" s="165" t="str">
        <f t="shared" si="348"/>
        <v/>
      </c>
      <c r="AY563" s="193" t="str">
        <f t="shared" si="349"/>
        <v/>
      </c>
      <c r="AZ563" s="183" t="str">
        <f t="shared" si="350"/>
        <v/>
      </c>
      <c r="BA563" s="173" t="str">
        <f t="shared" si="351"/>
        <v/>
      </c>
      <c r="BB563" s="174" t="str">
        <f t="shared" si="352"/>
        <v/>
      </c>
      <c r="BC563" s="186" t="str">
        <f t="shared" si="375"/>
        <v/>
      </c>
      <c r="BD563" s="174" t="str">
        <f t="shared" si="353"/>
        <v/>
      </c>
      <c r="BE563" s="201" t="str">
        <f t="shared" si="354"/>
        <v/>
      </c>
      <c r="BF563" s="174" t="str">
        <f t="shared" si="355"/>
        <v/>
      </c>
      <c r="BG563" s="186" t="str">
        <f t="shared" si="356"/>
        <v/>
      </c>
      <c r="BH563" s="175" t="str">
        <f t="shared" si="357"/>
        <v/>
      </c>
      <c r="BI563" s="632"/>
      <c r="BQ563" s="71" t="s">
        <v>3068</v>
      </c>
    </row>
    <row r="564" spans="1:70" ht="18.350000000000001" x14ac:dyDescent="0.35">
      <c r="A564" s="219"/>
      <c r="B564" s="220"/>
      <c r="C564" s="213">
        <v>554</v>
      </c>
      <c r="D564" s="204"/>
      <c r="E564" s="33"/>
      <c r="F564" s="34"/>
      <c r="G564" s="134"/>
      <c r="H564" s="135"/>
      <c r="I564" s="141"/>
      <c r="J564" s="25"/>
      <c r="K564" s="145"/>
      <c r="L564" s="28"/>
      <c r="M564" s="395"/>
      <c r="N564" s="158" t="str">
        <f t="shared" si="358"/>
        <v/>
      </c>
      <c r="O564" s="315"/>
      <c r="P564" s="315"/>
      <c r="Q564" s="315"/>
      <c r="R564" s="315"/>
      <c r="S564" s="315"/>
      <c r="T564" s="316"/>
      <c r="U564" s="317"/>
      <c r="V564" s="167"/>
      <c r="W564" s="313"/>
      <c r="X564" s="313"/>
      <c r="Y564" s="160">
        <f t="shared" si="344"/>
        <v>0</v>
      </c>
      <c r="Z564" s="159">
        <f t="shared" si="359"/>
        <v>0</v>
      </c>
      <c r="AA564" s="326"/>
      <c r="AB564" s="400">
        <f t="shared" si="368"/>
        <v>0</v>
      </c>
      <c r="AC564" s="370"/>
      <c r="AD564" s="226" t="str">
        <f t="shared" si="345"/>
        <v/>
      </c>
      <c r="AE564" s="368">
        <f t="shared" si="360"/>
        <v>0</v>
      </c>
      <c r="AF564" s="331"/>
      <c r="AG564" s="333"/>
      <c r="AH564" s="334"/>
      <c r="AI564" s="161">
        <f t="shared" si="361"/>
        <v>0</v>
      </c>
      <c r="AJ564" s="162">
        <f t="shared" si="346"/>
        <v>0</v>
      </c>
      <c r="AK564" s="163">
        <f t="shared" si="362"/>
        <v>0</v>
      </c>
      <c r="AL564" s="164">
        <f t="shared" si="363"/>
        <v>0</v>
      </c>
      <c r="AM564" s="164">
        <f t="shared" si="364"/>
        <v>0</v>
      </c>
      <c r="AN564" s="164">
        <f t="shared" si="365"/>
        <v>0</v>
      </c>
      <c r="AO564" s="164">
        <f t="shared" si="366"/>
        <v>0</v>
      </c>
      <c r="AP564" s="610" t="str">
        <f t="shared" si="369"/>
        <v xml:space="preserve"> </v>
      </c>
      <c r="AQ564" s="613" t="str">
        <f t="shared" si="367"/>
        <v xml:space="preserve"> </v>
      </c>
      <c r="AR564" s="613" t="str">
        <f t="shared" si="370"/>
        <v xml:space="preserve"> </v>
      </c>
      <c r="AS564" s="613" t="str">
        <f t="shared" si="371"/>
        <v xml:space="preserve"> </v>
      </c>
      <c r="AT564" s="613" t="str">
        <f t="shared" si="372"/>
        <v xml:space="preserve"> </v>
      </c>
      <c r="AU564" s="613" t="str">
        <f t="shared" si="373"/>
        <v xml:space="preserve"> </v>
      </c>
      <c r="AV564" s="614" t="str">
        <f t="shared" si="374"/>
        <v xml:space="preserve"> </v>
      </c>
      <c r="AW564" s="196" t="str">
        <f t="shared" si="347"/>
        <v/>
      </c>
      <c r="AX564" s="165" t="str">
        <f t="shared" si="348"/>
        <v/>
      </c>
      <c r="AY564" s="193" t="str">
        <f t="shared" si="349"/>
        <v/>
      </c>
      <c r="AZ564" s="183" t="str">
        <f t="shared" si="350"/>
        <v/>
      </c>
      <c r="BA564" s="173" t="str">
        <f t="shared" si="351"/>
        <v/>
      </c>
      <c r="BB564" s="174" t="str">
        <f t="shared" si="352"/>
        <v/>
      </c>
      <c r="BC564" s="186" t="str">
        <f t="shared" si="375"/>
        <v/>
      </c>
      <c r="BD564" s="174" t="str">
        <f t="shared" si="353"/>
        <v/>
      </c>
      <c r="BE564" s="201" t="str">
        <f t="shared" si="354"/>
        <v/>
      </c>
      <c r="BF564" s="174" t="str">
        <f t="shared" si="355"/>
        <v/>
      </c>
      <c r="BG564" s="186" t="str">
        <f t="shared" si="356"/>
        <v/>
      </c>
      <c r="BH564" s="175" t="str">
        <f t="shared" si="357"/>
        <v/>
      </c>
      <c r="BI564" s="632"/>
      <c r="BQ564" s="71" t="s">
        <v>3069</v>
      </c>
    </row>
    <row r="565" spans="1:70" ht="18.350000000000001" x14ac:dyDescent="0.35">
      <c r="A565" s="221"/>
      <c r="B565" s="222"/>
      <c r="C565" s="214">
        <v>555</v>
      </c>
      <c r="D565" s="205"/>
      <c r="E565" s="16"/>
      <c r="F565" s="17"/>
      <c r="G565" s="134"/>
      <c r="H565" s="135"/>
      <c r="I565" s="141"/>
      <c r="J565" s="25"/>
      <c r="K565" s="145"/>
      <c r="L565" s="28"/>
      <c r="M565" s="395"/>
      <c r="N565" s="158" t="str">
        <f t="shared" si="358"/>
        <v/>
      </c>
      <c r="O565" s="27"/>
      <c r="P565" s="27"/>
      <c r="Q565" s="27"/>
      <c r="R565" s="27"/>
      <c r="S565" s="27"/>
      <c r="T565" s="28"/>
      <c r="U565" s="29"/>
      <c r="V565" s="167"/>
      <c r="W565" s="313"/>
      <c r="X565" s="313"/>
      <c r="Y565" s="160">
        <f t="shared" si="344"/>
        <v>0</v>
      </c>
      <c r="Z565" s="159">
        <f t="shared" si="359"/>
        <v>0</v>
      </c>
      <c r="AA565" s="327"/>
      <c r="AB565" s="400">
        <f t="shared" si="368"/>
        <v>0</v>
      </c>
      <c r="AC565" s="371"/>
      <c r="AD565" s="226" t="str">
        <f t="shared" si="345"/>
        <v/>
      </c>
      <c r="AE565" s="368">
        <f t="shared" si="360"/>
        <v>0</v>
      </c>
      <c r="AF565" s="339"/>
      <c r="AG565" s="338"/>
      <c r="AH565" s="336"/>
      <c r="AI565" s="161">
        <f t="shared" si="361"/>
        <v>0</v>
      </c>
      <c r="AJ565" s="162">
        <f t="shared" si="346"/>
        <v>0</v>
      </c>
      <c r="AK565" s="163">
        <f t="shared" si="362"/>
        <v>0</v>
      </c>
      <c r="AL565" s="164">
        <f t="shared" si="363"/>
        <v>0</v>
      </c>
      <c r="AM565" s="164">
        <f t="shared" si="364"/>
        <v>0</v>
      </c>
      <c r="AN565" s="164">
        <f t="shared" si="365"/>
        <v>0</v>
      </c>
      <c r="AO565" s="164">
        <f t="shared" si="366"/>
        <v>0</v>
      </c>
      <c r="AP565" s="610" t="str">
        <f t="shared" si="369"/>
        <v xml:space="preserve"> </v>
      </c>
      <c r="AQ565" s="613" t="str">
        <f t="shared" si="367"/>
        <v xml:space="preserve"> </v>
      </c>
      <c r="AR565" s="613" t="str">
        <f t="shared" si="370"/>
        <v xml:space="preserve"> </v>
      </c>
      <c r="AS565" s="613" t="str">
        <f t="shared" si="371"/>
        <v xml:space="preserve"> </v>
      </c>
      <c r="AT565" s="613" t="str">
        <f t="shared" si="372"/>
        <v xml:space="preserve"> </v>
      </c>
      <c r="AU565" s="613" t="str">
        <f t="shared" si="373"/>
        <v xml:space="preserve"> </v>
      </c>
      <c r="AV565" s="614" t="str">
        <f t="shared" si="374"/>
        <v xml:space="preserve"> </v>
      </c>
      <c r="AW565" s="196" t="str">
        <f t="shared" si="347"/>
        <v/>
      </c>
      <c r="AX565" s="165" t="str">
        <f t="shared" si="348"/>
        <v/>
      </c>
      <c r="AY565" s="193" t="str">
        <f t="shared" si="349"/>
        <v/>
      </c>
      <c r="AZ565" s="183" t="str">
        <f t="shared" si="350"/>
        <v/>
      </c>
      <c r="BA565" s="173" t="str">
        <f t="shared" si="351"/>
        <v/>
      </c>
      <c r="BB565" s="174" t="str">
        <f t="shared" si="352"/>
        <v/>
      </c>
      <c r="BC565" s="186" t="str">
        <f t="shared" si="375"/>
        <v/>
      </c>
      <c r="BD565" s="174" t="str">
        <f t="shared" si="353"/>
        <v/>
      </c>
      <c r="BE565" s="201" t="str">
        <f t="shared" si="354"/>
        <v/>
      </c>
      <c r="BF565" s="174" t="str">
        <f t="shared" si="355"/>
        <v/>
      </c>
      <c r="BG565" s="186" t="str">
        <f t="shared" si="356"/>
        <v/>
      </c>
      <c r="BH565" s="175" t="str">
        <f t="shared" si="357"/>
        <v/>
      </c>
      <c r="BI565" s="632"/>
      <c r="BQ565" s="71" t="s">
        <v>3070</v>
      </c>
    </row>
    <row r="566" spans="1:70" ht="18.350000000000001" x14ac:dyDescent="0.35">
      <c r="A566" s="221"/>
      <c r="B566" s="222"/>
      <c r="C566" s="213">
        <v>556</v>
      </c>
      <c r="D566" s="205"/>
      <c r="E566" s="16"/>
      <c r="F566" s="17"/>
      <c r="G566" s="134"/>
      <c r="H566" s="135"/>
      <c r="I566" s="141"/>
      <c r="J566" s="25"/>
      <c r="K566" s="145"/>
      <c r="L566" s="28"/>
      <c r="M566" s="395"/>
      <c r="N566" s="158" t="str">
        <f t="shared" si="358"/>
        <v/>
      </c>
      <c r="O566" s="27"/>
      <c r="P566" s="27"/>
      <c r="Q566" s="27"/>
      <c r="R566" s="27"/>
      <c r="S566" s="27"/>
      <c r="T566" s="28"/>
      <c r="U566" s="29"/>
      <c r="V566" s="32"/>
      <c r="W566" s="318"/>
      <c r="X566" s="319"/>
      <c r="Y566" s="160">
        <f t="shared" si="344"/>
        <v>0</v>
      </c>
      <c r="Z566" s="159">
        <f t="shared" si="359"/>
        <v>0</v>
      </c>
      <c r="AA566" s="327"/>
      <c r="AB566" s="400">
        <f t="shared" si="368"/>
        <v>0</v>
      </c>
      <c r="AC566" s="371"/>
      <c r="AD566" s="226" t="str">
        <f t="shared" si="345"/>
        <v/>
      </c>
      <c r="AE566" s="368">
        <f t="shared" si="360"/>
        <v>0</v>
      </c>
      <c r="AF566" s="339"/>
      <c r="AG566" s="338"/>
      <c r="AH566" s="336"/>
      <c r="AI566" s="161">
        <f t="shared" si="361"/>
        <v>0</v>
      </c>
      <c r="AJ566" s="162">
        <f t="shared" si="346"/>
        <v>0</v>
      </c>
      <c r="AK566" s="163">
        <f t="shared" si="362"/>
        <v>0</v>
      </c>
      <c r="AL566" s="164">
        <f t="shared" si="363"/>
        <v>0</v>
      </c>
      <c r="AM566" s="164">
        <f t="shared" si="364"/>
        <v>0</v>
      </c>
      <c r="AN566" s="164">
        <f t="shared" si="365"/>
        <v>0</v>
      </c>
      <c r="AO566" s="164">
        <f t="shared" si="366"/>
        <v>0</v>
      </c>
      <c r="AP566" s="610" t="str">
        <f t="shared" si="369"/>
        <v xml:space="preserve"> </v>
      </c>
      <c r="AQ566" s="613" t="str">
        <f t="shared" si="367"/>
        <v xml:space="preserve"> </v>
      </c>
      <c r="AR566" s="613" t="str">
        <f t="shared" si="370"/>
        <v xml:space="preserve"> </v>
      </c>
      <c r="AS566" s="613" t="str">
        <f t="shared" si="371"/>
        <v xml:space="preserve"> </v>
      </c>
      <c r="AT566" s="613" t="str">
        <f t="shared" si="372"/>
        <v xml:space="preserve"> </v>
      </c>
      <c r="AU566" s="613" t="str">
        <f t="shared" si="373"/>
        <v xml:space="preserve"> </v>
      </c>
      <c r="AV566" s="614" t="str">
        <f t="shared" si="374"/>
        <v xml:space="preserve"> </v>
      </c>
      <c r="AW566" s="196" t="str">
        <f t="shared" si="347"/>
        <v/>
      </c>
      <c r="AX566" s="165" t="str">
        <f t="shared" si="348"/>
        <v/>
      </c>
      <c r="AY566" s="193" t="str">
        <f t="shared" si="349"/>
        <v/>
      </c>
      <c r="AZ566" s="183" t="str">
        <f t="shared" si="350"/>
        <v/>
      </c>
      <c r="BA566" s="173" t="str">
        <f t="shared" si="351"/>
        <v/>
      </c>
      <c r="BB566" s="174" t="str">
        <f t="shared" si="352"/>
        <v/>
      </c>
      <c r="BC566" s="186" t="str">
        <f t="shared" si="375"/>
        <v/>
      </c>
      <c r="BD566" s="174" t="str">
        <f t="shared" si="353"/>
        <v/>
      </c>
      <c r="BE566" s="201" t="str">
        <f t="shared" si="354"/>
        <v/>
      </c>
      <c r="BF566" s="174" t="str">
        <f t="shared" si="355"/>
        <v/>
      </c>
      <c r="BG566" s="186" t="str">
        <f t="shared" si="356"/>
        <v/>
      </c>
      <c r="BH566" s="175" t="str">
        <f t="shared" si="357"/>
        <v/>
      </c>
      <c r="BI566" s="632"/>
      <c r="BQ566" s="71" t="s">
        <v>3071</v>
      </c>
    </row>
    <row r="567" spans="1:70" ht="18.350000000000001" x14ac:dyDescent="0.35">
      <c r="A567" s="221"/>
      <c r="B567" s="222"/>
      <c r="C567" s="214">
        <v>557</v>
      </c>
      <c r="D567" s="205"/>
      <c r="E567" s="16"/>
      <c r="F567" s="17"/>
      <c r="G567" s="134"/>
      <c r="H567" s="135"/>
      <c r="I567" s="141"/>
      <c r="J567" s="25"/>
      <c r="K567" s="145"/>
      <c r="L567" s="28"/>
      <c r="M567" s="395"/>
      <c r="N567" s="158" t="str">
        <f t="shared" si="358"/>
        <v/>
      </c>
      <c r="O567" s="27"/>
      <c r="P567" s="27"/>
      <c r="Q567" s="27"/>
      <c r="R567" s="27"/>
      <c r="S567" s="27"/>
      <c r="T567" s="28"/>
      <c r="U567" s="29"/>
      <c r="V567" s="32"/>
      <c r="W567" s="318"/>
      <c r="X567" s="319"/>
      <c r="Y567" s="160">
        <f t="shared" si="344"/>
        <v>0</v>
      </c>
      <c r="Z567" s="159">
        <f t="shared" si="359"/>
        <v>0</v>
      </c>
      <c r="AA567" s="327"/>
      <c r="AB567" s="400">
        <f t="shared" si="368"/>
        <v>0</v>
      </c>
      <c r="AC567" s="371"/>
      <c r="AD567" s="226" t="str">
        <f t="shared" si="345"/>
        <v/>
      </c>
      <c r="AE567" s="368">
        <f t="shared" si="360"/>
        <v>0</v>
      </c>
      <c r="AF567" s="339"/>
      <c r="AG567" s="338"/>
      <c r="AH567" s="336"/>
      <c r="AI567" s="161">
        <f t="shared" si="361"/>
        <v>0</v>
      </c>
      <c r="AJ567" s="162">
        <f t="shared" si="346"/>
        <v>0</v>
      </c>
      <c r="AK567" s="163">
        <f t="shared" si="362"/>
        <v>0</v>
      </c>
      <c r="AL567" s="164">
        <f t="shared" si="363"/>
        <v>0</v>
      </c>
      <c r="AM567" s="164">
        <f t="shared" si="364"/>
        <v>0</v>
      </c>
      <c r="AN567" s="164">
        <f t="shared" si="365"/>
        <v>0</v>
      </c>
      <c r="AO567" s="164">
        <f t="shared" si="366"/>
        <v>0</v>
      </c>
      <c r="AP567" s="610" t="str">
        <f t="shared" si="369"/>
        <v xml:space="preserve"> </v>
      </c>
      <c r="AQ567" s="613" t="str">
        <f t="shared" si="367"/>
        <v xml:space="preserve"> </v>
      </c>
      <c r="AR567" s="613" t="str">
        <f t="shared" si="370"/>
        <v xml:space="preserve"> </v>
      </c>
      <c r="AS567" s="613" t="str">
        <f t="shared" si="371"/>
        <v xml:space="preserve"> </v>
      </c>
      <c r="AT567" s="613" t="str">
        <f t="shared" si="372"/>
        <v xml:space="preserve"> </v>
      </c>
      <c r="AU567" s="613" t="str">
        <f t="shared" si="373"/>
        <v xml:space="preserve"> </v>
      </c>
      <c r="AV567" s="614" t="str">
        <f t="shared" si="374"/>
        <v xml:space="preserve"> </v>
      </c>
      <c r="AW567" s="196" t="str">
        <f t="shared" si="347"/>
        <v/>
      </c>
      <c r="AX567" s="165" t="str">
        <f t="shared" si="348"/>
        <v/>
      </c>
      <c r="AY567" s="193" t="str">
        <f t="shared" si="349"/>
        <v/>
      </c>
      <c r="AZ567" s="183" t="str">
        <f t="shared" si="350"/>
        <v/>
      </c>
      <c r="BA567" s="173" t="str">
        <f t="shared" si="351"/>
        <v/>
      </c>
      <c r="BB567" s="174" t="str">
        <f t="shared" si="352"/>
        <v/>
      </c>
      <c r="BC567" s="186" t="str">
        <f t="shared" si="375"/>
        <v/>
      </c>
      <c r="BD567" s="174" t="str">
        <f t="shared" si="353"/>
        <v/>
      </c>
      <c r="BE567" s="201" t="str">
        <f t="shared" si="354"/>
        <v/>
      </c>
      <c r="BF567" s="174" t="str">
        <f t="shared" si="355"/>
        <v/>
      </c>
      <c r="BG567" s="186" t="str">
        <f t="shared" si="356"/>
        <v/>
      </c>
      <c r="BH567" s="175" t="str">
        <f t="shared" si="357"/>
        <v/>
      </c>
      <c r="BI567" s="632"/>
      <c r="BQ567" s="71" t="s">
        <v>3072</v>
      </c>
    </row>
    <row r="568" spans="1:70" ht="18.350000000000001" x14ac:dyDescent="0.35">
      <c r="A568" s="221"/>
      <c r="B568" s="222"/>
      <c r="C568" s="214">
        <v>558</v>
      </c>
      <c r="D568" s="207"/>
      <c r="E568" s="18"/>
      <c r="F568" s="17"/>
      <c r="G568" s="134"/>
      <c r="H568" s="135"/>
      <c r="I568" s="141"/>
      <c r="J568" s="25"/>
      <c r="K568" s="145"/>
      <c r="L568" s="28"/>
      <c r="M568" s="395"/>
      <c r="N568" s="158" t="str">
        <f t="shared" si="358"/>
        <v/>
      </c>
      <c r="O568" s="27"/>
      <c r="P568" s="27"/>
      <c r="Q568" s="27"/>
      <c r="R568" s="27"/>
      <c r="S568" s="27"/>
      <c r="T568" s="28"/>
      <c r="U568" s="29"/>
      <c r="V568" s="32"/>
      <c r="W568" s="318"/>
      <c r="X568" s="319"/>
      <c r="Y568" s="160">
        <f t="shared" si="344"/>
        <v>0</v>
      </c>
      <c r="Z568" s="159">
        <f t="shared" si="359"/>
        <v>0</v>
      </c>
      <c r="AA568" s="327"/>
      <c r="AB568" s="400">
        <f t="shared" si="368"/>
        <v>0</v>
      </c>
      <c r="AC568" s="371"/>
      <c r="AD568" s="226" t="str">
        <f t="shared" si="345"/>
        <v/>
      </c>
      <c r="AE568" s="368">
        <f t="shared" si="360"/>
        <v>0</v>
      </c>
      <c r="AF568" s="339"/>
      <c r="AG568" s="338"/>
      <c r="AH568" s="336"/>
      <c r="AI568" s="161">
        <f t="shared" si="361"/>
        <v>0</v>
      </c>
      <c r="AJ568" s="162">
        <f t="shared" si="346"/>
        <v>0</v>
      </c>
      <c r="AK568" s="163">
        <f t="shared" si="362"/>
        <v>0</v>
      </c>
      <c r="AL568" s="164">
        <f t="shared" si="363"/>
        <v>0</v>
      </c>
      <c r="AM568" s="164">
        <f t="shared" si="364"/>
        <v>0</v>
      </c>
      <c r="AN568" s="164">
        <f t="shared" si="365"/>
        <v>0</v>
      </c>
      <c r="AO568" s="164">
        <f t="shared" si="366"/>
        <v>0</v>
      </c>
      <c r="AP568" s="610" t="str">
        <f t="shared" si="369"/>
        <v xml:space="preserve"> </v>
      </c>
      <c r="AQ568" s="613" t="str">
        <f t="shared" si="367"/>
        <v xml:space="preserve"> </v>
      </c>
      <c r="AR568" s="613" t="str">
        <f t="shared" si="370"/>
        <v xml:space="preserve"> </v>
      </c>
      <c r="AS568" s="613" t="str">
        <f t="shared" si="371"/>
        <v xml:space="preserve"> </v>
      </c>
      <c r="AT568" s="613" t="str">
        <f t="shared" si="372"/>
        <v xml:space="preserve"> </v>
      </c>
      <c r="AU568" s="613" t="str">
        <f t="shared" si="373"/>
        <v xml:space="preserve"> </v>
      </c>
      <c r="AV568" s="614" t="str">
        <f t="shared" si="374"/>
        <v xml:space="preserve"> </v>
      </c>
      <c r="AW568" s="196" t="str">
        <f t="shared" si="347"/>
        <v/>
      </c>
      <c r="AX568" s="165" t="str">
        <f t="shared" si="348"/>
        <v/>
      </c>
      <c r="AY568" s="193" t="str">
        <f t="shared" si="349"/>
        <v/>
      </c>
      <c r="AZ568" s="183" t="str">
        <f t="shared" si="350"/>
        <v/>
      </c>
      <c r="BA568" s="173" t="str">
        <f t="shared" si="351"/>
        <v/>
      </c>
      <c r="BB568" s="174" t="str">
        <f t="shared" si="352"/>
        <v/>
      </c>
      <c r="BC568" s="186" t="str">
        <f t="shared" si="375"/>
        <v/>
      </c>
      <c r="BD568" s="174" t="str">
        <f t="shared" si="353"/>
        <v/>
      </c>
      <c r="BE568" s="201" t="str">
        <f t="shared" si="354"/>
        <v/>
      </c>
      <c r="BF568" s="174" t="str">
        <f t="shared" si="355"/>
        <v/>
      </c>
      <c r="BG568" s="186" t="str">
        <f t="shared" si="356"/>
        <v/>
      </c>
      <c r="BH568" s="175" t="str">
        <f t="shared" si="357"/>
        <v/>
      </c>
      <c r="BI568" s="632"/>
      <c r="BQ568" s="71" t="s">
        <v>3073</v>
      </c>
    </row>
    <row r="569" spans="1:70" ht="18.350000000000001" x14ac:dyDescent="0.35">
      <c r="A569" s="221"/>
      <c r="B569" s="222"/>
      <c r="C569" s="213">
        <v>559</v>
      </c>
      <c r="D569" s="208"/>
      <c r="E569" s="16"/>
      <c r="F569" s="17"/>
      <c r="G569" s="134"/>
      <c r="H569" s="135"/>
      <c r="I569" s="141"/>
      <c r="J569" s="25"/>
      <c r="K569" s="145"/>
      <c r="L569" s="28"/>
      <c r="M569" s="395"/>
      <c r="N569" s="158" t="str">
        <f t="shared" si="358"/>
        <v/>
      </c>
      <c r="O569" s="27"/>
      <c r="P569" s="27"/>
      <c r="Q569" s="27"/>
      <c r="R569" s="27"/>
      <c r="S569" s="27"/>
      <c r="T569" s="28"/>
      <c r="U569" s="29"/>
      <c r="V569" s="32"/>
      <c r="W569" s="318"/>
      <c r="X569" s="319"/>
      <c r="Y569" s="160">
        <f t="shared" si="344"/>
        <v>0</v>
      </c>
      <c r="Z569" s="159">
        <f t="shared" si="359"/>
        <v>0</v>
      </c>
      <c r="AA569" s="327"/>
      <c r="AB569" s="400">
        <f t="shared" si="368"/>
        <v>0</v>
      </c>
      <c r="AC569" s="371"/>
      <c r="AD569" s="226" t="str">
        <f t="shared" si="345"/>
        <v/>
      </c>
      <c r="AE569" s="368">
        <f t="shared" si="360"/>
        <v>0</v>
      </c>
      <c r="AF569" s="339"/>
      <c r="AG569" s="338"/>
      <c r="AH569" s="336"/>
      <c r="AI569" s="161">
        <f t="shared" si="361"/>
        <v>0</v>
      </c>
      <c r="AJ569" s="162">
        <f t="shared" si="346"/>
        <v>0</v>
      </c>
      <c r="AK569" s="163">
        <f t="shared" si="362"/>
        <v>0</v>
      </c>
      <c r="AL569" s="164">
        <f t="shared" si="363"/>
        <v>0</v>
      </c>
      <c r="AM569" s="164">
        <f t="shared" si="364"/>
        <v>0</v>
      </c>
      <c r="AN569" s="164">
        <f t="shared" si="365"/>
        <v>0</v>
      </c>
      <c r="AO569" s="164">
        <f t="shared" si="366"/>
        <v>0</v>
      </c>
      <c r="AP569" s="610" t="str">
        <f t="shared" si="369"/>
        <v xml:space="preserve"> </v>
      </c>
      <c r="AQ569" s="613" t="str">
        <f t="shared" si="367"/>
        <v xml:space="preserve"> </v>
      </c>
      <c r="AR569" s="613" t="str">
        <f t="shared" si="370"/>
        <v xml:space="preserve"> </v>
      </c>
      <c r="AS569" s="613" t="str">
        <f t="shared" si="371"/>
        <v xml:space="preserve"> </v>
      </c>
      <c r="AT569" s="613" t="str">
        <f t="shared" si="372"/>
        <v xml:space="preserve"> </v>
      </c>
      <c r="AU569" s="613" t="str">
        <f t="shared" si="373"/>
        <v xml:space="preserve"> </v>
      </c>
      <c r="AV569" s="614" t="str">
        <f t="shared" si="374"/>
        <v xml:space="preserve"> </v>
      </c>
      <c r="AW569" s="196" t="str">
        <f t="shared" si="347"/>
        <v/>
      </c>
      <c r="AX569" s="165" t="str">
        <f t="shared" si="348"/>
        <v/>
      </c>
      <c r="AY569" s="193" t="str">
        <f t="shared" si="349"/>
        <v/>
      </c>
      <c r="AZ569" s="183" t="str">
        <f t="shared" si="350"/>
        <v/>
      </c>
      <c r="BA569" s="173" t="str">
        <f t="shared" si="351"/>
        <v/>
      </c>
      <c r="BB569" s="174" t="str">
        <f t="shared" si="352"/>
        <v/>
      </c>
      <c r="BC569" s="186" t="str">
        <f t="shared" si="375"/>
        <v/>
      </c>
      <c r="BD569" s="174" t="str">
        <f t="shared" si="353"/>
        <v/>
      </c>
      <c r="BE569" s="201" t="str">
        <f t="shared" si="354"/>
        <v/>
      </c>
      <c r="BF569" s="174" t="str">
        <f t="shared" si="355"/>
        <v/>
      </c>
      <c r="BG569" s="186" t="str">
        <f t="shared" si="356"/>
        <v/>
      </c>
      <c r="BH569" s="175" t="str">
        <f t="shared" si="357"/>
        <v/>
      </c>
      <c r="BI569" s="632"/>
      <c r="BQ569" s="71" t="s">
        <v>3074</v>
      </c>
    </row>
    <row r="570" spans="1:70" ht="18.350000000000001" x14ac:dyDescent="0.35">
      <c r="A570" s="221"/>
      <c r="B570" s="222"/>
      <c r="C570" s="214">
        <v>560</v>
      </c>
      <c r="D570" s="205"/>
      <c r="E570" s="16"/>
      <c r="F570" s="17"/>
      <c r="G570" s="134"/>
      <c r="H570" s="137"/>
      <c r="I570" s="143"/>
      <c r="J570" s="80"/>
      <c r="K570" s="147"/>
      <c r="L570" s="30"/>
      <c r="M570" s="395"/>
      <c r="N570" s="158" t="str">
        <f t="shared" si="358"/>
        <v/>
      </c>
      <c r="O570" s="27"/>
      <c r="P570" s="27"/>
      <c r="Q570" s="27"/>
      <c r="R570" s="27"/>
      <c r="S570" s="27"/>
      <c r="T570" s="28"/>
      <c r="U570" s="29"/>
      <c r="V570" s="32"/>
      <c r="W570" s="318"/>
      <c r="X570" s="319"/>
      <c r="Y570" s="160">
        <f t="shared" si="344"/>
        <v>0</v>
      </c>
      <c r="Z570" s="159">
        <f t="shared" si="359"/>
        <v>0</v>
      </c>
      <c r="AA570" s="327"/>
      <c r="AB570" s="400">
        <f t="shared" si="368"/>
        <v>0</v>
      </c>
      <c r="AC570" s="371"/>
      <c r="AD570" s="226" t="str">
        <f t="shared" si="345"/>
        <v/>
      </c>
      <c r="AE570" s="368">
        <f t="shared" si="360"/>
        <v>0</v>
      </c>
      <c r="AF570" s="339"/>
      <c r="AG570" s="338"/>
      <c r="AH570" s="336"/>
      <c r="AI570" s="161">
        <f t="shared" si="361"/>
        <v>0</v>
      </c>
      <c r="AJ570" s="162">
        <f t="shared" si="346"/>
        <v>0</v>
      </c>
      <c r="AK570" s="163">
        <f t="shared" si="362"/>
        <v>0</v>
      </c>
      <c r="AL570" s="164">
        <f t="shared" si="363"/>
        <v>0</v>
      </c>
      <c r="AM570" s="164">
        <f t="shared" si="364"/>
        <v>0</v>
      </c>
      <c r="AN570" s="164">
        <f t="shared" si="365"/>
        <v>0</v>
      </c>
      <c r="AO570" s="164">
        <f t="shared" si="366"/>
        <v>0</v>
      </c>
      <c r="AP570" s="610" t="str">
        <f t="shared" si="369"/>
        <v xml:space="preserve"> </v>
      </c>
      <c r="AQ570" s="613" t="str">
        <f t="shared" si="367"/>
        <v xml:space="preserve"> </v>
      </c>
      <c r="AR570" s="613" t="str">
        <f t="shared" si="370"/>
        <v xml:space="preserve"> </v>
      </c>
      <c r="AS570" s="613" t="str">
        <f t="shared" si="371"/>
        <v xml:space="preserve"> </v>
      </c>
      <c r="AT570" s="613" t="str">
        <f t="shared" si="372"/>
        <v xml:space="preserve"> </v>
      </c>
      <c r="AU570" s="613" t="str">
        <f t="shared" si="373"/>
        <v xml:space="preserve"> </v>
      </c>
      <c r="AV570" s="614" t="str">
        <f t="shared" si="374"/>
        <v xml:space="preserve"> </v>
      </c>
      <c r="AW570" s="196" t="str">
        <f t="shared" si="347"/>
        <v/>
      </c>
      <c r="AX570" s="165" t="str">
        <f t="shared" si="348"/>
        <v/>
      </c>
      <c r="AY570" s="193" t="str">
        <f t="shared" si="349"/>
        <v/>
      </c>
      <c r="AZ570" s="183" t="str">
        <f t="shared" si="350"/>
        <v/>
      </c>
      <c r="BA570" s="173" t="str">
        <f t="shared" si="351"/>
        <v/>
      </c>
      <c r="BB570" s="174" t="str">
        <f t="shared" si="352"/>
        <v/>
      </c>
      <c r="BC570" s="186" t="str">
        <f t="shared" si="375"/>
        <v/>
      </c>
      <c r="BD570" s="174" t="str">
        <f t="shared" si="353"/>
        <v/>
      </c>
      <c r="BE570" s="201" t="str">
        <f t="shared" si="354"/>
        <v/>
      </c>
      <c r="BF570" s="174" t="str">
        <f t="shared" si="355"/>
        <v/>
      </c>
      <c r="BG570" s="186" t="str">
        <f t="shared" si="356"/>
        <v/>
      </c>
      <c r="BH570" s="175" t="str">
        <f t="shared" si="357"/>
        <v/>
      </c>
      <c r="BI570" s="632"/>
      <c r="BQ570" s="71" t="s">
        <v>3075</v>
      </c>
    </row>
    <row r="571" spans="1:70" ht="18.350000000000001" x14ac:dyDescent="0.35">
      <c r="A571" s="221"/>
      <c r="B571" s="222"/>
      <c r="C571" s="213">
        <v>561</v>
      </c>
      <c r="D571" s="205"/>
      <c r="E571" s="16"/>
      <c r="F571" s="17"/>
      <c r="G571" s="134"/>
      <c r="H571" s="135"/>
      <c r="I571" s="141"/>
      <c r="J571" s="25"/>
      <c r="K571" s="145"/>
      <c r="L571" s="28"/>
      <c r="M571" s="395"/>
      <c r="N571" s="158" t="str">
        <f t="shared" si="358"/>
        <v/>
      </c>
      <c r="O571" s="27"/>
      <c r="P571" s="27"/>
      <c r="Q571" s="27"/>
      <c r="R571" s="27"/>
      <c r="S571" s="27"/>
      <c r="T571" s="28"/>
      <c r="U571" s="29"/>
      <c r="V571" s="32"/>
      <c r="W571" s="318"/>
      <c r="X571" s="319"/>
      <c r="Y571" s="160">
        <f t="shared" si="344"/>
        <v>0</v>
      </c>
      <c r="Z571" s="159">
        <f t="shared" si="359"/>
        <v>0</v>
      </c>
      <c r="AA571" s="327"/>
      <c r="AB571" s="400">
        <f t="shared" si="368"/>
        <v>0</v>
      </c>
      <c r="AC571" s="371"/>
      <c r="AD571" s="226" t="str">
        <f t="shared" si="345"/>
        <v/>
      </c>
      <c r="AE571" s="368">
        <f t="shared" si="360"/>
        <v>0</v>
      </c>
      <c r="AF571" s="339"/>
      <c r="AG571" s="338"/>
      <c r="AH571" s="336"/>
      <c r="AI571" s="161">
        <f t="shared" si="361"/>
        <v>0</v>
      </c>
      <c r="AJ571" s="162">
        <f t="shared" si="346"/>
        <v>0</v>
      </c>
      <c r="AK571" s="163">
        <f t="shared" si="362"/>
        <v>0</v>
      </c>
      <c r="AL571" s="164">
        <f t="shared" si="363"/>
        <v>0</v>
      </c>
      <c r="AM571" s="164">
        <f t="shared" si="364"/>
        <v>0</v>
      </c>
      <c r="AN571" s="164">
        <f t="shared" si="365"/>
        <v>0</v>
      </c>
      <c r="AO571" s="164">
        <f t="shared" si="366"/>
        <v>0</v>
      </c>
      <c r="AP571" s="610" t="str">
        <f t="shared" si="369"/>
        <v xml:space="preserve"> </v>
      </c>
      <c r="AQ571" s="613" t="str">
        <f t="shared" si="367"/>
        <v xml:space="preserve"> </v>
      </c>
      <c r="AR571" s="613" t="str">
        <f t="shared" si="370"/>
        <v xml:space="preserve"> </v>
      </c>
      <c r="AS571" s="613" t="str">
        <f t="shared" si="371"/>
        <v xml:space="preserve"> </v>
      </c>
      <c r="AT571" s="613" t="str">
        <f t="shared" si="372"/>
        <v xml:space="preserve"> </v>
      </c>
      <c r="AU571" s="613" t="str">
        <f t="shared" si="373"/>
        <v xml:space="preserve"> </v>
      </c>
      <c r="AV571" s="614" t="str">
        <f t="shared" si="374"/>
        <v xml:space="preserve"> </v>
      </c>
      <c r="AW571" s="196" t="str">
        <f t="shared" si="347"/>
        <v/>
      </c>
      <c r="AX571" s="165" t="str">
        <f t="shared" si="348"/>
        <v/>
      </c>
      <c r="AY571" s="193" t="str">
        <f t="shared" si="349"/>
        <v/>
      </c>
      <c r="AZ571" s="183" t="str">
        <f t="shared" si="350"/>
        <v/>
      </c>
      <c r="BA571" s="173" t="str">
        <f t="shared" si="351"/>
        <v/>
      </c>
      <c r="BB571" s="174" t="str">
        <f t="shared" si="352"/>
        <v/>
      </c>
      <c r="BC571" s="186" t="str">
        <f t="shared" si="375"/>
        <v/>
      </c>
      <c r="BD571" s="174" t="str">
        <f t="shared" si="353"/>
        <v/>
      </c>
      <c r="BE571" s="201" t="str">
        <f t="shared" si="354"/>
        <v/>
      </c>
      <c r="BF571" s="174" t="str">
        <f t="shared" si="355"/>
        <v/>
      </c>
      <c r="BG571" s="186" t="str">
        <f t="shared" si="356"/>
        <v/>
      </c>
      <c r="BH571" s="175" t="str">
        <f t="shared" si="357"/>
        <v/>
      </c>
      <c r="BI571" s="632"/>
      <c r="BQ571" s="71" t="s">
        <v>3076</v>
      </c>
    </row>
    <row r="572" spans="1:70" ht="18.350000000000001" x14ac:dyDescent="0.35">
      <c r="A572" s="221"/>
      <c r="B572" s="222"/>
      <c r="C572" s="214">
        <v>562</v>
      </c>
      <c r="D572" s="207"/>
      <c r="E572" s="18"/>
      <c r="F572" s="17"/>
      <c r="G572" s="134"/>
      <c r="H572" s="135"/>
      <c r="I572" s="141"/>
      <c r="J572" s="25"/>
      <c r="K572" s="145"/>
      <c r="L572" s="28"/>
      <c r="M572" s="395"/>
      <c r="N572" s="158" t="str">
        <f t="shared" si="358"/>
        <v/>
      </c>
      <c r="O572" s="27"/>
      <c r="P572" s="27"/>
      <c r="Q572" s="27"/>
      <c r="R572" s="27"/>
      <c r="S572" s="27"/>
      <c r="T572" s="28"/>
      <c r="U572" s="29"/>
      <c r="V572" s="32"/>
      <c r="W572" s="318"/>
      <c r="X572" s="319"/>
      <c r="Y572" s="160">
        <f t="shared" si="344"/>
        <v>0</v>
      </c>
      <c r="Z572" s="159">
        <f t="shared" si="359"/>
        <v>0</v>
      </c>
      <c r="AA572" s="327"/>
      <c r="AB572" s="400">
        <f t="shared" si="368"/>
        <v>0</v>
      </c>
      <c r="AC572" s="371"/>
      <c r="AD572" s="226" t="str">
        <f t="shared" si="345"/>
        <v/>
      </c>
      <c r="AE572" s="368">
        <f t="shared" si="360"/>
        <v>0</v>
      </c>
      <c r="AF572" s="339"/>
      <c r="AG572" s="338"/>
      <c r="AH572" s="336"/>
      <c r="AI572" s="161">
        <f t="shared" si="361"/>
        <v>0</v>
      </c>
      <c r="AJ572" s="162">
        <f t="shared" si="346"/>
        <v>0</v>
      </c>
      <c r="AK572" s="163">
        <f t="shared" si="362"/>
        <v>0</v>
      </c>
      <c r="AL572" s="164">
        <f t="shared" si="363"/>
        <v>0</v>
      </c>
      <c r="AM572" s="164">
        <f t="shared" si="364"/>
        <v>0</v>
      </c>
      <c r="AN572" s="164">
        <f t="shared" si="365"/>
        <v>0</v>
      </c>
      <c r="AO572" s="164">
        <f t="shared" si="366"/>
        <v>0</v>
      </c>
      <c r="AP572" s="610" t="str">
        <f t="shared" si="369"/>
        <v xml:space="preserve"> </v>
      </c>
      <c r="AQ572" s="613" t="str">
        <f t="shared" si="367"/>
        <v xml:space="preserve"> </v>
      </c>
      <c r="AR572" s="613" t="str">
        <f t="shared" si="370"/>
        <v xml:space="preserve"> </v>
      </c>
      <c r="AS572" s="613" t="str">
        <f t="shared" si="371"/>
        <v xml:space="preserve"> </v>
      </c>
      <c r="AT572" s="613" t="str">
        <f t="shared" si="372"/>
        <v xml:space="preserve"> </v>
      </c>
      <c r="AU572" s="613" t="str">
        <f t="shared" si="373"/>
        <v xml:space="preserve"> </v>
      </c>
      <c r="AV572" s="614" t="str">
        <f t="shared" si="374"/>
        <v xml:space="preserve"> </v>
      </c>
      <c r="AW572" s="196" t="str">
        <f t="shared" si="347"/>
        <v/>
      </c>
      <c r="AX572" s="165" t="str">
        <f t="shared" si="348"/>
        <v/>
      </c>
      <c r="AY572" s="193" t="str">
        <f t="shared" si="349"/>
        <v/>
      </c>
      <c r="AZ572" s="183" t="str">
        <f t="shared" si="350"/>
        <v/>
      </c>
      <c r="BA572" s="173" t="str">
        <f t="shared" si="351"/>
        <v/>
      </c>
      <c r="BB572" s="174" t="str">
        <f t="shared" si="352"/>
        <v/>
      </c>
      <c r="BC572" s="186" t="str">
        <f t="shared" si="375"/>
        <v/>
      </c>
      <c r="BD572" s="174" t="str">
        <f t="shared" si="353"/>
        <v/>
      </c>
      <c r="BE572" s="201" t="str">
        <f t="shared" si="354"/>
        <v/>
      </c>
      <c r="BF572" s="174" t="str">
        <f t="shared" si="355"/>
        <v/>
      </c>
      <c r="BG572" s="186" t="str">
        <f t="shared" si="356"/>
        <v/>
      </c>
      <c r="BH572" s="175" t="str">
        <f t="shared" si="357"/>
        <v/>
      </c>
      <c r="BI572" s="632"/>
      <c r="BQ572" s="71" t="s">
        <v>3077</v>
      </c>
    </row>
    <row r="573" spans="1:70" ht="18.350000000000001" x14ac:dyDescent="0.35">
      <c r="A573" s="221"/>
      <c r="B573" s="222"/>
      <c r="C573" s="214">
        <v>563</v>
      </c>
      <c r="D573" s="205"/>
      <c r="E573" s="16"/>
      <c r="F573" s="17"/>
      <c r="G573" s="134"/>
      <c r="H573" s="135"/>
      <c r="I573" s="141"/>
      <c r="J573" s="25"/>
      <c r="K573" s="145"/>
      <c r="L573" s="28"/>
      <c r="M573" s="395"/>
      <c r="N573" s="158" t="str">
        <f t="shared" si="358"/>
        <v/>
      </c>
      <c r="O573" s="27"/>
      <c r="P573" s="27"/>
      <c r="Q573" s="27"/>
      <c r="R573" s="27"/>
      <c r="S573" s="27"/>
      <c r="T573" s="28"/>
      <c r="U573" s="29"/>
      <c r="V573" s="32"/>
      <c r="W573" s="318"/>
      <c r="X573" s="319"/>
      <c r="Y573" s="160">
        <f t="shared" si="344"/>
        <v>0</v>
      </c>
      <c r="Z573" s="159">
        <f t="shared" si="359"/>
        <v>0</v>
      </c>
      <c r="AA573" s="327"/>
      <c r="AB573" s="400">
        <f t="shared" si="368"/>
        <v>0</v>
      </c>
      <c r="AC573" s="371"/>
      <c r="AD573" s="226" t="str">
        <f t="shared" si="345"/>
        <v/>
      </c>
      <c r="AE573" s="368">
        <f t="shared" si="360"/>
        <v>0</v>
      </c>
      <c r="AF573" s="339"/>
      <c r="AG573" s="338"/>
      <c r="AH573" s="336"/>
      <c r="AI573" s="161">
        <f t="shared" si="361"/>
        <v>0</v>
      </c>
      <c r="AJ573" s="162">
        <f t="shared" si="346"/>
        <v>0</v>
      </c>
      <c r="AK573" s="163">
        <f t="shared" si="362"/>
        <v>0</v>
      </c>
      <c r="AL573" s="164">
        <f t="shared" si="363"/>
        <v>0</v>
      </c>
      <c r="AM573" s="164">
        <f t="shared" si="364"/>
        <v>0</v>
      </c>
      <c r="AN573" s="164">
        <f t="shared" si="365"/>
        <v>0</v>
      </c>
      <c r="AO573" s="164">
        <f t="shared" si="366"/>
        <v>0</v>
      </c>
      <c r="AP573" s="610" t="str">
        <f t="shared" si="369"/>
        <v xml:space="preserve"> </v>
      </c>
      <c r="AQ573" s="613" t="str">
        <f t="shared" si="367"/>
        <v xml:space="preserve"> </v>
      </c>
      <c r="AR573" s="613" t="str">
        <f t="shared" si="370"/>
        <v xml:space="preserve"> </v>
      </c>
      <c r="AS573" s="613" t="str">
        <f t="shared" si="371"/>
        <v xml:space="preserve"> </v>
      </c>
      <c r="AT573" s="613" t="str">
        <f t="shared" si="372"/>
        <v xml:space="preserve"> </v>
      </c>
      <c r="AU573" s="613" t="str">
        <f t="shared" si="373"/>
        <v xml:space="preserve"> </v>
      </c>
      <c r="AV573" s="614" t="str">
        <f t="shared" si="374"/>
        <v xml:space="preserve"> </v>
      </c>
      <c r="AW573" s="196" t="str">
        <f t="shared" si="347"/>
        <v/>
      </c>
      <c r="AX573" s="165" t="str">
        <f t="shared" si="348"/>
        <v/>
      </c>
      <c r="AY573" s="193" t="str">
        <f t="shared" si="349"/>
        <v/>
      </c>
      <c r="AZ573" s="183" t="str">
        <f t="shared" si="350"/>
        <v/>
      </c>
      <c r="BA573" s="173" t="str">
        <f t="shared" si="351"/>
        <v/>
      </c>
      <c r="BB573" s="174" t="str">
        <f t="shared" si="352"/>
        <v/>
      </c>
      <c r="BC573" s="186" t="str">
        <f t="shared" si="375"/>
        <v/>
      </c>
      <c r="BD573" s="174" t="str">
        <f t="shared" si="353"/>
        <v/>
      </c>
      <c r="BE573" s="201" t="str">
        <f t="shared" si="354"/>
        <v/>
      </c>
      <c r="BF573" s="174" t="str">
        <f t="shared" si="355"/>
        <v/>
      </c>
      <c r="BG573" s="186" t="str">
        <f t="shared" si="356"/>
        <v/>
      </c>
      <c r="BH573" s="175" t="str">
        <f t="shared" si="357"/>
        <v/>
      </c>
      <c r="BI573" s="632"/>
      <c r="BQ573" s="71" t="s">
        <v>3090</v>
      </c>
      <c r="BR573" s="71"/>
    </row>
    <row r="574" spans="1:70" ht="18.350000000000001" x14ac:dyDescent="0.35">
      <c r="A574" s="221"/>
      <c r="B574" s="222"/>
      <c r="C574" s="213">
        <v>564</v>
      </c>
      <c r="D574" s="205"/>
      <c r="E574" s="16"/>
      <c r="F574" s="17"/>
      <c r="G574" s="134"/>
      <c r="H574" s="135"/>
      <c r="I574" s="141"/>
      <c r="J574" s="25"/>
      <c r="K574" s="145"/>
      <c r="L574" s="28"/>
      <c r="M574" s="395"/>
      <c r="N574" s="158" t="str">
        <f t="shared" si="358"/>
        <v/>
      </c>
      <c r="O574" s="27"/>
      <c r="P574" s="27"/>
      <c r="Q574" s="27"/>
      <c r="R574" s="27"/>
      <c r="S574" s="27"/>
      <c r="T574" s="28"/>
      <c r="U574" s="29"/>
      <c r="V574" s="32"/>
      <c r="W574" s="318"/>
      <c r="X574" s="319"/>
      <c r="Y574" s="160">
        <f t="shared" si="344"/>
        <v>0</v>
      </c>
      <c r="Z574" s="159">
        <f t="shared" si="359"/>
        <v>0</v>
      </c>
      <c r="AA574" s="327"/>
      <c r="AB574" s="400">
        <f t="shared" si="368"/>
        <v>0</v>
      </c>
      <c r="AC574" s="371"/>
      <c r="AD574" s="226" t="str">
        <f t="shared" si="345"/>
        <v/>
      </c>
      <c r="AE574" s="368">
        <f t="shared" si="360"/>
        <v>0</v>
      </c>
      <c r="AF574" s="339"/>
      <c r="AG574" s="338"/>
      <c r="AH574" s="336"/>
      <c r="AI574" s="161">
        <f t="shared" si="361"/>
        <v>0</v>
      </c>
      <c r="AJ574" s="162">
        <f t="shared" si="346"/>
        <v>0</v>
      </c>
      <c r="AK574" s="163">
        <f t="shared" si="362"/>
        <v>0</v>
      </c>
      <c r="AL574" s="164">
        <f t="shared" si="363"/>
        <v>0</v>
      </c>
      <c r="AM574" s="164">
        <f t="shared" si="364"/>
        <v>0</v>
      </c>
      <c r="AN574" s="164">
        <f t="shared" si="365"/>
        <v>0</v>
      </c>
      <c r="AO574" s="164">
        <f t="shared" si="366"/>
        <v>0</v>
      </c>
      <c r="AP574" s="610" t="str">
        <f t="shared" si="369"/>
        <v xml:space="preserve"> </v>
      </c>
      <c r="AQ574" s="613" t="str">
        <f t="shared" si="367"/>
        <v xml:space="preserve"> </v>
      </c>
      <c r="AR574" s="613" t="str">
        <f t="shared" si="370"/>
        <v xml:space="preserve"> </v>
      </c>
      <c r="AS574" s="613" t="str">
        <f t="shared" si="371"/>
        <v xml:space="preserve"> </v>
      </c>
      <c r="AT574" s="613" t="str">
        <f t="shared" si="372"/>
        <v xml:space="preserve"> </v>
      </c>
      <c r="AU574" s="613" t="str">
        <f t="shared" si="373"/>
        <v xml:space="preserve"> </v>
      </c>
      <c r="AV574" s="614" t="str">
        <f t="shared" si="374"/>
        <v xml:space="preserve"> </v>
      </c>
      <c r="AW574" s="196" t="str">
        <f t="shared" si="347"/>
        <v/>
      </c>
      <c r="AX574" s="165" t="str">
        <f t="shared" si="348"/>
        <v/>
      </c>
      <c r="AY574" s="193" t="str">
        <f t="shared" si="349"/>
        <v/>
      </c>
      <c r="AZ574" s="183" t="str">
        <f t="shared" si="350"/>
        <v/>
      </c>
      <c r="BA574" s="173" t="str">
        <f t="shared" si="351"/>
        <v/>
      </c>
      <c r="BB574" s="174" t="str">
        <f t="shared" si="352"/>
        <v/>
      </c>
      <c r="BC574" s="186" t="str">
        <f t="shared" si="375"/>
        <v/>
      </c>
      <c r="BD574" s="174" t="str">
        <f t="shared" si="353"/>
        <v/>
      </c>
      <c r="BE574" s="201" t="str">
        <f t="shared" si="354"/>
        <v/>
      </c>
      <c r="BF574" s="174" t="str">
        <f t="shared" si="355"/>
        <v/>
      </c>
      <c r="BG574" s="186" t="str">
        <f t="shared" si="356"/>
        <v/>
      </c>
      <c r="BH574" s="175" t="str">
        <f t="shared" si="357"/>
        <v/>
      </c>
      <c r="BI574" s="632"/>
      <c r="BQ574" s="71" t="s">
        <v>3078</v>
      </c>
    </row>
    <row r="575" spans="1:70" ht="18.350000000000001" x14ac:dyDescent="0.35">
      <c r="A575" s="221"/>
      <c r="B575" s="222"/>
      <c r="C575" s="214">
        <v>565</v>
      </c>
      <c r="D575" s="205"/>
      <c r="E575" s="16"/>
      <c r="F575" s="17"/>
      <c r="G575" s="134"/>
      <c r="H575" s="135"/>
      <c r="I575" s="141"/>
      <c r="J575" s="25"/>
      <c r="K575" s="145"/>
      <c r="L575" s="28"/>
      <c r="M575" s="395"/>
      <c r="N575" s="158" t="str">
        <f t="shared" si="358"/>
        <v/>
      </c>
      <c r="O575" s="27"/>
      <c r="P575" s="27"/>
      <c r="Q575" s="27"/>
      <c r="R575" s="27"/>
      <c r="S575" s="27"/>
      <c r="T575" s="28"/>
      <c r="U575" s="29"/>
      <c r="V575" s="32"/>
      <c r="W575" s="318"/>
      <c r="X575" s="319"/>
      <c r="Y575" s="160">
        <f t="shared" si="344"/>
        <v>0</v>
      </c>
      <c r="Z575" s="159">
        <f t="shared" si="359"/>
        <v>0</v>
      </c>
      <c r="AA575" s="327"/>
      <c r="AB575" s="400">
        <f t="shared" si="368"/>
        <v>0</v>
      </c>
      <c r="AC575" s="371"/>
      <c r="AD575" s="226" t="str">
        <f t="shared" si="345"/>
        <v/>
      </c>
      <c r="AE575" s="368">
        <f t="shared" si="360"/>
        <v>0</v>
      </c>
      <c r="AF575" s="339"/>
      <c r="AG575" s="338"/>
      <c r="AH575" s="336"/>
      <c r="AI575" s="161">
        <f t="shared" si="361"/>
        <v>0</v>
      </c>
      <c r="AJ575" s="162">
        <f t="shared" si="346"/>
        <v>0</v>
      </c>
      <c r="AK575" s="163">
        <f t="shared" si="362"/>
        <v>0</v>
      </c>
      <c r="AL575" s="164">
        <f t="shared" si="363"/>
        <v>0</v>
      </c>
      <c r="AM575" s="164">
        <f t="shared" si="364"/>
        <v>0</v>
      </c>
      <c r="AN575" s="164">
        <f t="shared" si="365"/>
        <v>0</v>
      </c>
      <c r="AO575" s="164">
        <f t="shared" si="366"/>
        <v>0</v>
      </c>
      <c r="AP575" s="610" t="str">
        <f t="shared" si="369"/>
        <v xml:space="preserve"> </v>
      </c>
      <c r="AQ575" s="613" t="str">
        <f t="shared" si="367"/>
        <v xml:space="preserve"> </v>
      </c>
      <c r="AR575" s="613" t="str">
        <f t="shared" si="370"/>
        <v xml:space="preserve"> </v>
      </c>
      <c r="AS575" s="613" t="str">
        <f t="shared" si="371"/>
        <v xml:space="preserve"> </v>
      </c>
      <c r="AT575" s="613" t="str">
        <f t="shared" si="372"/>
        <v xml:space="preserve"> </v>
      </c>
      <c r="AU575" s="613" t="str">
        <f t="shared" si="373"/>
        <v xml:space="preserve"> </v>
      </c>
      <c r="AV575" s="614" t="str">
        <f t="shared" si="374"/>
        <v xml:space="preserve"> </v>
      </c>
      <c r="AW575" s="196" t="str">
        <f t="shared" si="347"/>
        <v/>
      </c>
      <c r="AX575" s="165" t="str">
        <f t="shared" si="348"/>
        <v/>
      </c>
      <c r="AY575" s="193" t="str">
        <f t="shared" si="349"/>
        <v/>
      </c>
      <c r="AZ575" s="183" t="str">
        <f t="shared" si="350"/>
        <v/>
      </c>
      <c r="BA575" s="173" t="str">
        <f t="shared" si="351"/>
        <v/>
      </c>
      <c r="BB575" s="174" t="str">
        <f t="shared" si="352"/>
        <v/>
      </c>
      <c r="BC575" s="186" t="str">
        <f t="shared" si="375"/>
        <v/>
      </c>
      <c r="BD575" s="174" t="str">
        <f t="shared" si="353"/>
        <v/>
      </c>
      <c r="BE575" s="201" t="str">
        <f t="shared" si="354"/>
        <v/>
      </c>
      <c r="BF575" s="174" t="str">
        <f t="shared" si="355"/>
        <v/>
      </c>
      <c r="BG575" s="186" t="str">
        <f t="shared" si="356"/>
        <v/>
      </c>
      <c r="BH575" s="175" t="str">
        <f t="shared" si="357"/>
        <v/>
      </c>
      <c r="BI575" s="632"/>
      <c r="BQ575" s="71" t="s">
        <v>3079</v>
      </c>
    </row>
    <row r="576" spans="1:70" ht="18.350000000000001" x14ac:dyDescent="0.35">
      <c r="A576" s="221"/>
      <c r="B576" s="222"/>
      <c r="C576" s="213">
        <v>566</v>
      </c>
      <c r="D576" s="207"/>
      <c r="E576" s="18"/>
      <c r="F576" s="17"/>
      <c r="G576" s="134"/>
      <c r="H576" s="135"/>
      <c r="I576" s="141"/>
      <c r="J576" s="25"/>
      <c r="K576" s="145"/>
      <c r="L576" s="28"/>
      <c r="M576" s="395"/>
      <c r="N576" s="158" t="str">
        <f t="shared" si="358"/>
        <v/>
      </c>
      <c r="O576" s="27"/>
      <c r="P576" s="27"/>
      <c r="Q576" s="27"/>
      <c r="R576" s="27"/>
      <c r="S576" s="27"/>
      <c r="T576" s="28"/>
      <c r="U576" s="29"/>
      <c r="V576" s="32"/>
      <c r="W576" s="318"/>
      <c r="X576" s="319"/>
      <c r="Y576" s="160">
        <f t="shared" si="344"/>
        <v>0</v>
      </c>
      <c r="Z576" s="159">
        <f t="shared" si="359"/>
        <v>0</v>
      </c>
      <c r="AA576" s="327"/>
      <c r="AB576" s="400">
        <f t="shared" si="368"/>
        <v>0</v>
      </c>
      <c r="AC576" s="371"/>
      <c r="AD576" s="226" t="str">
        <f t="shared" si="345"/>
        <v/>
      </c>
      <c r="AE576" s="368">
        <f t="shared" si="360"/>
        <v>0</v>
      </c>
      <c r="AF576" s="339"/>
      <c r="AG576" s="338"/>
      <c r="AH576" s="336"/>
      <c r="AI576" s="161">
        <f t="shared" si="361"/>
        <v>0</v>
      </c>
      <c r="AJ576" s="162">
        <f t="shared" si="346"/>
        <v>0</v>
      </c>
      <c r="AK576" s="163">
        <f t="shared" si="362"/>
        <v>0</v>
      </c>
      <c r="AL576" s="164">
        <f t="shared" si="363"/>
        <v>0</v>
      </c>
      <c r="AM576" s="164">
        <f t="shared" si="364"/>
        <v>0</v>
      </c>
      <c r="AN576" s="164">
        <f t="shared" si="365"/>
        <v>0</v>
      </c>
      <c r="AO576" s="164">
        <f t="shared" si="366"/>
        <v>0</v>
      </c>
      <c r="AP576" s="610" t="str">
        <f t="shared" si="369"/>
        <v xml:space="preserve"> </v>
      </c>
      <c r="AQ576" s="613" t="str">
        <f t="shared" si="367"/>
        <v xml:space="preserve"> </v>
      </c>
      <c r="AR576" s="613" t="str">
        <f t="shared" si="370"/>
        <v xml:space="preserve"> </v>
      </c>
      <c r="AS576" s="613" t="str">
        <f t="shared" si="371"/>
        <v xml:space="preserve"> </v>
      </c>
      <c r="AT576" s="613" t="str">
        <f t="shared" si="372"/>
        <v xml:space="preserve"> </v>
      </c>
      <c r="AU576" s="613" t="str">
        <f t="shared" si="373"/>
        <v xml:space="preserve"> </v>
      </c>
      <c r="AV576" s="614" t="str">
        <f t="shared" si="374"/>
        <v xml:space="preserve"> </v>
      </c>
      <c r="AW576" s="196" t="str">
        <f t="shared" si="347"/>
        <v/>
      </c>
      <c r="AX576" s="165" t="str">
        <f t="shared" si="348"/>
        <v/>
      </c>
      <c r="AY576" s="193" t="str">
        <f t="shared" si="349"/>
        <v/>
      </c>
      <c r="AZ576" s="183" t="str">
        <f t="shared" si="350"/>
        <v/>
      </c>
      <c r="BA576" s="173" t="str">
        <f t="shared" si="351"/>
        <v/>
      </c>
      <c r="BB576" s="174" t="str">
        <f t="shared" si="352"/>
        <v/>
      </c>
      <c r="BC576" s="186" t="str">
        <f t="shared" si="375"/>
        <v/>
      </c>
      <c r="BD576" s="174" t="str">
        <f t="shared" si="353"/>
        <v/>
      </c>
      <c r="BE576" s="201" t="str">
        <f t="shared" si="354"/>
        <v/>
      </c>
      <c r="BF576" s="174" t="str">
        <f t="shared" si="355"/>
        <v/>
      </c>
      <c r="BG576" s="186" t="str">
        <f t="shared" si="356"/>
        <v/>
      </c>
      <c r="BH576" s="175" t="str">
        <f t="shared" si="357"/>
        <v/>
      </c>
      <c r="BI576" s="632"/>
      <c r="BQ576" s="71" t="s">
        <v>3080</v>
      </c>
    </row>
    <row r="577" spans="1:69" ht="18.350000000000001" x14ac:dyDescent="0.35">
      <c r="A577" s="221"/>
      <c r="B577" s="222"/>
      <c r="C577" s="214">
        <v>567</v>
      </c>
      <c r="D577" s="205"/>
      <c r="E577" s="16"/>
      <c r="F577" s="17"/>
      <c r="G577" s="134"/>
      <c r="H577" s="135"/>
      <c r="I577" s="141"/>
      <c r="J577" s="25"/>
      <c r="K577" s="145"/>
      <c r="L577" s="28"/>
      <c r="M577" s="395"/>
      <c r="N577" s="158" t="str">
        <f t="shared" si="358"/>
        <v/>
      </c>
      <c r="O577" s="27"/>
      <c r="P577" s="27"/>
      <c r="Q577" s="27"/>
      <c r="R577" s="27"/>
      <c r="S577" s="27"/>
      <c r="T577" s="28"/>
      <c r="U577" s="29"/>
      <c r="V577" s="32"/>
      <c r="W577" s="318"/>
      <c r="X577" s="319"/>
      <c r="Y577" s="160">
        <f t="shared" si="344"/>
        <v>0</v>
      </c>
      <c r="Z577" s="159">
        <f t="shared" si="359"/>
        <v>0</v>
      </c>
      <c r="AA577" s="327"/>
      <c r="AB577" s="400">
        <f t="shared" si="368"/>
        <v>0</v>
      </c>
      <c r="AC577" s="371"/>
      <c r="AD577" s="226" t="str">
        <f t="shared" si="345"/>
        <v/>
      </c>
      <c r="AE577" s="368">
        <f t="shared" si="360"/>
        <v>0</v>
      </c>
      <c r="AF577" s="339"/>
      <c r="AG577" s="338"/>
      <c r="AH577" s="336"/>
      <c r="AI577" s="161">
        <f t="shared" si="361"/>
        <v>0</v>
      </c>
      <c r="AJ577" s="162">
        <f t="shared" si="346"/>
        <v>0</v>
      </c>
      <c r="AK577" s="163">
        <f t="shared" si="362"/>
        <v>0</v>
      </c>
      <c r="AL577" s="164">
        <f t="shared" si="363"/>
        <v>0</v>
      </c>
      <c r="AM577" s="164">
        <f t="shared" si="364"/>
        <v>0</v>
      </c>
      <c r="AN577" s="164">
        <f t="shared" si="365"/>
        <v>0</v>
      </c>
      <c r="AO577" s="164">
        <f t="shared" si="366"/>
        <v>0</v>
      </c>
      <c r="AP577" s="610" t="str">
        <f t="shared" si="369"/>
        <v xml:space="preserve"> </v>
      </c>
      <c r="AQ577" s="613" t="str">
        <f t="shared" si="367"/>
        <v xml:space="preserve"> </v>
      </c>
      <c r="AR577" s="613" t="str">
        <f t="shared" si="370"/>
        <v xml:space="preserve"> </v>
      </c>
      <c r="AS577" s="613" t="str">
        <f t="shared" si="371"/>
        <v xml:space="preserve"> </v>
      </c>
      <c r="AT577" s="613" t="str">
        <f t="shared" si="372"/>
        <v xml:space="preserve"> </v>
      </c>
      <c r="AU577" s="613" t="str">
        <f t="shared" si="373"/>
        <v xml:space="preserve"> </v>
      </c>
      <c r="AV577" s="614" t="str">
        <f t="shared" si="374"/>
        <v xml:space="preserve"> </v>
      </c>
      <c r="AW577" s="196" t="str">
        <f t="shared" si="347"/>
        <v/>
      </c>
      <c r="AX577" s="165" t="str">
        <f t="shared" si="348"/>
        <v/>
      </c>
      <c r="AY577" s="193" t="str">
        <f t="shared" si="349"/>
        <v/>
      </c>
      <c r="AZ577" s="183" t="str">
        <f t="shared" si="350"/>
        <v/>
      </c>
      <c r="BA577" s="173" t="str">
        <f t="shared" si="351"/>
        <v/>
      </c>
      <c r="BB577" s="174" t="str">
        <f t="shared" si="352"/>
        <v/>
      </c>
      <c r="BC577" s="186" t="str">
        <f t="shared" si="375"/>
        <v/>
      </c>
      <c r="BD577" s="174" t="str">
        <f t="shared" si="353"/>
        <v/>
      </c>
      <c r="BE577" s="201" t="str">
        <f t="shared" si="354"/>
        <v/>
      </c>
      <c r="BF577" s="174" t="str">
        <f t="shared" si="355"/>
        <v/>
      </c>
      <c r="BG577" s="186" t="str">
        <f t="shared" si="356"/>
        <v/>
      </c>
      <c r="BH577" s="175" t="str">
        <f t="shared" si="357"/>
        <v/>
      </c>
      <c r="BI577" s="632"/>
      <c r="BQ577" s="71" t="s">
        <v>3081</v>
      </c>
    </row>
    <row r="578" spans="1:69" ht="18.350000000000001" x14ac:dyDescent="0.35">
      <c r="A578" s="221"/>
      <c r="B578" s="222"/>
      <c r="C578" s="214">
        <v>568</v>
      </c>
      <c r="D578" s="205"/>
      <c r="E578" s="16"/>
      <c r="F578" s="17"/>
      <c r="G578" s="134"/>
      <c r="H578" s="135"/>
      <c r="I578" s="141"/>
      <c r="J578" s="25"/>
      <c r="K578" s="145"/>
      <c r="L578" s="28"/>
      <c r="M578" s="395"/>
      <c r="N578" s="158" t="str">
        <f t="shared" si="358"/>
        <v/>
      </c>
      <c r="O578" s="27"/>
      <c r="P578" s="27"/>
      <c r="Q578" s="27"/>
      <c r="R578" s="27"/>
      <c r="S578" s="27"/>
      <c r="T578" s="28"/>
      <c r="U578" s="29"/>
      <c r="V578" s="32"/>
      <c r="W578" s="318"/>
      <c r="X578" s="319"/>
      <c r="Y578" s="160">
        <f t="shared" si="344"/>
        <v>0</v>
      </c>
      <c r="Z578" s="159">
        <f t="shared" si="359"/>
        <v>0</v>
      </c>
      <c r="AA578" s="327"/>
      <c r="AB578" s="400">
        <f t="shared" si="368"/>
        <v>0</v>
      </c>
      <c r="AC578" s="371"/>
      <c r="AD578" s="226" t="str">
        <f t="shared" si="345"/>
        <v/>
      </c>
      <c r="AE578" s="368">
        <f t="shared" si="360"/>
        <v>0</v>
      </c>
      <c r="AF578" s="339"/>
      <c r="AG578" s="338"/>
      <c r="AH578" s="336"/>
      <c r="AI578" s="161">
        <f t="shared" si="361"/>
        <v>0</v>
      </c>
      <c r="AJ578" s="162">
        <f t="shared" si="346"/>
        <v>0</v>
      </c>
      <c r="AK578" s="163">
        <f t="shared" si="362"/>
        <v>0</v>
      </c>
      <c r="AL578" s="164">
        <f t="shared" si="363"/>
        <v>0</v>
      </c>
      <c r="AM578" s="164">
        <f t="shared" si="364"/>
        <v>0</v>
      </c>
      <c r="AN578" s="164">
        <f t="shared" si="365"/>
        <v>0</v>
      </c>
      <c r="AO578" s="164">
        <f t="shared" si="366"/>
        <v>0</v>
      </c>
      <c r="AP578" s="610" t="str">
        <f t="shared" si="369"/>
        <v xml:space="preserve"> </v>
      </c>
      <c r="AQ578" s="613" t="str">
        <f t="shared" si="367"/>
        <v xml:space="preserve"> </v>
      </c>
      <c r="AR578" s="613" t="str">
        <f t="shared" si="370"/>
        <v xml:space="preserve"> </v>
      </c>
      <c r="AS578" s="613" t="str">
        <f t="shared" si="371"/>
        <v xml:space="preserve"> </v>
      </c>
      <c r="AT578" s="613" t="str">
        <f t="shared" si="372"/>
        <v xml:space="preserve"> </v>
      </c>
      <c r="AU578" s="613" t="str">
        <f t="shared" si="373"/>
        <v xml:space="preserve"> </v>
      </c>
      <c r="AV578" s="614" t="str">
        <f t="shared" si="374"/>
        <v xml:space="preserve"> </v>
      </c>
      <c r="AW578" s="196" t="str">
        <f t="shared" si="347"/>
        <v/>
      </c>
      <c r="AX578" s="165" t="str">
        <f t="shared" si="348"/>
        <v/>
      </c>
      <c r="AY578" s="193" t="str">
        <f t="shared" si="349"/>
        <v/>
      </c>
      <c r="AZ578" s="183" t="str">
        <f t="shared" si="350"/>
        <v/>
      </c>
      <c r="BA578" s="173" t="str">
        <f t="shared" si="351"/>
        <v/>
      </c>
      <c r="BB578" s="174" t="str">
        <f t="shared" si="352"/>
        <v/>
      </c>
      <c r="BC578" s="186" t="str">
        <f t="shared" si="375"/>
        <v/>
      </c>
      <c r="BD578" s="174" t="str">
        <f t="shared" si="353"/>
        <v/>
      </c>
      <c r="BE578" s="201" t="str">
        <f t="shared" si="354"/>
        <v/>
      </c>
      <c r="BF578" s="174" t="str">
        <f t="shared" si="355"/>
        <v/>
      </c>
      <c r="BG578" s="186" t="str">
        <f t="shared" si="356"/>
        <v/>
      </c>
      <c r="BH578" s="175" t="str">
        <f t="shared" si="357"/>
        <v/>
      </c>
      <c r="BI578" s="632"/>
      <c r="BQ578" s="71" t="s">
        <v>3082</v>
      </c>
    </row>
    <row r="579" spans="1:69" ht="18.350000000000001" x14ac:dyDescent="0.35">
      <c r="A579" s="221"/>
      <c r="B579" s="222"/>
      <c r="C579" s="213">
        <v>569</v>
      </c>
      <c r="D579" s="205"/>
      <c r="E579" s="16"/>
      <c r="F579" s="17"/>
      <c r="G579" s="134"/>
      <c r="H579" s="135"/>
      <c r="I579" s="141"/>
      <c r="J579" s="25"/>
      <c r="K579" s="145"/>
      <c r="L579" s="28"/>
      <c r="M579" s="395"/>
      <c r="N579" s="158" t="str">
        <f t="shared" si="358"/>
        <v/>
      </c>
      <c r="O579" s="27"/>
      <c r="P579" s="27"/>
      <c r="Q579" s="27"/>
      <c r="R579" s="27"/>
      <c r="S579" s="27"/>
      <c r="T579" s="28"/>
      <c r="U579" s="29"/>
      <c r="V579" s="32"/>
      <c r="W579" s="318"/>
      <c r="X579" s="319"/>
      <c r="Y579" s="160">
        <f t="shared" si="344"/>
        <v>0</v>
      </c>
      <c r="Z579" s="159">
        <f t="shared" si="359"/>
        <v>0</v>
      </c>
      <c r="AA579" s="327"/>
      <c r="AB579" s="400">
        <f t="shared" si="368"/>
        <v>0</v>
      </c>
      <c r="AC579" s="371"/>
      <c r="AD579" s="226" t="str">
        <f t="shared" si="345"/>
        <v/>
      </c>
      <c r="AE579" s="368">
        <f t="shared" si="360"/>
        <v>0</v>
      </c>
      <c r="AF579" s="339"/>
      <c r="AG579" s="338"/>
      <c r="AH579" s="336"/>
      <c r="AI579" s="161">
        <f t="shared" si="361"/>
        <v>0</v>
      </c>
      <c r="AJ579" s="162">
        <f t="shared" si="346"/>
        <v>0</v>
      </c>
      <c r="AK579" s="163">
        <f t="shared" si="362"/>
        <v>0</v>
      </c>
      <c r="AL579" s="164">
        <f t="shared" si="363"/>
        <v>0</v>
      </c>
      <c r="AM579" s="164">
        <f t="shared" si="364"/>
        <v>0</v>
      </c>
      <c r="AN579" s="164">
        <f t="shared" si="365"/>
        <v>0</v>
      </c>
      <c r="AO579" s="164">
        <f t="shared" si="366"/>
        <v>0</v>
      </c>
      <c r="AP579" s="610" t="str">
        <f t="shared" si="369"/>
        <v xml:space="preserve"> </v>
      </c>
      <c r="AQ579" s="613" t="str">
        <f t="shared" si="367"/>
        <v xml:space="preserve"> </v>
      </c>
      <c r="AR579" s="613" t="str">
        <f t="shared" si="370"/>
        <v xml:space="preserve"> </v>
      </c>
      <c r="AS579" s="613" t="str">
        <f t="shared" si="371"/>
        <v xml:space="preserve"> </v>
      </c>
      <c r="AT579" s="613" t="str">
        <f t="shared" si="372"/>
        <v xml:space="preserve"> </v>
      </c>
      <c r="AU579" s="613" t="str">
        <f t="shared" si="373"/>
        <v xml:space="preserve"> </v>
      </c>
      <c r="AV579" s="614" t="str">
        <f t="shared" si="374"/>
        <v xml:space="preserve"> </v>
      </c>
      <c r="AW579" s="196" t="str">
        <f t="shared" si="347"/>
        <v/>
      </c>
      <c r="AX579" s="165" t="str">
        <f t="shared" si="348"/>
        <v/>
      </c>
      <c r="AY579" s="193" t="str">
        <f t="shared" si="349"/>
        <v/>
      </c>
      <c r="AZ579" s="183" t="str">
        <f t="shared" si="350"/>
        <v/>
      </c>
      <c r="BA579" s="173" t="str">
        <f t="shared" si="351"/>
        <v/>
      </c>
      <c r="BB579" s="174" t="str">
        <f t="shared" si="352"/>
        <v/>
      </c>
      <c r="BC579" s="186" t="str">
        <f t="shared" si="375"/>
        <v/>
      </c>
      <c r="BD579" s="174" t="str">
        <f t="shared" si="353"/>
        <v/>
      </c>
      <c r="BE579" s="201" t="str">
        <f t="shared" si="354"/>
        <v/>
      </c>
      <c r="BF579" s="174" t="str">
        <f t="shared" si="355"/>
        <v/>
      </c>
      <c r="BG579" s="186" t="str">
        <f t="shared" si="356"/>
        <v/>
      </c>
      <c r="BH579" s="175" t="str">
        <f t="shared" si="357"/>
        <v/>
      </c>
      <c r="BI579" s="632"/>
      <c r="BQ579" s="71" t="s">
        <v>3083</v>
      </c>
    </row>
    <row r="580" spans="1:69" ht="18.350000000000001" x14ac:dyDescent="0.35">
      <c r="A580" s="221"/>
      <c r="B580" s="222"/>
      <c r="C580" s="214">
        <v>570</v>
      </c>
      <c r="D580" s="207"/>
      <c r="E580" s="18"/>
      <c r="F580" s="17"/>
      <c r="G580" s="134"/>
      <c r="H580" s="135"/>
      <c r="I580" s="141"/>
      <c r="J580" s="25"/>
      <c r="K580" s="145"/>
      <c r="L580" s="28"/>
      <c r="M580" s="395"/>
      <c r="N580" s="158" t="str">
        <f t="shared" si="358"/>
        <v/>
      </c>
      <c r="O580" s="27"/>
      <c r="P580" s="27"/>
      <c r="Q580" s="27"/>
      <c r="R580" s="27"/>
      <c r="S580" s="27"/>
      <c r="T580" s="28"/>
      <c r="U580" s="29"/>
      <c r="V580" s="32"/>
      <c r="W580" s="318"/>
      <c r="X580" s="319"/>
      <c r="Y580" s="160">
        <f t="shared" si="344"/>
        <v>0</v>
      </c>
      <c r="Z580" s="159">
        <f t="shared" si="359"/>
        <v>0</v>
      </c>
      <c r="AA580" s="327"/>
      <c r="AB580" s="400">
        <f t="shared" si="368"/>
        <v>0</v>
      </c>
      <c r="AC580" s="371"/>
      <c r="AD580" s="226" t="str">
        <f t="shared" si="345"/>
        <v/>
      </c>
      <c r="AE580" s="368">
        <f t="shared" si="360"/>
        <v>0</v>
      </c>
      <c r="AF580" s="339"/>
      <c r="AG580" s="338"/>
      <c r="AH580" s="336"/>
      <c r="AI580" s="161">
        <f t="shared" si="361"/>
        <v>0</v>
      </c>
      <c r="AJ580" s="162">
        <f t="shared" si="346"/>
        <v>0</v>
      </c>
      <c r="AK580" s="163">
        <f t="shared" si="362"/>
        <v>0</v>
      </c>
      <c r="AL580" s="164">
        <f t="shared" si="363"/>
        <v>0</v>
      </c>
      <c r="AM580" s="164">
        <f t="shared" si="364"/>
        <v>0</v>
      </c>
      <c r="AN580" s="164">
        <f t="shared" si="365"/>
        <v>0</v>
      </c>
      <c r="AO580" s="164">
        <f t="shared" si="366"/>
        <v>0</v>
      </c>
      <c r="AP580" s="610" t="str">
        <f t="shared" si="369"/>
        <v xml:space="preserve"> </v>
      </c>
      <c r="AQ580" s="613" t="str">
        <f t="shared" si="367"/>
        <v xml:space="preserve"> </v>
      </c>
      <c r="AR580" s="613" t="str">
        <f t="shared" si="370"/>
        <v xml:space="preserve"> </v>
      </c>
      <c r="AS580" s="613" t="str">
        <f t="shared" si="371"/>
        <v xml:space="preserve"> </v>
      </c>
      <c r="AT580" s="613" t="str">
        <f t="shared" si="372"/>
        <v xml:space="preserve"> </v>
      </c>
      <c r="AU580" s="613" t="str">
        <f t="shared" si="373"/>
        <v xml:space="preserve"> </v>
      </c>
      <c r="AV580" s="614" t="str">
        <f t="shared" si="374"/>
        <v xml:space="preserve"> </v>
      </c>
      <c r="AW580" s="196" t="str">
        <f t="shared" si="347"/>
        <v/>
      </c>
      <c r="AX580" s="165" t="str">
        <f t="shared" si="348"/>
        <v/>
      </c>
      <c r="AY580" s="193" t="str">
        <f t="shared" si="349"/>
        <v/>
      </c>
      <c r="AZ580" s="183" t="str">
        <f t="shared" si="350"/>
        <v/>
      </c>
      <c r="BA580" s="173" t="str">
        <f t="shared" si="351"/>
        <v/>
      </c>
      <c r="BB580" s="174" t="str">
        <f t="shared" si="352"/>
        <v/>
      </c>
      <c r="BC580" s="186" t="str">
        <f t="shared" si="375"/>
        <v/>
      </c>
      <c r="BD580" s="174" t="str">
        <f t="shared" si="353"/>
        <v/>
      </c>
      <c r="BE580" s="201" t="str">
        <f t="shared" si="354"/>
        <v/>
      </c>
      <c r="BF580" s="174" t="str">
        <f t="shared" si="355"/>
        <v/>
      </c>
      <c r="BG580" s="186" t="str">
        <f t="shared" si="356"/>
        <v/>
      </c>
      <c r="BH580" s="175" t="str">
        <f t="shared" si="357"/>
        <v/>
      </c>
      <c r="BI580" s="632"/>
      <c r="BQ580" s="71" t="s">
        <v>3084</v>
      </c>
    </row>
    <row r="581" spans="1:69" ht="18.350000000000001" x14ac:dyDescent="0.35">
      <c r="A581" s="221"/>
      <c r="B581" s="222"/>
      <c r="C581" s="213">
        <v>571</v>
      </c>
      <c r="D581" s="205"/>
      <c r="E581" s="16"/>
      <c r="F581" s="17"/>
      <c r="G581" s="134"/>
      <c r="H581" s="135"/>
      <c r="I581" s="141"/>
      <c r="J581" s="25"/>
      <c r="K581" s="145"/>
      <c r="L581" s="28"/>
      <c r="M581" s="395"/>
      <c r="N581" s="158" t="str">
        <f t="shared" si="358"/>
        <v/>
      </c>
      <c r="O581" s="27"/>
      <c r="P581" s="27"/>
      <c r="Q581" s="27"/>
      <c r="R581" s="27"/>
      <c r="S581" s="27"/>
      <c r="T581" s="28"/>
      <c r="U581" s="29"/>
      <c r="V581" s="32"/>
      <c r="W581" s="318"/>
      <c r="X581" s="319"/>
      <c r="Y581" s="160">
        <f t="shared" si="344"/>
        <v>0</v>
      </c>
      <c r="Z581" s="159">
        <f t="shared" si="359"/>
        <v>0</v>
      </c>
      <c r="AA581" s="327"/>
      <c r="AB581" s="400">
        <f t="shared" si="368"/>
        <v>0</v>
      </c>
      <c r="AC581" s="371"/>
      <c r="AD581" s="226" t="str">
        <f t="shared" si="345"/>
        <v/>
      </c>
      <c r="AE581" s="368">
        <f t="shared" si="360"/>
        <v>0</v>
      </c>
      <c r="AF581" s="339"/>
      <c r="AG581" s="338"/>
      <c r="AH581" s="336"/>
      <c r="AI581" s="161">
        <f t="shared" si="361"/>
        <v>0</v>
      </c>
      <c r="AJ581" s="162">
        <f t="shared" si="346"/>
        <v>0</v>
      </c>
      <c r="AK581" s="163">
        <f t="shared" si="362"/>
        <v>0</v>
      </c>
      <c r="AL581" s="164">
        <f t="shared" si="363"/>
        <v>0</v>
      </c>
      <c r="AM581" s="164">
        <f t="shared" si="364"/>
        <v>0</v>
      </c>
      <c r="AN581" s="164">
        <f t="shared" si="365"/>
        <v>0</v>
      </c>
      <c r="AO581" s="164">
        <f t="shared" si="366"/>
        <v>0</v>
      </c>
      <c r="AP581" s="610" t="str">
        <f t="shared" si="369"/>
        <v xml:space="preserve"> </v>
      </c>
      <c r="AQ581" s="613" t="str">
        <f t="shared" si="367"/>
        <v xml:space="preserve"> </v>
      </c>
      <c r="AR581" s="613" t="str">
        <f t="shared" si="370"/>
        <v xml:space="preserve"> </v>
      </c>
      <c r="AS581" s="613" t="str">
        <f t="shared" si="371"/>
        <v xml:space="preserve"> </v>
      </c>
      <c r="AT581" s="613" t="str">
        <f t="shared" si="372"/>
        <v xml:space="preserve"> </v>
      </c>
      <c r="AU581" s="613" t="str">
        <f t="shared" si="373"/>
        <v xml:space="preserve"> </v>
      </c>
      <c r="AV581" s="614" t="str">
        <f t="shared" si="374"/>
        <v xml:space="preserve"> </v>
      </c>
      <c r="AW581" s="196" t="str">
        <f t="shared" si="347"/>
        <v/>
      </c>
      <c r="AX581" s="165" t="str">
        <f t="shared" si="348"/>
        <v/>
      </c>
      <c r="AY581" s="193" t="str">
        <f t="shared" si="349"/>
        <v/>
      </c>
      <c r="AZ581" s="183" t="str">
        <f t="shared" si="350"/>
        <v/>
      </c>
      <c r="BA581" s="173" t="str">
        <f t="shared" si="351"/>
        <v/>
      </c>
      <c r="BB581" s="174" t="str">
        <f t="shared" si="352"/>
        <v/>
      </c>
      <c r="BC581" s="186" t="str">
        <f t="shared" si="375"/>
        <v/>
      </c>
      <c r="BD581" s="174" t="str">
        <f t="shared" si="353"/>
        <v/>
      </c>
      <c r="BE581" s="201" t="str">
        <f t="shared" si="354"/>
        <v/>
      </c>
      <c r="BF581" s="174" t="str">
        <f t="shared" si="355"/>
        <v/>
      </c>
      <c r="BG581" s="186" t="str">
        <f t="shared" si="356"/>
        <v/>
      </c>
      <c r="BH581" s="175" t="str">
        <f t="shared" si="357"/>
        <v/>
      </c>
      <c r="BI581" s="632"/>
      <c r="BQ581" s="71" t="s">
        <v>3085</v>
      </c>
    </row>
    <row r="582" spans="1:69" ht="18.350000000000001" x14ac:dyDescent="0.35">
      <c r="A582" s="221"/>
      <c r="B582" s="222"/>
      <c r="C582" s="214">
        <v>572</v>
      </c>
      <c r="D582" s="205"/>
      <c r="E582" s="16"/>
      <c r="F582" s="17"/>
      <c r="G582" s="134"/>
      <c r="H582" s="135"/>
      <c r="I582" s="141"/>
      <c r="J582" s="25"/>
      <c r="K582" s="145"/>
      <c r="L582" s="28"/>
      <c r="M582" s="395"/>
      <c r="N582" s="158" t="str">
        <f t="shared" si="358"/>
        <v/>
      </c>
      <c r="O582" s="27"/>
      <c r="P582" s="27"/>
      <c r="Q582" s="27"/>
      <c r="R582" s="27"/>
      <c r="S582" s="27"/>
      <c r="T582" s="28"/>
      <c r="U582" s="29"/>
      <c r="V582" s="32"/>
      <c r="W582" s="318"/>
      <c r="X582" s="319"/>
      <c r="Y582" s="160">
        <f t="shared" si="344"/>
        <v>0</v>
      </c>
      <c r="Z582" s="159">
        <f t="shared" si="359"/>
        <v>0</v>
      </c>
      <c r="AA582" s="327"/>
      <c r="AB582" s="400">
        <f t="shared" si="368"/>
        <v>0</v>
      </c>
      <c r="AC582" s="371"/>
      <c r="AD582" s="226" t="str">
        <f t="shared" si="345"/>
        <v/>
      </c>
      <c r="AE582" s="368">
        <f t="shared" si="360"/>
        <v>0</v>
      </c>
      <c r="AF582" s="339"/>
      <c r="AG582" s="338"/>
      <c r="AH582" s="336"/>
      <c r="AI582" s="161">
        <f t="shared" si="361"/>
        <v>0</v>
      </c>
      <c r="AJ582" s="162">
        <f t="shared" si="346"/>
        <v>0</v>
      </c>
      <c r="AK582" s="163">
        <f t="shared" si="362"/>
        <v>0</v>
      </c>
      <c r="AL582" s="164">
        <f t="shared" si="363"/>
        <v>0</v>
      </c>
      <c r="AM582" s="164">
        <f t="shared" si="364"/>
        <v>0</v>
      </c>
      <c r="AN582" s="164">
        <f t="shared" si="365"/>
        <v>0</v>
      </c>
      <c r="AO582" s="164">
        <f t="shared" si="366"/>
        <v>0</v>
      </c>
      <c r="AP582" s="610" t="str">
        <f t="shared" si="369"/>
        <v xml:space="preserve"> </v>
      </c>
      <c r="AQ582" s="613" t="str">
        <f t="shared" si="367"/>
        <v xml:space="preserve"> </v>
      </c>
      <c r="AR582" s="613" t="str">
        <f t="shared" si="370"/>
        <v xml:space="preserve"> </v>
      </c>
      <c r="AS582" s="613" t="str">
        <f t="shared" si="371"/>
        <v xml:space="preserve"> </v>
      </c>
      <c r="AT582" s="613" t="str">
        <f t="shared" si="372"/>
        <v xml:space="preserve"> </v>
      </c>
      <c r="AU582" s="613" t="str">
        <f t="shared" si="373"/>
        <v xml:space="preserve"> </v>
      </c>
      <c r="AV582" s="614" t="str">
        <f t="shared" si="374"/>
        <v xml:space="preserve"> </v>
      </c>
      <c r="AW582" s="196" t="str">
        <f t="shared" si="347"/>
        <v/>
      </c>
      <c r="AX582" s="165" t="str">
        <f t="shared" si="348"/>
        <v/>
      </c>
      <c r="AY582" s="193" t="str">
        <f t="shared" si="349"/>
        <v/>
      </c>
      <c r="AZ582" s="183" t="str">
        <f t="shared" si="350"/>
        <v/>
      </c>
      <c r="BA582" s="173" t="str">
        <f t="shared" si="351"/>
        <v/>
      </c>
      <c r="BB582" s="174" t="str">
        <f t="shared" si="352"/>
        <v/>
      </c>
      <c r="BC582" s="186" t="str">
        <f t="shared" si="375"/>
        <v/>
      </c>
      <c r="BD582" s="174" t="str">
        <f t="shared" si="353"/>
        <v/>
      </c>
      <c r="BE582" s="201" t="str">
        <f t="shared" si="354"/>
        <v/>
      </c>
      <c r="BF582" s="174" t="str">
        <f t="shared" si="355"/>
        <v/>
      </c>
      <c r="BG582" s="186" t="str">
        <f t="shared" si="356"/>
        <v/>
      </c>
      <c r="BH582" s="175" t="str">
        <f t="shared" si="357"/>
        <v/>
      </c>
      <c r="BI582" s="632"/>
      <c r="BQ582" s="71" t="s">
        <v>3086</v>
      </c>
    </row>
    <row r="583" spans="1:69" ht="18.350000000000001" x14ac:dyDescent="0.35">
      <c r="A583" s="221"/>
      <c r="B583" s="222"/>
      <c r="C583" s="214">
        <v>573</v>
      </c>
      <c r="D583" s="205"/>
      <c r="E583" s="16"/>
      <c r="F583" s="17"/>
      <c r="G583" s="134"/>
      <c r="H583" s="135"/>
      <c r="I583" s="141"/>
      <c r="J583" s="25"/>
      <c r="K583" s="145"/>
      <c r="L583" s="28"/>
      <c r="M583" s="395"/>
      <c r="N583" s="158" t="str">
        <f t="shared" si="358"/>
        <v/>
      </c>
      <c r="O583" s="27"/>
      <c r="P583" s="27"/>
      <c r="Q583" s="27"/>
      <c r="R583" s="27"/>
      <c r="S583" s="27"/>
      <c r="T583" s="28"/>
      <c r="U583" s="29"/>
      <c r="V583" s="32"/>
      <c r="W583" s="318"/>
      <c r="X583" s="319"/>
      <c r="Y583" s="160">
        <f t="shared" si="344"/>
        <v>0</v>
      </c>
      <c r="Z583" s="159">
        <f t="shared" si="359"/>
        <v>0</v>
      </c>
      <c r="AA583" s="327"/>
      <c r="AB583" s="400">
        <f t="shared" si="368"/>
        <v>0</v>
      </c>
      <c r="AC583" s="371"/>
      <c r="AD583" s="226" t="str">
        <f t="shared" si="345"/>
        <v/>
      </c>
      <c r="AE583" s="368">
        <f t="shared" si="360"/>
        <v>0</v>
      </c>
      <c r="AF583" s="339"/>
      <c r="AG583" s="338"/>
      <c r="AH583" s="336"/>
      <c r="AI583" s="161">
        <f t="shared" si="361"/>
        <v>0</v>
      </c>
      <c r="AJ583" s="162">
        <f t="shared" si="346"/>
        <v>0</v>
      </c>
      <c r="AK583" s="163">
        <f t="shared" si="362"/>
        <v>0</v>
      </c>
      <c r="AL583" s="164">
        <f t="shared" si="363"/>
        <v>0</v>
      </c>
      <c r="AM583" s="164">
        <f t="shared" si="364"/>
        <v>0</v>
      </c>
      <c r="AN583" s="164">
        <f t="shared" si="365"/>
        <v>0</v>
      </c>
      <c r="AO583" s="164">
        <f t="shared" si="366"/>
        <v>0</v>
      </c>
      <c r="AP583" s="610" t="str">
        <f t="shared" si="369"/>
        <v xml:space="preserve"> </v>
      </c>
      <c r="AQ583" s="613" t="str">
        <f t="shared" si="367"/>
        <v xml:space="preserve"> </v>
      </c>
      <c r="AR583" s="613" t="str">
        <f t="shared" si="370"/>
        <v xml:space="preserve"> </v>
      </c>
      <c r="AS583" s="613" t="str">
        <f t="shared" si="371"/>
        <v xml:space="preserve"> </v>
      </c>
      <c r="AT583" s="613" t="str">
        <f t="shared" si="372"/>
        <v xml:space="preserve"> </v>
      </c>
      <c r="AU583" s="613" t="str">
        <f t="shared" si="373"/>
        <v xml:space="preserve"> </v>
      </c>
      <c r="AV583" s="614" t="str">
        <f t="shared" si="374"/>
        <v xml:space="preserve"> </v>
      </c>
      <c r="AW583" s="196" t="str">
        <f t="shared" si="347"/>
        <v/>
      </c>
      <c r="AX583" s="165" t="str">
        <f t="shared" si="348"/>
        <v/>
      </c>
      <c r="AY583" s="193" t="str">
        <f t="shared" si="349"/>
        <v/>
      </c>
      <c r="AZ583" s="183" t="str">
        <f t="shared" si="350"/>
        <v/>
      </c>
      <c r="BA583" s="173" t="str">
        <f t="shared" si="351"/>
        <v/>
      </c>
      <c r="BB583" s="174" t="str">
        <f t="shared" si="352"/>
        <v/>
      </c>
      <c r="BC583" s="186" t="str">
        <f t="shared" si="375"/>
        <v/>
      </c>
      <c r="BD583" s="174" t="str">
        <f t="shared" si="353"/>
        <v/>
      </c>
      <c r="BE583" s="201" t="str">
        <f t="shared" si="354"/>
        <v/>
      </c>
      <c r="BF583" s="174" t="str">
        <f t="shared" si="355"/>
        <v/>
      </c>
      <c r="BG583" s="186" t="str">
        <f t="shared" si="356"/>
        <v/>
      </c>
      <c r="BH583" s="175" t="str">
        <f t="shared" si="357"/>
        <v/>
      </c>
      <c r="BI583" s="632"/>
      <c r="BQ583" s="71" t="s">
        <v>3087</v>
      </c>
    </row>
    <row r="584" spans="1:69" ht="18.350000000000001" x14ac:dyDescent="0.35">
      <c r="A584" s="221"/>
      <c r="B584" s="222"/>
      <c r="C584" s="213">
        <v>574</v>
      </c>
      <c r="D584" s="207"/>
      <c r="E584" s="18"/>
      <c r="F584" s="17"/>
      <c r="G584" s="134"/>
      <c r="H584" s="135"/>
      <c r="I584" s="141"/>
      <c r="J584" s="25"/>
      <c r="K584" s="145"/>
      <c r="L584" s="28"/>
      <c r="M584" s="395"/>
      <c r="N584" s="158" t="str">
        <f t="shared" si="358"/>
        <v/>
      </c>
      <c r="O584" s="27"/>
      <c r="P584" s="27"/>
      <c r="Q584" s="27"/>
      <c r="R584" s="27"/>
      <c r="S584" s="27"/>
      <c r="T584" s="28"/>
      <c r="U584" s="29"/>
      <c r="V584" s="32"/>
      <c r="W584" s="318"/>
      <c r="X584" s="319"/>
      <c r="Y584" s="160">
        <f t="shared" si="344"/>
        <v>0</v>
      </c>
      <c r="Z584" s="159">
        <f t="shared" si="359"/>
        <v>0</v>
      </c>
      <c r="AA584" s="327"/>
      <c r="AB584" s="400">
        <f t="shared" si="368"/>
        <v>0</v>
      </c>
      <c r="AC584" s="371"/>
      <c r="AD584" s="226" t="str">
        <f t="shared" si="345"/>
        <v/>
      </c>
      <c r="AE584" s="368">
        <f t="shared" si="360"/>
        <v>0</v>
      </c>
      <c r="AF584" s="339"/>
      <c r="AG584" s="338"/>
      <c r="AH584" s="336"/>
      <c r="AI584" s="161">
        <f t="shared" si="361"/>
        <v>0</v>
      </c>
      <c r="AJ584" s="162">
        <f t="shared" si="346"/>
        <v>0</v>
      </c>
      <c r="AK584" s="163">
        <f t="shared" si="362"/>
        <v>0</v>
      </c>
      <c r="AL584" s="164">
        <f t="shared" si="363"/>
        <v>0</v>
      </c>
      <c r="AM584" s="164">
        <f t="shared" si="364"/>
        <v>0</v>
      </c>
      <c r="AN584" s="164">
        <f t="shared" si="365"/>
        <v>0</v>
      </c>
      <c r="AO584" s="164">
        <f t="shared" si="366"/>
        <v>0</v>
      </c>
      <c r="AP584" s="610" t="str">
        <f t="shared" si="369"/>
        <v xml:space="preserve"> </v>
      </c>
      <c r="AQ584" s="613" t="str">
        <f t="shared" si="367"/>
        <v xml:space="preserve"> </v>
      </c>
      <c r="AR584" s="613" t="str">
        <f t="shared" si="370"/>
        <v xml:space="preserve"> </v>
      </c>
      <c r="AS584" s="613" t="str">
        <f t="shared" si="371"/>
        <v xml:space="preserve"> </v>
      </c>
      <c r="AT584" s="613" t="str">
        <f t="shared" si="372"/>
        <v xml:space="preserve"> </v>
      </c>
      <c r="AU584" s="613" t="str">
        <f t="shared" si="373"/>
        <v xml:space="preserve"> </v>
      </c>
      <c r="AV584" s="614" t="str">
        <f t="shared" si="374"/>
        <v xml:space="preserve"> </v>
      </c>
      <c r="AW584" s="196" t="str">
        <f t="shared" si="347"/>
        <v/>
      </c>
      <c r="AX584" s="165" t="str">
        <f t="shared" si="348"/>
        <v/>
      </c>
      <c r="AY584" s="193" t="str">
        <f t="shared" si="349"/>
        <v/>
      </c>
      <c r="AZ584" s="183" t="str">
        <f t="shared" si="350"/>
        <v/>
      </c>
      <c r="BA584" s="173" t="str">
        <f t="shared" si="351"/>
        <v/>
      </c>
      <c r="BB584" s="174" t="str">
        <f t="shared" si="352"/>
        <v/>
      </c>
      <c r="BC584" s="186" t="str">
        <f t="shared" si="375"/>
        <v/>
      </c>
      <c r="BD584" s="174" t="str">
        <f t="shared" si="353"/>
        <v/>
      </c>
      <c r="BE584" s="201" t="str">
        <f t="shared" si="354"/>
        <v/>
      </c>
      <c r="BF584" s="174" t="str">
        <f t="shared" si="355"/>
        <v/>
      </c>
      <c r="BG584" s="186" t="str">
        <f t="shared" si="356"/>
        <v/>
      </c>
      <c r="BH584" s="175" t="str">
        <f t="shared" si="357"/>
        <v/>
      </c>
      <c r="BI584" s="632"/>
      <c r="BQ584" s="71" t="s">
        <v>3088</v>
      </c>
    </row>
    <row r="585" spans="1:69" ht="18.350000000000001" x14ac:dyDescent="0.35">
      <c r="A585" s="221"/>
      <c r="B585" s="222"/>
      <c r="C585" s="214">
        <v>575</v>
      </c>
      <c r="D585" s="205"/>
      <c r="E585" s="16"/>
      <c r="F585" s="17"/>
      <c r="G585" s="134"/>
      <c r="H585" s="135"/>
      <c r="I585" s="141"/>
      <c r="J585" s="25"/>
      <c r="K585" s="145"/>
      <c r="L585" s="28"/>
      <c r="M585" s="395"/>
      <c r="N585" s="158" t="str">
        <f t="shared" si="358"/>
        <v/>
      </c>
      <c r="O585" s="27"/>
      <c r="P585" s="27"/>
      <c r="Q585" s="27"/>
      <c r="R585" s="27"/>
      <c r="S585" s="27"/>
      <c r="T585" s="28"/>
      <c r="U585" s="29"/>
      <c r="V585" s="32"/>
      <c r="W585" s="318"/>
      <c r="X585" s="319"/>
      <c r="Y585" s="160">
        <f t="shared" si="344"/>
        <v>0</v>
      </c>
      <c r="Z585" s="159">
        <f t="shared" si="359"/>
        <v>0</v>
      </c>
      <c r="AA585" s="327"/>
      <c r="AB585" s="400">
        <f t="shared" si="368"/>
        <v>0</v>
      </c>
      <c r="AC585" s="371"/>
      <c r="AD585" s="226" t="str">
        <f t="shared" si="345"/>
        <v/>
      </c>
      <c r="AE585" s="368">
        <f t="shared" si="360"/>
        <v>0</v>
      </c>
      <c r="AF585" s="339"/>
      <c r="AG585" s="338"/>
      <c r="AH585" s="336"/>
      <c r="AI585" s="161">
        <f t="shared" si="361"/>
        <v>0</v>
      </c>
      <c r="AJ585" s="162">
        <f t="shared" si="346"/>
        <v>0</v>
      </c>
      <c r="AK585" s="163">
        <f t="shared" si="362"/>
        <v>0</v>
      </c>
      <c r="AL585" s="164">
        <f t="shared" si="363"/>
        <v>0</v>
      </c>
      <c r="AM585" s="164">
        <f t="shared" si="364"/>
        <v>0</v>
      </c>
      <c r="AN585" s="164">
        <f t="shared" si="365"/>
        <v>0</v>
      </c>
      <c r="AO585" s="164">
        <f t="shared" si="366"/>
        <v>0</v>
      </c>
      <c r="AP585" s="610" t="str">
        <f t="shared" si="369"/>
        <v xml:space="preserve"> </v>
      </c>
      <c r="AQ585" s="613" t="str">
        <f t="shared" si="367"/>
        <v xml:space="preserve"> </v>
      </c>
      <c r="AR585" s="613" t="str">
        <f t="shared" si="370"/>
        <v xml:space="preserve"> </v>
      </c>
      <c r="AS585" s="613" t="str">
        <f t="shared" si="371"/>
        <v xml:space="preserve"> </v>
      </c>
      <c r="AT585" s="613" t="str">
        <f t="shared" si="372"/>
        <v xml:space="preserve"> </v>
      </c>
      <c r="AU585" s="613" t="str">
        <f t="shared" si="373"/>
        <v xml:space="preserve"> </v>
      </c>
      <c r="AV585" s="614" t="str">
        <f t="shared" si="374"/>
        <v xml:space="preserve"> </v>
      </c>
      <c r="AW585" s="196" t="str">
        <f t="shared" si="347"/>
        <v/>
      </c>
      <c r="AX585" s="165" t="str">
        <f t="shared" si="348"/>
        <v/>
      </c>
      <c r="AY585" s="193" t="str">
        <f t="shared" si="349"/>
        <v/>
      </c>
      <c r="AZ585" s="183" t="str">
        <f t="shared" si="350"/>
        <v/>
      </c>
      <c r="BA585" s="173" t="str">
        <f t="shared" si="351"/>
        <v/>
      </c>
      <c r="BB585" s="174" t="str">
        <f t="shared" si="352"/>
        <v/>
      </c>
      <c r="BC585" s="186" t="str">
        <f t="shared" si="375"/>
        <v/>
      </c>
      <c r="BD585" s="174" t="str">
        <f t="shared" si="353"/>
        <v/>
      </c>
      <c r="BE585" s="201" t="str">
        <f t="shared" si="354"/>
        <v/>
      </c>
      <c r="BF585" s="174" t="str">
        <f t="shared" si="355"/>
        <v/>
      </c>
      <c r="BG585" s="186" t="str">
        <f t="shared" si="356"/>
        <v/>
      </c>
      <c r="BH585" s="175" t="str">
        <f t="shared" si="357"/>
        <v/>
      </c>
      <c r="BI585" s="632"/>
      <c r="BQ585" s="71" t="s">
        <v>3446</v>
      </c>
    </row>
    <row r="586" spans="1:69" ht="18.350000000000001" x14ac:dyDescent="0.35">
      <c r="A586" s="221"/>
      <c r="B586" s="222"/>
      <c r="C586" s="213">
        <v>576</v>
      </c>
      <c r="D586" s="205"/>
      <c r="E586" s="16"/>
      <c r="F586" s="17"/>
      <c r="G586" s="134"/>
      <c r="H586" s="135"/>
      <c r="I586" s="141"/>
      <c r="J586" s="25"/>
      <c r="K586" s="145"/>
      <c r="L586" s="28"/>
      <c r="M586" s="395"/>
      <c r="N586" s="158" t="str">
        <f t="shared" si="358"/>
        <v/>
      </c>
      <c r="O586" s="27"/>
      <c r="P586" s="27"/>
      <c r="Q586" s="27"/>
      <c r="R586" s="27"/>
      <c r="S586" s="27"/>
      <c r="T586" s="28"/>
      <c r="U586" s="29"/>
      <c r="V586" s="32"/>
      <c r="W586" s="318"/>
      <c r="X586" s="319"/>
      <c r="Y586" s="160">
        <f t="shared" si="344"/>
        <v>0</v>
      </c>
      <c r="Z586" s="159">
        <f t="shared" si="359"/>
        <v>0</v>
      </c>
      <c r="AA586" s="327"/>
      <c r="AB586" s="400">
        <f t="shared" si="368"/>
        <v>0</v>
      </c>
      <c r="AC586" s="371"/>
      <c r="AD586" s="226" t="str">
        <f t="shared" si="345"/>
        <v/>
      </c>
      <c r="AE586" s="368">
        <f t="shared" si="360"/>
        <v>0</v>
      </c>
      <c r="AF586" s="339"/>
      <c r="AG586" s="338"/>
      <c r="AH586" s="336"/>
      <c r="AI586" s="161">
        <f t="shared" si="361"/>
        <v>0</v>
      </c>
      <c r="AJ586" s="162">
        <f t="shared" si="346"/>
        <v>0</v>
      </c>
      <c r="AK586" s="163">
        <f t="shared" si="362"/>
        <v>0</v>
      </c>
      <c r="AL586" s="164">
        <f t="shared" si="363"/>
        <v>0</v>
      </c>
      <c r="AM586" s="164">
        <f t="shared" si="364"/>
        <v>0</v>
      </c>
      <c r="AN586" s="164">
        <f t="shared" si="365"/>
        <v>0</v>
      </c>
      <c r="AO586" s="164">
        <f t="shared" si="366"/>
        <v>0</v>
      </c>
      <c r="AP586" s="610" t="str">
        <f t="shared" si="369"/>
        <v xml:space="preserve"> </v>
      </c>
      <c r="AQ586" s="613" t="str">
        <f t="shared" si="367"/>
        <v xml:space="preserve"> </v>
      </c>
      <c r="AR586" s="613" t="str">
        <f t="shared" si="370"/>
        <v xml:space="preserve"> </v>
      </c>
      <c r="AS586" s="613" t="str">
        <f t="shared" si="371"/>
        <v xml:space="preserve"> </v>
      </c>
      <c r="AT586" s="613" t="str">
        <f t="shared" si="372"/>
        <v xml:space="preserve"> </v>
      </c>
      <c r="AU586" s="613" t="str">
        <f t="shared" si="373"/>
        <v xml:space="preserve"> </v>
      </c>
      <c r="AV586" s="614" t="str">
        <f t="shared" si="374"/>
        <v xml:space="preserve"> </v>
      </c>
      <c r="AW586" s="196" t="str">
        <f t="shared" si="347"/>
        <v/>
      </c>
      <c r="AX586" s="165" t="str">
        <f t="shared" si="348"/>
        <v/>
      </c>
      <c r="AY586" s="193" t="str">
        <f t="shared" si="349"/>
        <v/>
      </c>
      <c r="AZ586" s="183" t="str">
        <f t="shared" si="350"/>
        <v/>
      </c>
      <c r="BA586" s="173" t="str">
        <f t="shared" si="351"/>
        <v/>
      </c>
      <c r="BB586" s="174" t="str">
        <f t="shared" si="352"/>
        <v/>
      </c>
      <c r="BC586" s="186" t="str">
        <f t="shared" si="375"/>
        <v/>
      </c>
      <c r="BD586" s="174" t="str">
        <f t="shared" si="353"/>
        <v/>
      </c>
      <c r="BE586" s="201" t="str">
        <f t="shared" si="354"/>
        <v/>
      </c>
      <c r="BF586" s="174" t="str">
        <f t="shared" si="355"/>
        <v/>
      </c>
      <c r="BG586" s="186" t="str">
        <f t="shared" si="356"/>
        <v/>
      </c>
      <c r="BH586" s="175" t="str">
        <f t="shared" si="357"/>
        <v/>
      </c>
      <c r="BI586" s="632"/>
      <c r="BQ586" s="71"/>
    </row>
    <row r="587" spans="1:69" ht="18.350000000000001" x14ac:dyDescent="0.35">
      <c r="A587" s="221"/>
      <c r="B587" s="222"/>
      <c r="C587" s="214">
        <v>577</v>
      </c>
      <c r="D587" s="205"/>
      <c r="E587" s="16"/>
      <c r="F587" s="17"/>
      <c r="G587" s="134"/>
      <c r="H587" s="135"/>
      <c r="I587" s="141"/>
      <c r="J587" s="25"/>
      <c r="K587" s="145"/>
      <c r="L587" s="28"/>
      <c r="M587" s="395"/>
      <c r="N587" s="158" t="str">
        <f t="shared" si="358"/>
        <v/>
      </c>
      <c r="O587" s="27"/>
      <c r="P587" s="27"/>
      <c r="Q587" s="27"/>
      <c r="R587" s="27"/>
      <c r="S587" s="27"/>
      <c r="T587" s="28"/>
      <c r="U587" s="29"/>
      <c r="V587" s="32"/>
      <c r="W587" s="318"/>
      <c r="X587" s="319"/>
      <c r="Y587" s="160">
        <f t="shared" ref="Y587:Y650" si="376">V587+W587+X587</f>
        <v>0</v>
      </c>
      <c r="Z587" s="159">
        <f t="shared" si="359"/>
        <v>0</v>
      </c>
      <c r="AA587" s="327"/>
      <c r="AB587" s="400">
        <f t="shared" si="368"/>
        <v>0</v>
      </c>
      <c r="AC587" s="371"/>
      <c r="AD587" s="226" t="str">
        <f t="shared" ref="AD587:AD650" si="377">IF(F587="x",(0-((V587*10)+(W587*20))),"")</f>
        <v/>
      </c>
      <c r="AE587" s="368">
        <f t="shared" si="360"/>
        <v>0</v>
      </c>
      <c r="AF587" s="339"/>
      <c r="AG587" s="338"/>
      <c r="AH587" s="336"/>
      <c r="AI587" s="161">
        <f t="shared" si="361"/>
        <v>0</v>
      </c>
      <c r="AJ587" s="162">
        <f t="shared" ref="AJ587:AJ650" si="378">(X587*20)+Z587+AA587+AF587</f>
        <v>0</v>
      </c>
      <c r="AK587" s="163">
        <f t="shared" si="362"/>
        <v>0</v>
      </c>
      <c r="AL587" s="164">
        <f t="shared" si="363"/>
        <v>0</v>
      </c>
      <c r="AM587" s="164">
        <f t="shared" si="364"/>
        <v>0</v>
      </c>
      <c r="AN587" s="164">
        <f t="shared" si="365"/>
        <v>0</v>
      </c>
      <c r="AO587" s="164">
        <f t="shared" si="366"/>
        <v>0</v>
      </c>
      <c r="AP587" s="610" t="str">
        <f t="shared" si="369"/>
        <v xml:space="preserve"> </v>
      </c>
      <c r="AQ587" s="613" t="str">
        <f t="shared" si="367"/>
        <v xml:space="preserve"> </v>
      </c>
      <c r="AR587" s="613" t="str">
        <f t="shared" si="370"/>
        <v xml:space="preserve"> </v>
      </c>
      <c r="AS587" s="613" t="str">
        <f t="shared" si="371"/>
        <v xml:space="preserve"> </v>
      </c>
      <c r="AT587" s="613" t="str">
        <f t="shared" si="372"/>
        <v xml:space="preserve"> </v>
      </c>
      <c r="AU587" s="613" t="str">
        <f t="shared" si="373"/>
        <v xml:space="preserve"> </v>
      </c>
      <c r="AV587" s="614" t="str">
        <f t="shared" si="374"/>
        <v xml:space="preserve"> </v>
      </c>
      <c r="AW587" s="196" t="str">
        <f t="shared" ref="AW587:AW650" si="379">IF(N587&gt;0,N587,"")</f>
        <v/>
      </c>
      <c r="AX587" s="165" t="str">
        <f t="shared" ref="AX587:AX650" si="380">IF(AND(K587="x",AW587&gt;0),AW587,"")</f>
        <v/>
      </c>
      <c r="AY587" s="193" t="str">
        <f t="shared" ref="AY587:AY650" si="381">IF(OR(K587="x",F587="x",AW587&lt;=0),"",AW587)</f>
        <v/>
      </c>
      <c r="AZ587" s="183" t="str">
        <f t="shared" ref="AZ587:AZ650" si="382">IF(AND(F587="x",AW587&gt;0),AW587,"")</f>
        <v/>
      </c>
      <c r="BA587" s="173" t="str">
        <f t="shared" ref="BA587:BA650" si="383">IF(V587&gt;0,V587,"")</f>
        <v/>
      </c>
      <c r="BB587" s="174" t="str">
        <f t="shared" ref="BB587:BB650" si="384">IF(AND(K587="x",BA587&gt;0),BA587,"")</f>
        <v/>
      </c>
      <c r="BC587" s="186" t="str">
        <f t="shared" si="375"/>
        <v/>
      </c>
      <c r="BD587" s="174" t="str">
        <f t="shared" ref="BD587:BD650" si="385">IF(AND(F587="x",BA587&gt;0),BA587,"")</f>
        <v/>
      </c>
      <c r="BE587" s="201" t="str">
        <f t="shared" ref="BE587:BE650" si="386">IF(W587&gt;0,W587,"")</f>
        <v/>
      </c>
      <c r="BF587" s="174" t="str">
        <f t="shared" ref="BF587:BF650" si="387">IF(AND(K587="x",BE587&gt;0),BE587,"")</f>
        <v/>
      </c>
      <c r="BG587" s="186" t="str">
        <f t="shared" ref="BG587:BG650" si="388">IF(OR(K587="x",F587="x",BE587&lt;=0),"",BE587)</f>
        <v/>
      </c>
      <c r="BH587" s="175" t="str">
        <f t="shared" ref="BH587:BH650" si="389">IF(AND(F587="x",BE587&gt;0),BE587,"")</f>
        <v/>
      </c>
      <c r="BI587" s="632"/>
      <c r="BQ587" s="71"/>
    </row>
    <row r="588" spans="1:69" ht="18.350000000000001" x14ac:dyDescent="0.35">
      <c r="A588" s="221"/>
      <c r="B588" s="222"/>
      <c r="C588" s="214">
        <v>578</v>
      </c>
      <c r="D588" s="207"/>
      <c r="E588" s="18"/>
      <c r="F588" s="17"/>
      <c r="G588" s="134"/>
      <c r="H588" s="135"/>
      <c r="I588" s="141"/>
      <c r="J588" s="25"/>
      <c r="K588" s="145"/>
      <c r="L588" s="28"/>
      <c r="M588" s="395"/>
      <c r="N588" s="158" t="str">
        <f t="shared" ref="N588:N651" si="390">IF((NETWORKDAYS(G588,M588)&gt;0),(NETWORKDAYS(G588,M588)),"")</f>
        <v/>
      </c>
      <c r="O588" s="27"/>
      <c r="P588" s="27"/>
      <c r="Q588" s="27"/>
      <c r="R588" s="27"/>
      <c r="S588" s="27"/>
      <c r="T588" s="28"/>
      <c r="U588" s="29"/>
      <c r="V588" s="32"/>
      <c r="W588" s="318"/>
      <c r="X588" s="319"/>
      <c r="Y588" s="160">
        <f t="shared" si="376"/>
        <v>0</v>
      </c>
      <c r="Z588" s="159">
        <f t="shared" ref="Z588:Z651" si="391">IF((F588="x"),0,((V588*10)+(W588*20)))</f>
        <v>0</v>
      </c>
      <c r="AA588" s="327"/>
      <c r="AB588" s="400">
        <f t="shared" si="368"/>
        <v>0</v>
      </c>
      <c r="AC588" s="371"/>
      <c r="AD588" s="226" t="str">
        <f t="shared" si="377"/>
        <v/>
      </c>
      <c r="AE588" s="368">
        <f t="shared" ref="AE588:AE651" si="392">IF(AND(Z588&gt;0,F588="x"),0,IF(AND(Z588&gt;0,AC588="x"),Z588-60,IF(AND(Z588&gt;0,AB588=-30),Z588+AB588,0)))</f>
        <v>0</v>
      </c>
      <c r="AF588" s="339"/>
      <c r="AG588" s="338"/>
      <c r="AH588" s="336"/>
      <c r="AI588" s="161">
        <f t="shared" ref="AI588:AI651" si="393">IF(AE588&lt;=0,AG588,AE588+AG588)</f>
        <v>0</v>
      </c>
      <c r="AJ588" s="162">
        <f t="shared" si="378"/>
        <v>0</v>
      </c>
      <c r="AK588" s="163">
        <f t="shared" ref="AK588:AK651" si="394">AJ588-AH588</f>
        <v>0</v>
      </c>
      <c r="AL588" s="164">
        <f t="shared" ref="AL588:AL651" si="395">IF(K588="x",AH588,0)</f>
        <v>0</v>
      </c>
      <c r="AM588" s="164">
        <f t="shared" ref="AM588:AM651" si="396">IF(K588="x",AI588,0)</f>
        <v>0</v>
      </c>
      <c r="AN588" s="164">
        <f t="shared" ref="AN588:AN651" si="397">IF(K588="x",AJ588,0)</f>
        <v>0</v>
      </c>
      <c r="AO588" s="164">
        <f t="shared" ref="AO588:AO651" si="398">IF(K588="x",AK588,0)</f>
        <v>0</v>
      </c>
      <c r="AP588" s="610" t="str">
        <f t="shared" si="369"/>
        <v xml:space="preserve"> </v>
      </c>
      <c r="AQ588" s="613" t="str">
        <f t="shared" ref="AQ588:AQ651" si="399">IF(AND(AH588&gt;4.99,AH588&lt;50),AH588," ")</f>
        <v xml:space="preserve"> </v>
      </c>
      <c r="AR588" s="613" t="str">
        <f t="shared" si="370"/>
        <v xml:space="preserve"> </v>
      </c>
      <c r="AS588" s="613" t="str">
        <f t="shared" si="371"/>
        <v xml:space="preserve"> </v>
      </c>
      <c r="AT588" s="613" t="str">
        <f t="shared" si="372"/>
        <v xml:space="preserve"> </v>
      </c>
      <c r="AU588" s="613" t="str">
        <f t="shared" si="373"/>
        <v xml:space="preserve"> </v>
      </c>
      <c r="AV588" s="614" t="str">
        <f t="shared" si="374"/>
        <v xml:space="preserve"> </v>
      </c>
      <c r="AW588" s="196" t="str">
        <f t="shared" si="379"/>
        <v/>
      </c>
      <c r="AX588" s="165" t="str">
        <f t="shared" si="380"/>
        <v/>
      </c>
      <c r="AY588" s="193" t="str">
        <f t="shared" si="381"/>
        <v/>
      </c>
      <c r="AZ588" s="183" t="str">
        <f t="shared" si="382"/>
        <v/>
      </c>
      <c r="BA588" s="173" t="str">
        <f t="shared" si="383"/>
        <v/>
      </c>
      <c r="BB588" s="174" t="str">
        <f t="shared" si="384"/>
        <v/>
      </c>
      <c r="BC588" s="186" t="str">
        <f t="shared" si="375"/>
        <v/>
      </c>
      <c r="BD588" s="174" t="str">
        <f t="shared" si="385"/>
        <v/>
      </c>
      <c r="BE588" s="201" t="str">
        <f t="shared" si="386"/>
        <v/>
      </c>
      <c r="BF588" s="174" t="str">
        <f t="shared" si="387"/>
        <v/>
      </c>
      <c r="BG588" s="186" t="str">
        <f t="shared" si="388"/>
        <v/>
      </c>
      <c r="BH588" s="175" t="str">
        <f t="shared" si="389"/>
        <v/>
      </c>
      <c r="BI588" s="632"/>
      <c r="BQ588" s="71"/>
    </row>
    <row r="589" spans="1:69" ht="18.350000000000001" x14ac:dyDescent="0.35">
      <c r="A589" s="221"/>
      <c r="B589" s="222"/>
      <c r="C589" s="213">
        <v>579</v>
      </c>
      <c r="D589" s="205"/>
      <c r="E589" s="16"/>
      <c r="F589" s="17"/>
      <c r="G589" s="134"/>
      <c r="H589" s="135"/>
      <c r="I589" s="141"/>
      <c r="J589" s="25"/>
      <c r="K589" s="145"/>
      <c r="L589" s="28"/>
      <c r="M589" s="395"/>
      <c r="N589" s="158" t="str">
        <f t="shared" si="390"/>
        <v/>
      </c>
      <c r="O589" s="27"/>
      <c r="P589" s="27"/>
      <c r="Q589" s="27"/>
      <c r="R589" s="27"/>
      <c r="S589" s="27"/>
      <c r="T589" s="28"/>
      <c r="U589" s="29"/>
      <c r="V589" s="32"/>
      <c r="W589" s="318"/>
      <c r="X589" s="319"/>
      <c r="Y589" s="160">
        <f t="shared" si="376"/>
        <v>0</v>
      </c>
      <c r="Z589" s="159">
        <f t="shared" si="391"/>
        <v>0</v>
      </c>
      <c r="AA589" s="327"/>
      <c r="AB589" s="400">
        <f t="shared" ref="AB589:AB652" si="400">IF(AND(Z589&gt;=0,F589="x"),0,IF(AND(Z589&gt;0,AC589="x"),0,IF(Z589&gt;0,0-30,0)))</f>
        <v>0</v>
      </c>
      <c r="AC589" s="371"/>
      <c r="AD589" s="226" t="str">
        <f t="shared" si="377"/>
        <v/>
      </c>
      <c r="AE589" s="368">
        <f t="shared" si="392"/>
        <v>0</v>
      </c>
      <c r="AF589" s="339"/>
      <c r="AG589" s="338"/>
      <c r="AH589" s="336"/>
      <c r="AI589" s="161">
        <f t="shared" si="393"/>
        <v>0</v>
      </c>
      <c r="AJ589" s="162">
        <f t="shared" si="378"/>
        <v>0</v>
      </c>
      <c r="AK589" s="163">
        <f t="shared" si="394"/>
        <v>0</v>
      </c>
      <c r="AL589" s="164">
        <f t="shared" si="395"/>
        <v>0</v>
      </c>
      <c r="AM589" s="164">
        <f t="shared" si="396"/>
        <v>0</v>
      </c>
      <c r="AN589" s="164">
        <f t="shared" si="397"/>
        <v>0</v>
      </c>
      <c r="AO589" s="164">
        <f t="shared" si="398"/>
        <v>0</v>
      </c>
      <c r="AP589" s="610" t="str">
        <f t="shared" ref="AP589:AP652" si="401">IF(AND(AH589&gt;0,AH589&lt;5),AH589," ")</f>
        <v xml:space="preserve"> </v>
      </c>
      <c r="AQ589" s="613" t="str">
        <f t="shared" si="399"/>
        <v xml:space="preserve"> </v>
      </c>
      <c r="AR589" s="613" t="str">
        <f t="shared" ref="AR589:AR652" si="402">IF(AND(AH589&gt;49.99,AH589&lt;100),AH589," ")</f>
        <v xml:space="preserve"> </v>
      </c>
      <c r="AS589" s="613" t="str">
        <f t="shared" ref="AS589:AS652" si="403">IF(AND(AH589&gt;99.99,AH589&lt;500),AH589," ")</f>
        <v xml:space="preserve"> </v>
      </c>
      <c r="AT589" s="613" t="str">
        <f t="shared" ref="AT589:AT652" si="404">IF(AND(AH589&gt;499.99,AH589&lt;1000),AH589," ")</f>
        <v xml:space="preserve"> </v>
      </c>
      <c r="AU589" s="613" t="str">
        <f t="shared" ref="AU589:AU652" si="405">IF(AND(AH589&gt;999.99,AH589&lt;10000),AH589," ")</f>
        <v xml:space="preserve"> </v>
      </c>
      <c r="AV589" s="614" t="str">
        <f t="shared" ref="AV589:AV652" si="406">IF(AH589&gt;=10000,AH589," ")</f>
        <v xml:space="preserve"> </v>
      </c>
      <c r="AW589" s="196" t="str">
        <f t="shared" si="379"/>
        <v/>
      </c>
      <c r="AX589" s="165" t="str">
        <f t="shared" si="380"/>
        <v/>
      </c>
      <c r="AY589" s="193" t="str">
        <f t="shared" si="381"/>
        <v/>
      </c>
      <c r="AZ589" s="183" t="str">
        <f t="shared" si="382"/>
        <v/>
      </c>
      <c r="BA589" s="173" t="str">
        <f t="shared" si="383"/>
        <v/>
      </c>
      <c r="BB589" s="174" t="str">
        <f t="shared" si="384"/>
        <v/>
      </c>
      <c r="BC589" s="186" t="str">
        <f t="shared" si="375"/>
        <v/>
      </c>
      <c r="BD589" s="174" t="str">
        <f t="shared" si="385"/>
        <v/>
      </c>
      <c r="BE589" s="201" t="str">
        <f t="shared" si="386"/>
        <v/>
      </c>
      <c r="BF589" s="174" t="str">
        <f t="shared" si="387"/>
        <v/>
      </c>
      <c r="BG589" s="186" t="str">
        <f t="shared" si="388"/>
        <v/>
      </c>
      <c r="BH589" s="175" t="str">
        <f t="shared" si="389"/>
        <v/>
      </c>
      <c r="BI589" s="632"/>
      <c r="BQ589" s="71"/>
    </row>
    <row r="590" spans="1:69" ht="18.350000000000001" x14ac:dyDescent="0.35">
      <c r="A590" s="221"/>
      <c r="B590" s="222"/>
      <c r="C590" s="214">
        <v>580</v>
      </c>
      <c r="D590" s="205"/>
      <c r="E590" s="16"/>
      <c r="F590" s="17"/>
      <c r="G590" s="134"/>
      <c r="H590" s="135"/>
      <c r="I590" s="141"/>
      <c r="J590" s="25"/>
      <c r="K590" s="145"/>
      <c r="L590" s="28"/>
      <c r="M590" s="395"/>
      <c r="N590" s="158" t="str">
        <f t="shared" si="390"/>
        <v/>
      </c>
      <c r="O590" s="27"/>
      <c r="P590" s="27"/>
      <c r="Q590" s="27"/>
      <c r="R590" s="27"/>
      <c r="S590" s="27"/>
      <c r="T590" s="28"/>
      <c r="U590" s="29"/>
      <c r="V590" s="32"/>
      <c r="W590" s="318"/>
      <c r="X590" s="319"/>
      <c r="Y590" s="160">
        <f t="shared" si="376"/>
        <v>0</v>
      </c>
      <c r="Z590" s="159">
        <f t="shared" si="391"/>
        <v>0</v>
      </c>
      <c r="AA590" s="327"/>
      <c r="AB590" s="400">
        <f t="shared" si="400"/>
        <v>0</v>
      </c>
      <c r="AC590" s="371"/>
      <c r="AD590" s="226" t="str">
        <f t="shared" si="377"/>
        <v/>
      </c>
      <c r="AE590" s="368">
        <f t="shared" si="392"/>
        <v>0</v>
      </c>
      <c r="AF590" s="339"/>
      <c r="AG590" s="338"/>
      <c r="AH590" s="336"/>
      <c r="AI590" s="161">
        <f t="shared" si="393"/>
        <v>0</v>
      </c>
      <c r="AJ590" s="162">
        <f t="shared" si="378"/>
        <v>0</v>
      </c>
      <c r="AK590" s="163">
        <f t="shared" si="394"/>
        <v>0</v>
      </c>
      <c r="AL590" s="164">
        <f t="shared" si="395"/>
        <v>0</v>
      </c>
      <c r="AM590" s="164">
        <f t="shared" si="396"/>
        <v>0</v>
      </c>
      <c r="AN590" s="164">
        <f t="shared" si="397"/>
        <v>0</v>
      </c>
      <c r="AO590" s="164">
        <f t="shared" si="398"/>
        <v>0</v>
      </c>
      <c r="AP590" s="610" t="str">
        <f t="shared" si="401"/>
        <v xml:space="preserve"> </v>
      </c>
      <c r="AQ590" s="613" t="str">
        <f t="shared" si="399"/>
        <v xml:space="preserve"> </v>
      </c>
      <c r="AR590" s="613" t="str">
        <f t="shared" si="402"/>
        <v xml:space="preserve"> </v>
      </c>
      <c r="AS590" s="613" t="str">
        <f t="shared" si="403"/>
        <v xml:space="preserve"> </v>
      </c>
      <c r="AT590" s="613" t="str">
        <f t="shared" si="404"/>
        <v xml:space="preserve"> </v>
      </c>
      <c r="AU590" s="613" t="str">
        <f t="shared" si="405"/>
        <v xml:space="preserve"> </v>
      </c>
      <c r="AV590" s="614" t="str">
        <f t="shared" si="406"/>
        <v xml:space="preserve"> </v>
      </c>
      <c r="AW590" s="196" t="str">
        <f t="shared" si="379"/>
        <v/>
      </c>
      <c r="AX590" s="165" t="str">
        <f t="shared" si="380"/>
        <v/>
      </c>
      <c r="AY590" s="193" t="str">
        <f t="shared" si="381"/>
        <v/>
      </c>
      <c r="AZ590" s="183" t="str">
        <f t="shared" si="382"/>
        <v/>
      </c>
      <c r="BA590" s="173" t="str">
        <f t="shared" si="383"/>
        <v/>
      </c>
      <c r="BB590" s="174" t="str">
        <f t="shared" si="384"/>
        <v/>
      </c>
      <c r="BC590" s="186" t="str">
        <f t="shared" si="375"/>
        <v/>
      </c>
      <c r="BD590" s="174" t="str">
        <f t="shared" si="385"/>
        <v/>
      </c>
      <c r="BE590" s="201" t="str">
        <f t="shared" si="386"/>
        <v/>
      </c>
      <c r="BF590" s="174" t="str">
        <f t="shared" si="387"/>
        <v/>
      </c>
      <c r="BG590" s="186" t="str">
        <f t="shared" si="388"/>
        <v/>
      </c>
      <c r="BH590" s="175" t="str">
        <f t="shared" si="389"/>
        <v/>
      </c>
      <c r="BI590" s="632"/>
      <c r="BQ590" s="71"/>
    </row>
    <row r="591" spans="1:69" ht="18.350000000000001" x14ac:dyDescent="0.35">
      <c r="A591" s="221"/>
      <c r="B591" s="222"/>
      <c r="C591" s="213">
        <v>581</v>
      </c>
      <c r="D591" s="205"/>
      <c r="E591" s="16"/>
      <c r="F591" s="17"/>
      <c r="G591" s="134"/>
      <c r="H591" s="135"/>
      <c r="I591" s="141"/>
      <c r="J591" s="25"/>
      <c r="K591" s="145"/>
      <c r="L591" s="28"/>
      <c r="M591" s="395"/>
      <c r="N591" s="158" t="str">
        <f t="shared" si="390"/>
        <v/>
      </c>
      <c r="O591" s="27"/>
      <c r="P591" s="27"/>
      <c r="Q591" s="27"/>
      <c r="R591" s="27"/>
      <c r="S591" s="27"/>
      <c r="T591" s="28"/>
      <c r="U591" s="29"/>
      <c r="V591" s="32"/>
      <c r="W591" s="318"/>
      <c r="X591" s="319"/>
      <c r="Y591" s="160">
        <f t="shared" si="376"/>
        <v>0</v>
      </c>
      <c r="Z591" s="159">
        <f t="shared" si="391"/>
        <v>0</v>
      </c>
      <c r="AA591" s="327"/>
      <c r="AB591" s="400">
        <f t="shared" si="400"/>
        <v>0</v>
      </c>
      <c r="AC591" s="371"/>
      <c r="AD591" s="226" t="str">
        <f t="shared" si="377"/>
        <v/>
      </c>
      <c r="AE591" s="368">
        <f t="shared" si="392"/>
        <v>0</v>
      </c>
      <c r="AF591" s="339"/>
      <c r="AG591" s="338"/>
      <c r="AH591" s="336"/>
      <c r="AI591" s="161">
        <f t="shared" si="393"/>
        <v>0</v>
      </c>
      <c r="AJ591" s="162">
        <f t="shared" si="378"/>
        <v>0</v>
      </c>
      <c r="AK591" s="163">
        <f t="shared" si="394"/>
        <v>0</v>
      </c>
      <c r="AL591" s="164">
        <f t="shared" si="395"/>
        <v>0</v>
      </c>
      <c r="AM591" s="164">
        <f t="shared" si="396"/>
        <v>0</v>
      </c>
      <c r="AN591" s="164">
        <f t="shared" si="397"/>
        <v>0</v>
      </c>
      <c r="AO591" s="164">
        <f t="shared" si="398"/>
        <v>0</v>
      </c>
      <c r="AP591" s="610" t="str">
        <f t="shared" si="401"/>
        <v xml:space="preserve"> </v>
      </c>
      <c r="AQ591" s="613" t="str">
        <f t="shared" si="399"/>
        <v xml:space="preserve"> </v>
      </c>
      <c r="AR591" s="613" t="str">
        <f t="shared" si="402"/>
        <v xml:space="preserve"> </v>
      </c>
      <c r="AS591" s="613" t="str">
        <f t="shared" si="403"/>
        <v xml:space="preserve"> </v>
      </c>
      <c r="AT591" s="613" t="str">
        <f t="shared" si="404"/>
        <v xml:space="preserve"> </v>
      </c>
      <c r="AU591" s="613" t="str">
        <f t="shared" si="405"/>
        <v xml:space="preserve"> </v>
      </c>
      <c r="AV591" s="614" t="str">
        <f t="shared" si="406"/>
        <v xml:space="preserve"> </v>
      </c>
      <c r="AW591" s="196" t="str">
        <f t="shared" si="379"/>
        <v/>
      </c>
      <c r="AX591" s="165" t="str">
        <f t="shared" si="380"/>
        <v/>
      </c>
      <c r="AY591" s="193" t="str">
        <f t="shared" si="381"/>
        <v/>
      </c>
      <c r="AZ591" s="183" t="str">
        <f t="shared" si="382"/>
        <v/>
      </c>
      <c r="BA591" s="173" t="str">
        <f t="shared" si="383"/>
        <v/>
      </c>
      <c r="BB591" s="174" t="str">
        <f t="shared" si="384"/>
        <v/>
      </c>
      <c r="BC591" s="186" t="str">
        <f t="shared" si="375"/>
        <v/>
      </c>
      <c r="BD591" s="174" t="str">
        <f t="shared" si="385"/>
        <v/>
      </c>
      <c r="BE591" s="201" t="str">
        <f t="shared" si="386"/>
        <v/>
      </c>
      <c r="BF591" s="174" t="str">
        <f t="shared" si="387"/>
        <v/>
      </c>
      <c r="BG591" s="186" t="str">
        <f t="shared" si="388"/>
        <v/>
      </c>
      <c r="BH591" s="175" t="str">
        <f t="shared" si="389"/>
        <v/>
      </c>
      <c r="BI591" s="632"/>
      <c r="BQ591" s="71"/>
    </row>
    <row r="592" spans="1:69" ht="18.350000000000001" x14ac:dyDescent="0.35">
      <c r="A592" s="221"/>
      <c r="B592" s="222"/>
      <c r="C592" s="214">
        <v>582</v>
      </c>
      <c r="D592" s="207"/>
      <c r="E592" s="18"/>
      <c r="F592" s="17"/>
      <c r="G592" s="134"/>
      <c r="H592" s="135"/>
      <c r="I592" s="141"/>
      <c r="J592" s="25"/>
      <c r="K592" s="145"/>
      <c r="L592" s="28"/>
      <c r="M592" s="395"/>
      <c r="N592" s="158" t="str">
        <f t="shared" si="390"/>
        <v/>
      </c>
      <c r="O592" s="27"/>
      <c r="P592" s="27"/>
      <c r="Q592" s="27"/>
      <c r="R592" s="27"/>
      <c r="S592" s="27"/>
      <c r="T592" s="28"/>
      <c r="U592" s="29"/>
      <c r="V592" s="32"/>
      <c r="W592" s="318"/>
      <c r="X592" s="319"/>
      <c r="Y592" s="160">
        <f t="shared" si="376"/>
        <v>0</v>
      </c>
      <c r="Z592" s="159">
        <f t="shared" si="391"/>
        <v>0</v>
      </c>
      <c r="AA592" s="327"/>
      <c r="AB592" s="400">
        <f t="shared" si="400"/>
        <v>0</v>
      </c>
      <c r="AC592" s="371"/>
      <c r="AD592" s="226" t="str">
        <f t="shared" si="377"/>
        <v/>
      </c>
      <c r="AE592" s="368">
        <f t="shared" si="392"/>
        <v>0</v>
      </c>
      <c r="AF592" s="339"/>
      <c r="AG592" s="338"/>
      <c r="AH592" s="336"/>
      <c r="AI592" s="161">
        <f t="shared" si="393"/>
        <v>0</v>
      </c>
      <c r="AJ592" s="162">
        <f t="shared" si="378"/>
        <v>0</v>
      </c>
      <c r="AK592" s="163">
        <f t="shared" si="394"/>
        <v>0</v>
      </c>
      <c r="AL592" s="164">
        <f t="shared" si="395"/>
        <v>0</v>
      </c>
      <c r="AM592" s="164">
        <f t="shared" si="396"/>
        <v>0</v>
      </c>
      <c r="AN592" s="164">
        <f t="shared" si="397"/>
        <v>0</v>
      </c>
      <c r="AO592" s="164">
        <f t="shared" si="398"/>
        <v>0</v>
      </c>
      <c r="AP592" s="610" t="str">
        <f t="shared" si="401"/>
        <v xml:space="preserve"> </v>
      </c>
      <c r="AQ592" s="613" t="str">
        <f t="shared" si="399"/>
        <v xml:space="preserve"> </v>
      </c>
      <c r="AR592" s="613" t="str">
        <f t="shared" si="402"/>
        <v xml:space="preserve"> </v>
      </c>
      <c r="AS592" s="613" t="str">
        <f t="shared" si="403"/>
        <v xml:space="preserve"> </v>
      </c>
      <c r="AT592" s="613" t="str">
        <f t="shared" si="404"/>
        <v xml:space="preserve"> </v>
      </c>
      <c r="AU592" s="613" t="str">
        <f t="shared" si="405"/>
        <v xml:space="preserve"> </v>
      </c>
      <c r="AV592" s="614" t="str">
        <f t="shared" si="406"/>
        <v xml:space="preserve"> </v>
      </c>
      <c r="AW592" s="196" t="str">
        <f t="shared" si="379"/>
        <v/>
      </c>
      <c r="AX592" s="165" t="str">
        <f t="shared" si="380"/>
        <v/>
      </c>
      <c r="AY592" s="193" t="str">
        <f t="shared" si="381"/>
        <v/>
      </c>
      <c r="AZ592" s="183" t="str">
        <f t="shared" si="382"/>
        <v/>
      </c>
      <c r="BA592" s="173" t="str">
        <f t="shared" si="383"/>
        <v/>
      </c>
      <c r="BB592" s="174" t="str">
        <f t="shared" si="384"/>
        <v/>
      </c>
      <c r="BC592" s="186" t="str">
        <f t="shared" si="375"/>
        <v/>
      </c>
      <c r="BD592" s="174" t="str">
        <f t="shared" si="385"/>
        <v/>
      </c>
      <c r="BE592" s="201" t="str">
        <f t="shared" si="386"/>
        <v/>
      </c>
      <c r="BF592" s="174" t="str">
        <f t="shared" si="387"/>
        <v/>
      </c>
      <c r="BG592" s="186" t="str">
        <f t="shared" si="388"/>
        <v/>
      </c>
      <c r="BH592" s="175" t="str">
        <f t="shared" si="389"/>
        <v/>
      </c>
      <c r="BI592" s="632"/>
      <c r="BQ592" s="71"/>
    </row>
    <row r="593" spans="1:69" ht="18" customHeight="1" x14ac:dyDescent="0.35">
      <c r="A593" s="221"/>
      <c r="B593" s="222"/>
      <c r="C593" s="214">
        <v>583</v>
      </c>
      <c r="D593" s="205"/>
      <c r="E593" s="16"/>
      <c r="F593" s="17"/>
      <c r="G593" s="134"/>
      <c r="H593" s="135"/>
      <c r="I593" s="141"/>
      <c r="J593" s="25"/>
      <c r="K593" s="145"/>
      <c r="L593" s="28"/>
      <c r="M593" s="395"/>
      <c r="N593" s="158" t="str">
        <f t="shared" si="390"/>
        <v/>
      </c>
      <c r="O593" s="27"/>
      <c r="P593" s="27"/>
      <c r="Q593" s="27"/>
      <c r="R593" s="27"/>
      <c r="S593" s="27"/>
      <c r="T593" s="28"/>
      <c r="U593" s="29"/>
      <c r="V593" s="32"/>
      <c r="W593" s="318"/>
      <c r="X593" s="319"/>
      <c r="Y593" s="160">
        <f t="shared" si="376"/>
        <v>0</v>
      </c>
      <c r="Z593" s="159">
        <f t="shared" si="391"/>
        <v>0</v>
      </c>
      <c r="AA593" s="327"/>
      <c r="AB593" s="400">
        <f t="shared" si="400"/>
        <v>0</v>
      </c>
      <c r="AC593" s="371"/>
      <c r="AD593" s="226" t="str">
        <f t="shared" si="377"/>
        <v/>
      </c>
      <c r="AE593" s="368">
        <f t="shared" si="392"/>
        <v>0</v>
      </c>
      <c r="AF593" s="339"/>
      <c r="AG593" s="338"/>
      <c r="AH593" s="336"/>
      <c r="AI593" s="161">
        <f t="shared" si="393"/>
        <v>0</v>
      </c>
      <c r="AJ593" s="162">
        <f t="shared" si="378"/>
        <v>0</v>
      </c>
      <c r="AK593" s="163">
        <f t="shared" si="394"/>
        <v>0</v>
      </c>
      <c r="AL593" s="164">
        <f t="shared" si="395"/>
        <v>0</v>
      </c>
      <c r="AM593" s="164">
        <f t="shared" si="396"/>
        <v>0</v>
      </c>
      <c r="AN593" s="164">
        <f t="shared" si="397"/>
        <v>0</v>
      </c>
      <c r="AO593" s="164">
        <f t="shared" si="398"/>
        <v>0</v>
      </c>
      <c r="AP593" s="610" t="str">
        <f t="shared" si="401"/>
        <v xml:space="preserve"> </v>
      </c>
      <c r="AQ593" s="613" t="str">
        <f t="shared" si="399"/>
        <v xml:space="preserve"> </v>
      </c>
      <c r="AR593" s="613" t="str">
        <f t="shared" si="402"/>
        <v xml:space="preserve"> </v>
      </c>
      <c r="AS593" s="613" t="str">
        <f t="shared" si="403"/>
        <v xml:space="preserve"> </v>
      </c>
      <c r="AT593" s="613" t="str">
        <f t="shared" si="404"/>
        <v xml:space="preserve"> </v>
      </c>
      <c r="AU593" s="613" t="str">
        <f t="shared" si="405"/>
        <v xml:space="preserve"> </v>
      </c>
      <c r="AV593" s="614" t="str">
        <f t="shared" si="406"/>
        <v xml:space="preserve"> </v>
      </c>
      <c r="AW593" s="196" t="str">
        <f t="shared" si="379"/>
        <v/>
      </c>
      <c r="AX593" s="165" t="str">
        <f t="shared" si="380"/>
        <v/>
      </c>
      <c r="AY593" s="193" t="str">
        <f t="shared" si="381"/>
        <v/>
      </c>
      <c r="AZ593" s="183" t="str">
        <f t="shared" si="382"/>
        <v/>
      </c>
      <c r="BA593" s="173" t="str">
        <f t="shared" si="383"/>
        <v/>
      </c>
      <c r="BB593" s="174" t="str">
        <f t="shared" si="384"/>
        <v/>
      </c>
      <c r="BC593" s="186" t="str">
        <f t="shared" ref="BC593:BC656" si="407">IF(OR(K593="x",F593="X",BA593&lt;=0),"",BA593)</f>
        <v/>
      </c>
      <c r="BD593" s="174" t="str">
        <f t="shared" si="385"/>
        <v/>
      </c>
      <c r="BE593" s="201" t="str">
        <f t="shared" si="386"/>
        <v/>
      </c>
      <c r="BF593" s="174" t="str">
        <f t="shared" si="387"/>
        <v/>
      </c>
      <c r="BG593" s="186" t="str">
        <f t="shared" si="388"/>
        <v/>
      </c>
      <c r="BH593" s="175" t="str">
        <f t="shared" si="389"/>
        <v/>
      </c>
      <c r="BI593" s="632"/>
      <c r="BQ593" s="71"/>
    </row>
    <row r="594" spans="1:69" ht="18.350000000000001" x14ac:dyDescent="0.35">
      <c r="A594" s="221"/>
      <c r="B594" s="222"/>
      <c r="C594" s="213">
        <v>584</v>
      </c>
      <c r="D594" s="205"/>
      <c r="E594" s="16"/>
      <c r="F594" s="17"/>
      <c r="G594" s="134"/>
      <c r="H594" s="135"/>
      <c r="I594" s="141"/>
      <c r="J594" s="25"/>
      <c r="K594" s="145"/>
      <c r="L594" s="28"/>
      <c r="M594" s="395"/>
      <c r="N594" s="158" t="str">
        <f t="shared" si="390"/>
        <v/>
      </c>
      <c r="O594" s="27"/>
      <c r="P594" s="27"/>
      <c r="Q594" s="27"/>
      <c r="R594" s="27"/>
      <c r="S594" s="27"/>
      <c r="T594" s="28"/>
      <c r="U594" s="29"/>
      <c r="V594" s="32"/>
      <c r="W594" s="318"/>
      <c r="X594" s="319"/>
      <c r="Y594" s="160">
        <f t="shared" si="376"/>
        <v>0</v>
      </c>
      <c r="Z594" s="159">
        <f t="shared" si="391"/>
        <v>0</v>
      </c>
      <c r="AA594" s="327"/>
      <c r="AB594" s="400">
        <f t="shared" si="400"/>
        <v>0</v>
      </c>
      <c r="AC594" s="371"/>
      <c r="AD594" s="226" t="str">
        <f t="shared" si="377"/>
        <v/>
      </c>
      <c r="AE594" s="368">
        <f t="shared" si="392"/>
        <v>0</v>
      </c>
      <c r="AF594" s="339"/>
      <c r="AG594" s="338"/>
      <c r="AH594" s="336"/>
      <c r="AI594" s="161">
        <f t="shared" si="393"/>
        <v>0</v>
      </c>
      <c r="AJ594" s="162">
        <f t="shared" si="378"/>
        <v>0</v>
      </c>
      <c r="AK594" s="163">
        <f t="shared" si="394"/>
        <v>0</v>
      </c>
      <c r="AL594" s="164">
        <f t="shared" si="395"/>
        <v>0</v>
      </c>
      <c r="AM594" s="164">
        <f t="shared" si="396"/>
        <v>0</v>
      </c>
      <c r="AN594" s="164">
        <f t="shared" si="397"/>
        <v>0</v>
      </c>
      <c r="AO594" s="164">
        <f t="shared" si="398"/>
        <v>0</v>
      </c>
      <c r="AP594" s="610" t="str">
        <f t="shared" si="401"/>
        <v xml:space="preserve"> </v>
      </c>
      <c r="AQ594" s="613" t="str">
        <f t="shared" si="399"/>
        <v xml:space="preserve"> </v>
      </c>
      <c r="AR594" s="613" t="str">
        <f t="shared" si="402"/>
        <v xml:space="preserve"> </v>
      </c>
      <c r="AS594" s="613" t="str">
        <f t="shared" si="403"/>
        <v xml:space="preserve"> </v>
      </c>
      <c r="AT594" s="613" t="str">
        <f t="shared" si="404"/>
        <v xml:space="preserve"> </v>
      </c>
      <c r="AU594" s="613" t="str">
        <f t="shared" si="405"/>
        <v xml:space="preserve"> </v>
      </c>
      <c r="AV594" s="614" t="str">
        <f t="shared" si="406"/>
        <v xml:space="preserve"> </v>
      </c>
      <c r="AW594" s="196" t="str">
        <f t="shared" si="379"/>
        <v/>
      </c>
      <c r="AX594" s="165" t="str">
        <f t="shared" si="380"/>
        <v/>
      </c>
      <c r="AY594" s="193" t="str">
        <f t="shared" si="381"/>
        <v/>
      </c>
      <c r="AZ594" s="183" t="str">
        <f t="shared" si="382"/>
        <v/>
      </c>
      <c r="BA594" s="173" t="str">
        <f t="shared" si="383"/>
        <v/>
      </c>
      <c r="BB594" s="174" t="str">
        <f t="shared" si="384"/>
        <v/>
      </c>
      <c r="BC594" s="186" t="str">
        <f t="shared" si="407"/>
        <v/>
      </c>
      <c r="BD594" s="174" t="str">
        <f t="shared" si="385"/>
        <v/>
      </c>
      <c r="BE594" s="201" t="str">
        <f t="shared" si="386"/>
        <v/>
      </c>
      <c r="BF594" s="174" t="str">
        <f t="shared" si="387"/>
        <v/>
      </c>
      <c r="BG594" s="186" t="str">
        <f t="shared" si="388"/>
        <v/>
      </c>
      <c r="BH594" s="175" t="str">
        <f t="shared" si="389"/>
        <v/>
      </c>
      <c r="BI594" s="632"/>
      <c r="BQ594" s="71"/>
    </row>
    <row r="595" spans="1:69" ht="18.350000000000001" x14ac:dyDescent="0.35">
      <c r="A595" s="221"/>
      <c r="B595" s="222"/>
      <c r="C595" s="214">
        <v>585</v>
      </c>
      <c r="D595" s="205"/>
      <c r="E595" s="16"/>
      <c r="F595" s="17"/>
      <c r="G595" s="134"/>
      <c r="H595" s="135"/>
      <c r="I595" s="141"/>
      <c r="J595" s="25"/>
      <c r="K595" s="145"/>
      <c r="L595" s="28"/>
      <c r="M595" s="395"/>
      <c r="N595" s="158" t="str">
        <f t="shared" si="390"/>
        <v/>
      </c>
      <c r="O595" s="27"/>
      <c r="P595" s="27"/>
      <c r="Q595" s="27"/>
      <c r="R595" s="27"/>
      <c r="S595" s="27"/>
      <c r="T595" s="28"/>
      <c r="U595" s="29"/>
      <c r="V595" s="32"/>
      <c r="W595" s="318"/>
      <c r="X595" s="319"/>
      <c r="Y595" s="160">
        <f t="shared" si="376"/>
        <v>0</v>
      </c>
      <c r="Z595" s="159">
        <f t="shared" si="391"/>
        <v>0</v>
      </c>
      <c r="AA595" s="327"/>
      <c r="AB595" s="400">
        <f t="shared" si="400"/>
        <v>0</v>
      </c>
      <c r="AC595" s="371"/>
      <c r="AD595" s="226" t="str">
        <f t="shared" si="377"/>
        <v/>
      </c>
      <c r="AE595" s="368">
        <f t="shared" si="392"/>
        <v>0</v>
      </c>
      <c r="AF595" s="339"/>
      <c r="AG595" s="338"/>
      <c r="AH595" s="336"/>
      <c r="AI595" s="161">
        <f t="shared" si="393"/>
        <v>0</v>
      </c>
      <c r="AJ595" s="162">
        <f t="shared" si="378"/>
        <v>0</v>
      </c>
      <c r="AK595" s="163">
        <f t="shared" si="394"/>
        <v>0</v>
      </c>
      <c r="AL595" s="164">
        <f t="shared" si="395"/>
        <v>0</v>
      </c>
      <c r="AM595" s="164">
        <f t="shared" si="396"/>
        <v>0</v>
      </c>
      <c r="AN595" s="164">
        <f t="shared" si="397"/>
        <v>0</v>
      </c>
      <c r="AO595" s="164">
        <f t="shared" si="398"/>
        <v>0</v>
      </c>
      <c r="AP595" s="610" t="str">
        <f t="shared" si="401"/>
        <v xml:space="preserve"> </v>
      </c>
      <c r="AQ595" s="613" t="str">
        <f t="shared" si="399"/>
        <v xml:space="preserve"> </v>
      </c>
      <c r="AR595" s="613" t="str">
        <f t="shared" si="402"/>
        <v xml:space="preserve"> </v>
      </c>
      <c r="AS595" s="613" t="str">
        <f t="shared" si="403"/>
        <v xml:space="preserve"> </v>
      </c>
      <c r="AT595" s="613" t="str">
        <f t="shared" si="404"/>
        <v xml:space="preserve"> </v>
      </c>
      <c r="AU595" s="613" t="str">
        <f t="shared" si="405"/>
        <v xml:space="preserve"> </v>
      </c>
      <c r="AV595" s="614" t="str">
        <f t="shared" si="406"/>
        <v xml:space="preserve"> </v>
      </c>
      <c r="AW595" s="196" t="str">
        <f t="shared" si="379"/>
        <v/>
      </c>
      <c r="AX595" s="165" t="str">
        <f t="shared" si="380"/>
        <v/>
      </c>
      <c r="AY595" s="193" t="str">
        <f t="shared" si="381"/>
        <v/>
      </c>
      <c r="AZ595" s="183" t="str">
        <f t="shared" si="382"/>
        <v/>
      </c>
      <c r="BA595" s="173" t="str">
        <f t="shared" si="383"/>
        <v/>
      </c>
      <c r="BB595" s="174" t="str">
        <f t="shared" si="384"/>
        <v/>
      </c>
      <c r="BC595" s="186" t="str">
        <f t="shared" si="407"/>
        <v/>
      </c>
      <c r="BD595" s="174" t="str">
        <f t="shared" si="385"/>
        <v/>
      </c>
      <c r="BE595" s="201" t="str">
        <f t="shared" si="386"/>
        <v/>
      </c>
      <c r="BF595" s="174" t="str">
        <f t="shared" si="387"/>
        <v/>
      </c>
      <c r="BG595" s="186" t="str">
        <f t="shared" si="388"/>
        <v/>
      </c>
      <c r="BH595" s="175" t="str">
        <f t="shared" si="389"/>
        <v/>
      </c>
      <c r="BI595" s="632"/>
      <c r="BQ595" s="71"/>
    </row>
    <row r="596" spans="1:69" ht="18.350000000000001" x14ac:dyDescent="0.35">
      <c r="A596" s="221"/>
      <c r="B596" s="222"/>
      <c r="C596" s="213">
        <v>586</v>
      </c>
      <c r="D596" s="207"/>
      <c r="E596" s="18"/>
      <c r="F596" s="17"/>
      <c r="G596" s="134"/>
      <c r="H596" s="135"/>
      <c r="I596" s="141"/>
      <c r="J596" s="25"/>
      <c r="K596" s="145"/>
      <c r="L596" s="28"/>
      <c r="M596" s="395"/>
      <c r="N596" s="158" t="str">
        <f t="shared" si="390"/>
        <v/>
      </c>
      <c r="O596" s="27"/>
      <c r="P596" s="27"/>
      <c r="Q596" s="27"/>
      <c r="R596" s="27"/>
      <c r="S596" s="27"/>
      <c r="T596" s="28"/>
      <c r="U596" s="29"/>
      <c r="V596" s="32"/>
      <c r="W596" s="318"/>
      <c r="X596" s="319"/>
      <c r="Y596" s="160">
        <f t="shared" si="376"/>
        <v>0</v>
      </c>
      <c r="Z596" s="159">
        <f t="shared" si="391"/>
        <v>0</v>
      </c>
      <c r="AA596" s="327"/>
      <c r="AB596" s="400">
        <f t="shared" si="400"/>
        <v>0</v>
      </c>
      <c r="AC596" s="371"/>
      <c r="AD596" s="226" t="str">
        <f t="shared" si="377"/>
        <v/>
      </c>
      <c r="AE596" s="368">
        <f t="shared" si="392"/>
        <v>0</v>
      </c>
      <c r="AF596" s="339"/>
      <c r="AG596" s="338"/>
      <c r="AH596" s="336"/>
      <c r="AI596" s="161">
        <f t="shared" si="393"/>
        <v>0</v>
      </c>
      <c r="AJ596" s="162">
        <f t="shared" si="378"/>
        <v>0</v>
      </c>
      <c r="AK596" s="163">
        <f t="shared" si="394"/>
        <v>0</v>
      </c>
      <c r="AL596" s="164">
        <f t="shared" si="395"/>
        <v>0</v>
      </c>
      <c r="AM596" s="164">
        <f t="shared" si="396"/>
        <v>0</v>
      </c>
      <c r="AN596" s="164">
        <f t="shared" si="397"/>
        <v>0</v>
      </c>
      <c r="AO596" s="164">
        <f t="shared" si="398"/>
        <v>0</v>
      </c>
      <c r="AP596" s="610" t="str">
        <f t="shared" si="401"/>
        <v xml:space="preserve"> </v>
      </c>
      <c r="AQ596" s="613" t="str">
        <f t="shared" si="399"/>
        <v xml:space="preserve"> </v>
      </c>
      <c r="AR596" s="613" t="str">
        <f t="shared" si="402"/>
        <v xml:space="preserve"> </v>
      </c>
      <c r="AS596" s="613" t="str">
        <f t="shared" si="403"/>
        <v xml:space="preserve"> </v>
      </c>
      <c r="AT596" s="613" t="str">
        <f t="shared" si="404"/>
        <v xml:space="preserve"> </v>
      </c>
      <c r="AU596" s="613" t="str">
        <f t="shared" si="405"/>
        <v xml:space="preserve"> </v>
      </c>
      <c r="AV596" s="614" t="str">
        <f t="shared" si="406"/>
        <v xml:space="preserve"> </v>
      </c>
      <c r="AW596" s="196" t="str">
        <f t="shared" si="379"/>
        <v/>
      </c>
      <c r="AX596" s="165" t="str">
        <f t="shared" si="380"/>
        <v/>
      </c>
      <c r="AY596" s="193" t="str">
        <f t="shared" si="381"/>
        <v/>
      </c>
      <c r="AZ596" s="183" t="str">
        <f t="shared" si="382"/>
        <v/>
      </c>
      <c r="BA596" s="173" t="str">
        <f t="shared" si="383"/>
        <v/>
      </c>
      <c r="BB596" s="174" t="str">
        <f t="shared" si="384"/>
        <v/>
      </c>
      <c r="BC596" s="186" t="str">
        <f t="shared" si="407"/>
        <v/>
      </c>
      <c r="BD596" s="174" t="str">
        <f t="shared" si="385"/>
        <v/>
      </c>
      <c r="BE596" s="201" t="str">
        <f t="shared" si="386"/>
        <v/>
      </c>
      <c r="BF596" s="174" t="str">
        <f t="shared" si="387"/>
        <v/>
      </c>
      <c r="BG596" s="186" t="str">
        <f t="shared" si="388"/>
        <v/>
      </c>
      <c r="BH596" s="175" t="str">
        <f t="shared" si="389"/>
        <v/>
      </c>
      <c r="BI596" s="632"/>
      <c r="BQ596" s="71"/>
    </row>
    <row r="597" spans="1:69" ht="18.350000000000001" x14ac:dyDescent="0.35">
      <c r="A597" s="221"/>
      <c r="B597" s="222"/>
      <c r="C597" s="214">
        <v>587</v>
      </c>
      <c r="D597" s="205"/>
      <c r="E597" s="16"/>
      <c r="F597" s="17"/>
      <c r="G597" s="134"/>
      <c r="H597" s="137"/>
      <c r="I597" s="143"/>
      <c r="J597" s="80"/>
      <c r="K597" s="147"/>
      <c r="L597" s="30"/>
      <c r="M597" s="395"/>
      <c r="N597" s="158" t="str">
        <f t="shared" si="390"/>
        <v/>
      </c>
      <c r="O597" s="27"/>
      <c r="P597" s="27"/>
      <c r="Q597" s="27"/>
      <c r="R597" s="27"/>
      <c r="S597" s="27"/>
      <c r="T597" s="28"/>
      <c r="U597" s="29"/>
      <c r="V597" s="32"/>
      <c r="W597" s="318"/>
      <c r="X597" s="319"/>
      <c r="Y597" s="160">
        <f t="shared" si="376"/>
        <v>0</v>
      </c>
      <c r="Z597" s="159">
        <f t="shared" si="391"/>
        <v>0</v>
      </c>
      <c r="AA597" s="327"/>
      <c r="AB597" s="400">
        <f t="shared" si="400"/>
        <v>0</v>
      </c>
      <c r="AC597" s="371"/>
      <c r="AD597" s="226" t="str">
        <f t="shared" si="377"/>
        <v/>
      </c>
      <c r="AE597" s="368">
        <f t="shared" si="392"/>
        <v>0</v>
      </c>
      <c r="AF597" s="339"/>
      <c r="AG597" s="338"/>
      <c r="AH597" s="336"/>
      <c r="AI597" s="161">
        <f t="shared" si="393"/>
        <v>0</v>
      </c>
      <c r="AJ597" s="162">
        <f t="shared" si="378"/>
        <v>0</v>
      </c>
      <c r="AK597" s="163">
        <f t="shared" si="394"/>
        <v>0</v>
      </c>
      <c r="AL597" s="164">
        <f t="shared" si="395"/>
        <v>0</v>
      </c>
      <c r="AM597" s="164">
        <f t="shared" si="396"/>
        <v>0</v>
      </c>
      <c r="AN597" s="164">
        <f t="shared" si="397"/>
        <v>0</v>
      </c>
      <c r="AO597" s="164">
        <f t="shared" si="398"/>
        <v>0</v>
      </c>
      <c r="AP597" s="610" t="str">
        <f t="shared" si="401"/>
        <v xml:space="preserve"> </v>
      </c>
      <c r="AQ597" s="613" t="str">
        <f t="shared" si="399"/>
        <v xml:space="preserve"> </v>
      </c>
      <c r="AR597" s="613" t="str">
        <f t="shared" si="402"/>
        <v xml:space="preserve"> </v>
      </c>
      <c r="AS597" s="613" t="str">
        <f t="shared" si="403"/>
        <v xml:space="preserve"> </v>
      </c>
      <c r="AT597" s="613" t="str">
        <f t="shared" si="404"/>
        <v xml:space="preserve"> </v>
      </c>
      <c r="AU597" s="613" t="str">
        <f t="shared" si="405"/>
        <v xml:space="preserve"> </v>
      </c>
      <c r="AV597" s="614" t="str">
        <f t="shared" si="406"/>
        <v xml:space="preserve"> </v>
      </c>
      <c r="AW597" s="196" t="str">
        <f t="shared" si="379"/>
        <v/>
      </c>
      <c r="AX597" s="165" t="str">
        <f t="shared" si="380"/>
        <v/>
      </c>
      <c r="AY597" s="193" t="str">
        <f t="shared" si="381"/>
        <v/>
      </c>
      <c r="AZ597" s="183" t="str">
        <f t="shared" si="382"/>
        <v/>
      </c>
      <c r="BA597" s="173" t="str">
        <f t="shared" si="383"/>
        <v/>
      </c>
      <c r="BB597" s="174" t="str">
        <f t="shared" si="384"/>
        <v/>
      </c>
      <c r="BC597" s="186" t="str">
        <f t="shared" si="407"/>
        <v/>
      </c>
      <c r="BD597" s="174" t="str">
        <f t="shared" si="385"/>
        <v/>
      </c>
      <c r="BE597" s="201" t="str">
        <f t="shared" si="386"/>
        <v/>
      </c>
      <c r="BF597" s="174" t="str">
        <f t="shared" si="387"/>
        <v/>
      </c>
      <c r="BG597" s="186" t="str">
        <f t="shared" si="388"/>
        <v/>
      </c>
      <c r="BH597" s="175" t="str">
        <f t="shared" si="389"/>
        <v/>
      </c>
      <c r="BI597" s="632"/>
      <c r="BQ597" s="71"/>
    </row>
    <row r="598" spans="1:69" ht="18.350000000000001" x14ac:dyDescent="0.35">
      <c r="A598" s="221"/>
      <c r="B598" s="222"/>
      <c r="C598" s="214">
        <v>588</v>
      </c>
      <c r="D598" s="205"/>
      <c r="E598" s="16"/>
      <c r="F598" s="17"/>
      <c r="G598" s="134"/>
      <c r="H598" s="135"/>
      <c r="I598" s="141"/>
      <c r="J598" s="25"/>
      <c r="K598" s="145"/>
      <c r="L598" s="28"/>
      <c r="M598" s="395"/>
      <c r="N598" s="158" t="str">
        <f t="shared" si="390"/>
        <v/>
      </c>
      <c r="O598" s="27"/>
      <c r="P598" s="27"/>
      <c r="Q598" s="27"/>
      <c r="R598" s="27"/>
      <c r="S598" s="27"/>
      <c r="T598" s="28"/>
      <c r="U598" s="29"/>
      <c r="V598" s="32"/>
      <c r="W598" s="318"/>
      <c r="X598" s="319"/>
      <c r="Y598" s="160">
        <f t="shared" si="376"/>
        <v>0</v>
      </c>
      <c r="Z598" s="159">
        <f t="shared" si="391"/>
        <v>0</v>
      </c>
      <c r="AA598" s="327"/>
      <c r="AB598" s="400">
        <f t="shared" si="400"/>
        <v>0</v>
      </c>
      <c r="AC598" s="371"/>
      <c r="AD598" s="226" t="str">
        <f t="shared" si="377"/>
        <v/>
      </c>
      <c r="AE598" s="368">
        <f t="shared" si="392"/>
        <v>0</v>
      </c>
      <c r="AF598" s="339"/>
      <c r="AG598" s="338"/>
      <c r="AH598" s="336"/>
      <c r="AI598" s="161">
        <f t="shared" si="393"/>
        <v>0</v>
      </c>
      <c r="AJ598" s="162">
        <f t="shared" si="378"/>
        <v>0</v>
      </c>
      <c r="AK598" s="163">
        <f t="shared" si="394"/>
        <v>0</v>
      </c>
      <c r="AL598" s="164">
        <f t="shared" si="395"/>
        <v>0</v>
      </c>
      <c r="AM598" s="164">
        <f t="shared" si="396"/>
        <v>0</v>
      </c>
      <c r="AN598" s="164">
        <f t="shared" si="397"/>
        <v>0</v>
      </c>
      <c r="AO598" s="164">
        <f t="shared" si="398"/>
        <v>0</v>
      </c>
      <c r="AP598" s="610" t="str">
        <f t="shared" si="401"/>
        <v xml:space="preserve"> </v>
      </c>
      <c r="AQ598" s="613" t="str">
        <f t="shared" si="399"/>
        <v xml:space="preserve"> </v>
      </c>
      <c r="AR598" s="613" t="str">
        <f t="shared" si="402"/>
        <v xml:space="preserve"> </v>
      </c>
      <c r="AS598" s="613" t="str">
        <f t="shared" si="403"/>
        <v xml:space="preserve"> </v>
      </c>
      <c r="AT598" s="613" t="str">
        <f t="shared" si="404"/>
        <v xml:space="preserve"> </v>
      </c>
      <c r="AU598" s="613" t="str">
        <f t="shared" si="405"/>
        <v xml:space="preserve"> </v>
      </c>
      <c r="AV598" s="614" t="str">
        <f t="shared" si="406"/>
        <v xml:space="preserve"> </v>
      </c>
      <c r="AW598" s="196" t="str">
        <f t="shared" si="379"/>
        <v/>
      </c>
      <c r="AX598" s="165" t="str">
        <f t="shared" si="380"/>
        <v/>
      </c>
      <c r="AY598" s="193" t="str">
        <f t="shared" si="381"/>
        <v/>
      </c>
      <c r="AZ598" s="183" t="str">
        <f t="shared" si="382"/>
        <v/>
      </c>
      <c r="BA598" s="173" t="str">
        <f t="shared" si="383"/>
        <v/>
      </c>
      <c r="BB598" s="174" t="str">
        <f t="shared" si="384"/>
        <v/>
      </c>
      <c r="BC598" s="186" t="str">
        <f t="shared" si="407"/>
        <v/>
      </c>
      <c r="BD598" s="174" t="str">
        <f t="shared" si="385"/>
        <v/>
      </c>
      <c r="BE598" s="201" t="str">
        <f t="shared" si="386"/>
        <v/>
      </c>
      <c r="BF598" s="174" t="str">
        <f t="shared" si="387"/>
        <v/>
      </c>
      <c r="BG598" s="186" t="str">
        <f t="shared" si="388"/>
        <v/>
      </c>
      <c r="BH598" s="175" t="str">
        <f t="shared" si="389"/>
        <v/>
      </c>
      <c r="BI598" s="632"/>
    </row>
    <row r="599" spans="1:69" ht="18.350000000000001" x14ac:dyDescent="0.35">
      <c r="A599" s="221"/>
      <c r="B599" s="222"/>
      <c r="C599" s="213">
        <v>589</v>
      </c>
      <c r="D599" s="205"/>
      <c r="E599" s="16"/>
      <c r="F599" s="17"/>
      <c r="G599" s="134"/>
      <c r="H599" s="135"/>
      <c r="I599" s="141"/>
      <c r="J599" s="25"/>
      <c r="K599" s="145"/>
      <c r="L599" s="28"/>
      <c r="M599" s="395"/>
      <c r="N599" s="158" t="str">
        <f t="shared" si="390"/>
        <v/>
      </c>
      <c r="O599" s="27"/>
      <c r="P599" s="27"/>
      <c r="Q599" s="27"/>
      <c r="R599" s="27"/>
      <c r="S599" s="27"/>
      <c r="T599" s="28"/>
      <c r="U599" s="29"/>
      <c r="V599" s="32"/>
      <c r="W599" s="318"/>
      <c r="X599" s="319"/>
      <c r="Y599" s="160">
        <f t="shared" si="376"/>
        <v>0</v>
      </c>
      <c r="Z599" s="159">
        <f t="shared" si="391"/>
        <v>0</v>
      </c>
      <c r="AA599" s="327"/>
      <c r="AB599" s="400">
        <f t="shared" si="400"/>
        <v>0</v>
      </c>
      <c r="AC599" s="371"/>
      <c r="AD599" s="226" t="str">
        <f t="shared" si="377"/>
        <v/>
      </c>
      <c r="AE599" s="368">
        <f t="shared" si="392"/>
        <v>0</v>
      </c>
      <c r="AF599" s="339"/>
      <c r="AG599" s="338"/>
      <c r="AH599" s="336"/>
      <c r="AI599" s="161">
        <f t="shared" si="393"/>
        <v>0</v>
      </c>
      <c r="AJ599" s="162">
        <f t="shared" si="378"/>
        <v>0</v>
      </c>
      <c r="AK599" s="163">
        <f t="shared" si="394"/>
        <v>0</v>
      </c>
      <c r="AL599" s="164">
        <f t="shared" si="395"/>
        <v>0</v>
      </c>
      <c r="AM599" s="164">
        <f t="shared" si="396"/>
        <v>0</v>
      </c>
      <c r="AN599" s="164">
        <f t="shared" si="397"/>
        <v>0</v>
      </c>
      <c r="AO599" s="164">
        <f t="shared" si="398"/>
        <v>0</v>
      </c>
      <c r="AP599" s="610" t="str">
        <f t="shared" si="401"/>
        <v xml:space="preserve"> </v>
      </c>
      <c r="AQ599" s="613" t="str">
        <f t="shared" si="399"/>
        <v xml:space="preserve"> </v>
      </c>
      <c r="AR599" s="613" t="str">
        <f t="shared" si="402"/>
        <v xml:space="preserve"> </v>
      </c>
      <c r="AS599" s="613" t="str">
        <f t="shared" si="403"/>
        <v xml:space="preserve"> </v>
      </c>
      <c r="AT599" s="613" t="str">
        <f t="shared" si="404"/>
        <v xml:space="preserve"> </v>
      </c>
      <c r="AU599" s="613" t="str">
        <f t="shared" si="405"/>
        <v xml:space="preserve"> </v>
      </c>
      <c r="AV599" s="614" t="str">
        <f t="shared" si="406"/>
        <v xml:space="preserve"> </v>
      </c>
      <c r="AW599" s="196" t="str">
        <f t="shared" si="379"/>
        <v/>
      </c>
      <c r="AX599" s="165" t="str">
        <f t="shared" si="380"/>
        <v/>
      </c>
      <c r="AY599" s="193" t="str">
        <f t="shared" si="381"/>
        <v/>
      </c>
      <c r="AZ599" s="183" t="str">
        <f t="shared" si="382"/>
        <v/>
      </c>
      <c r="BA599" s="173" t="str">
        <f t="shared" si="383"/>
        <v/>
      </c>
      <c r="BB599" s="174" t="str">
        <f t="shared" si="384"/>
        <v/>
      </c>
      <c r="BC599" s="186" t="str">
        <f t="shared" si="407"/>
        <v/>
      </c>
      <c r="BD599" s="174" t="str">
        <f t="shared" si="385"/>
        <v/>
      </c>
      <c r="BE599" s="201" t="str">
        <f t="shared" si="386"/>
        <v/>
      </c>
      <c r="BF599" s="174" t="str">
        <f t="shared" si="387"/>
        <v/>
      </c>
      <c r="BG599" s="186" t="str">
        <f t="shared" si="388"/>
        <v/>
      </c>
      <c r="BH599" s="175" t="str">
        <f t="shared" si="389"/>
        <v/>
      </c>
      <c r="BI599" s="632"/>
    </row>
    <row r="600" spans="1:69" ht="18.350000000000001" x14ac:dyDescent="0.35">
      <c r="A600" s="221"/>
      <c r="B600" s="222"/>
      <c r="C600" s="214">
        <v>590</v>
      </c>
      <c r="D600" s="207"/>
      <c r="E600" s="18"/>
      <c r="F600" s="17"/>
      <c r="G600" s="134"/>
      <c r="H600" s="135"/>
      <c r="I600" s="141"/>
      <c r="J600" s="25"/>
      <c r="K600" s="145"/>
      <c r="L600" s="28"/>
      <c r="M600" s="395"/>
      <c r="N600" s="158" t="str">
        <f t="shared" si="390"/>
        <v/>
      </c>
      <c r="O600" s="27"/>
      <c r="P600" s="27"/>
      <c r="Q600" s="27"/>
      <c r="R600" s="27"/>
      <c r="S600" s="27"/>
      <c r="T600" s="28"/>
      <c r="U600" s="29"/>
      <c r="V600" s="32"/>
      <c r="W600" s="318"/>
      <c r="X600" s="319"/>
      <c r="Y600" s="160">
        <f t="shared" si="376"/>
        <v>0</v>
      </c>
      <c r="Z600" s="159">
        <f t="shared" si="391"/>
        <v>0</v>
      </c>
      <c r="AA600" s="327"/>
      <c r="AB600" s="400">
        <f t="shared" si="400"/>
        <v>0</v>
      </c>
      <c r="AC600" s="371"/>
      <c r="AD600" s="226" t="str">
        <f t="shared" si="377"/>
        <v/>
      </c>
      <c r="AE600" s="368">
        <f t="shared" si="392"/>
        <v>0</v>
      </c>
      <c r="AF600" s="339"/>
      <c r="AG600" s="338"/>
      <c r="AH600" s="336"/>
      <c r="AI600" s="161">
        <f t="shared" si="393"/>
        <v>0</v>
      </c>
      <c r="AJ600" s="162">
        <f t="shared" si="378"/>
        <v>0</v>
      </c>
      <c r="AK600" s="163">
        <f t="shared" si="394"/>
        <v>0</v>
      </c>
      <c r="AL600" s="164">
        <f t="shared" si="395"/>
        <v>0</v>
      </c>
      <c r="AM600" s="164">
        <f t="shared" si="396"/>
        <v>0</v>
      </c>
      <c r="AN600" s="164">
        <f t="shared" si="397"/>
        <v>0</v>
      </c>
      <c r="AO600" s="164">
        <f t="shared" si="398"/>
        <v>0</v>
      </c>
      <c r="AP600" s="610" t="str">
        <f t="shared" si="401"/>
        <v xml:space="preserve"> </v>
      </c>
      <c r="AQ600" s="613" t="str">
        <f t="shared" si="399"/>
        <v xml:space="preserve"> </v>
      </c>
      <c r="AR600" s="613" t="str">
        <f t="shared" si="402"/>
        <v xml:space="preserve"> </v>
      </c>
      <c r="AS600" s="613" t="str">
        <f t="shared" si="403"/>
        <v xml:space="preserve"> </v>
      </c>
      <c r="AT600" s="613" t="str">
        <f t="shared" si="404"/>
        <v xml:space="preserve"> </v>
      </c>
      <c r="AU600" s="613" t="str">
        <f t="shared" si="405"/>
        <v xml:space="preserve"> </v>
      </c>
      <c r="AV600" s="614" t="str">
        <f t="shared" si="406"/>
        <v xml:space="preserve"> </v>
      </c>
      <c r="AW600" s="196" t="str">
        <f t="shared" si="379"/>
        <v/>
      </c>
      <c r="AX600" s="165" t="str">
        <f t="shared" si="380"/>
        <v/>
      </c>
      <c r="AY600" s="193" t="str">
        <f t="shared" si="381"/>
        <v/>
      </c>
      <c r="AZ600" s="183" t="str">
        <f t="shared" si="382"/>
        <v/>
      </c>
      <c r="BA600" s="173" t="str">
        <f t="shared" si="383"/>
        <v/>
      </c>
      <c r="BB600" s="174" t="str">
        <f t="shared" si="384"/>
        <v/>
      </c>
      <c r="BC600" s="186" t="str">
        <f t="shared" si="407"/>
        <v/>
      </c>
      <c r="BD600" s="174" t="str">
        <f t="shared" si="385"/>
        <v/>
      </c>
      <c r="BE600" s="201" t="str">
        <f t="shared" si="386"/>
        <v/>
      </c>
      <c r="BF600" s="174" t="str">
        <f t="shared" si="387"/>
        <v/>
      </c>
      <c r="BG600" s="186" t="str">
        <f t="shared" si="388"/>
        <v/>
      </c>
      <c r="BH600" s="175" t="str">
        <f t="shared" si="389"/>
        <v/>
      </c>
      <c r="BI600" s="632"/>
    </row>
    <row r="601" spans="1:69" ht="18.350000000000001" x14ac:dyDescent="0.35">
      <c r="A601" s="221"/>
      <c r="B601" s="222"/>
      <c r="C601" s="213">
        <v>591</v>
      </c>
      <c r="D601" s="205"/>
      <c r="E601" s="16"/>
      <c r="F601" s="17"/>
      <c r="G601" s="134"/>
      <c r="H601" s="135"/>
      <c r="I601" s="141"/>
      <c r="J601" s="25"/>
      <c r="K601" s="145"/>
      <c r="L601" s="28"/>
      <c r="M601" s="395"/>
      <c r="N601" s="158" t="str">
        <f t="shared" si="390"/>
        <v/>
      </c>
      <c r="O601" s="27"/>
      <c r="P601" s="27"/>
      <c r="Q601" s="27"/>
      <c r="R601" s="27"/>
      <c r="S601" s="27"/>
      <c r="T601" s="28"/>
      <c r="U601" s="29"/>
      <c r="V601" s="32"/>
      <c r="W601" s="318"/>
      <c r="X601" s="319"/>
      <c r="Y601" s="160">
        <f t="shared" si="376"/>
        <v>0</v>
      </c>
      <c r="Z601" s="159">
        <f t="shared" si="391"/>
        <v>0</v>
      </c>
      <c r="AA601" s="327"/>
      <c r="AB601" s="400">
        <f t="shared" si="400"/>
        <v>0</v>
      </c>
      <c r="AC601" s="371"/>
      <c r="AD601" s="226" t="str">
        <f t="shared" si="377"/>
        <v/>
      </c>
      <c r="AE601" s="368">
        <f t="shared" si="392"/>
        <v>0</v>
      </c>
      <c r="AF601" s="339"/>
      <c r="AG601" s="338"/>
      <c r="AH601" s="336"/>
      <c r="AI601" s="161">
        <f t="shared" si="393"/>
        <v>0</v>
      </c>
      <c r="AJ601" s="162">
        <f t="shared" si="378"/>
        <v>0</v>
      </c>
      <c r="AK601" s="163">
        <f t="shared" si="394"/>
        <v>0</v>
      </c>
      <c r="AL601" s="164">
        <f t="shared" si="395"/>
        <v>0</v>
      </c>
      <c r="AM601" s="164">
        <f t="shared" si="396"/>
        <v>0</v>
      </c>
      <c r="AN601" s="164">
        <f t="shared" si="397"/>
        <v>0</v>
      </c>
      <c r="AO601" s="164">
        <f t="shared" si="398"/>
        <v>0</v>
      </c>
      <c r="AP601" s="610" t="str">
        <f t="shared" si="401"/>
        <v xml:space="preserve"> </v>
      </c>
      <c r="AQ601" s="613" t="str">
        <f t="shared" si="399"/>
        <v xml:space="preserve"> </v>
      </c>
      <c r="AR601" s="613" t="str">
        <f t="shared" si="402"/>
        <v xml:space="preserve"> </v>
      </c>
      <c r="AS601" s="613" t="str">
        <f t="shared" si="403"/>
        <v xml:space="preserve"> </v>
      </c>
      <c r="AT601" s="613" t="str">
        <f t="shared" si="404"/>
        <v xml:space="preserve"> </v>
      </c>
      <c r="AU601" s="613" t="str">
        <f t="shared" si="405"/>
        <v xml:space="preserve"> </v>
      </c>
      <c r="AV601" s="614" t="str">
        <f t="shared" si="406"/>
        <v xml:space="preserve"> </v>
      </c>
      <c r="AW601" s="196" t="str">
        <f t="shared" si="379"/>
        <v/>
      </c>
      <c r="AX601" s="165" t="str">
        <f t="shared" si="380"/>
        <v/>
      </c>
      <c r="AY601" s="193" t="str">
        <f t="shared" si="381"/>
        <v/>
      </c>
      <c r="AZ601" s="183" t="str">
        <f t="shared" si="382"/>
        <v/>
      </c>
      <c r="BA601" s="173" t="str">
        <f t="shared" si="383"/>
        <v/>
      </c>
      <c r="BB601" s="174" t="str">
        <f t="shared" si="384"/>
        <v/>
      </c>
      <c r="BC601" s="186" t="str">
        <f t="shared" si="407"/>
        <v/>
      </c>
      <c r="BD601" s="174" t="str">
        <f t="shared" si="385"/>
        <v/>
      </c>
      <c r="BE601" s="201" t="str">
        <f t="shared" si="386"/>
        <v/>
      </c>
      <c r="BF601" s="174" t="str">
        <f t="shared" si="387"/>
        <v/>
      </c>
      <c r="BG601" s="186" t="str">
        <f t="shared" si="388"/>
        <v/>
      </c>
      <c r="BH601" s="175" t="str">
        <f t="shared" si="389"/>
        <v/>
      </c>
      <c r="BI601" s="632"/>
    </row>
    <row r="602" spans="1:69" ht="18.350000000000001" x14ac:dyDescent="0.35">
      <c r="A602" s="221"/>
      <c r="B602" s="222"/>
      <c r="C602" s="214">
        <v>592</v>
      </c>
      <c r="D602" s="205"/>
      <c r="E602" s="16"/>
      <c r="F602" s="17"/>
      <c r="G602" s="134"/>
      <c r="H602" s="135"/>
      <c r="I602" s="141"/>
      <c r="J602" s="25"/>
      <c r="K602" s="145"/>
      <c r="L602" s="28"/>
      <c r="M602" s="395"/>
      <c r="N602" s="158" t="str">
        <f t="shared" si="390"/>
        <v/>
      </c>
      <c r="O602" s="27"/>
      <c r="P602" s="27"/>
      <c r="Q602" s="27"/>
      <c r="R602" s="27"/>
      <c r="S602" s="27"/>
      <c r="T602" s="28"/>
      <c r="U602" s="29"/>
      <c r="V602" s="32"/>
      <c r="W602" s="318"/>
      <c r="X602" s="319"/>
      <c r="Y602" s="160">
        <f t="shared" si="376"/>
        <v>0</v>
      </c>
      <c r="Z602" s="159">
        <f t="shared" si="391"/>
        <v>0</v>
      </c>
      <c r="AA602" s="327"/>
      <c r="AB602" s="400">
        <f t="shared" si="400"/>
        <v>0</v>
      </c>
      <c r="AC602" s="371"/>
      <c r="AD602" s="226" t="str">
        <f t="shared" si="377"/>
        <v/>
      </c>
      <c r="AE602" s="368">
        <f t="shared" si="392"/>
        <v>0</v>
      </c>
      <c r="AF602" s="339"/>
      <c r="AG602" s="338"/>
      <c r="AH602" s="336"/>
      <c r="AI602" s="161">
        <f t="shared" si="393"/>
        <v>0</v>
      </c>
      <c r="AJ602" s="162">
        <f t="shared" si="378"/>
        <v>0</v>
      </c>
      <c r="AK602" s="163">
        <f t="shared" si="394"/>
        <v>0</v>
      </c>
      <c r="AL602" s="164">
        <f t="shared" si="395"/>
        <v>0</v>
      </c>
      <c r="AM602" s="164">
        <f t="shared" si="396"/>
        <v>0</v>
      </c>
      <c r="AN602" s="164">
        <f t="shared" si="397"/>
        <v>0</v>
      </c>
      <c r="AO602" s="164">
        <f t="shared" si="398"/>
        <v>0</v>
      </c>
      <c r="AP602" s="610" t="str">
        <f t="shared" si="401"/>
        <v xml:space="preserve"> </v>
      </c>
      <c r="AQ602" s="613" t="str">
        <f t="shared" si="399"/>
        <v xml:space="preserve"> </v>
      </c>
      <c r="AR602" s="613" t="str">
        <f t="shared" si="402"/>
        <v xml:space="preserve"> </v>
      </c>
      <c r="AS602" s="613" t="str">
        <f t="shared" si="403"/>
        <v xml:space="preserve"> </v>
      </c>
      <c r="AT602" s="613" t="str">
        <f t="shared" si="404"/>
        <v xml:space="preserve"> </v>
      </c>
      <c r="AU602" s="613" t="str">
        <f t="shared" si="405"/>
        <v xml:space="preserve"> </v>
      </c>
      <c r="AV602" s="614" t="str">
        <f t="shared" si="406"/>
        <v xml:space="preserve"> </v>
      </c>
      <c r="AW602" s="196" t="str">
        <f t="shared" si="379"/>
        <v/>
      </c>
      <c r="AX602" s="165" t="str">
        <f t="shared" si="380"/>
        <v/>
      </c>
      <c r="AY602" s="193" t="str">
        <f t="shared" si="381"/>
        <v/>
      </c>
      <c r="AZ602" s="183" t="str">
        <f t="shared" si="382"/>
        <v/>
      </c>
      <c r="BA602" s="173" t="str">
        <f t="shared" si="383"/>
        <v/>
      </c>
      <c r="BB602" s="174" t="str">
        <f t="shared" si="384"/>
        <v/>
      </c>
      <c r="BC602" s="186" t="str">
        <f t="shared" si="407"/>
        <v/>
      </c>
      <c r="BD602" s="174" t="str">
        <f t="shared" si="385"/>
        <v/>
      </c>
      <c r="BE602" s="201" t="str">
        <f t="shared" si="386"/>
        <v/>
      </c>
      <c r="BF602" s="174" t="str">
        <f t="shared" si="387"/>
        <v/>
      </c>
      <c r="BG602" s="186" t="str">
        <f t="shared" si="388"/>
        <v/>
      </c>
      <c r="BH602" s="175" t="str">
        <f t="shared" si="389"/>
        <v/>
      </c>
      <c r="BI602" s="632"/>
    </row>
    <row r="603" spans="1:69" ht="18.350000000000001" x14ac:dyDescent="0.35">
      <c r="A603" s="221"/>
      <c r="B603" s="222"/>
      <c r="C603" s="214">
        <v>593</v>
      </c>
      <c r="D603" s="205"/>
      <c r="E603" s="16"/>
      <c r="F603" s="17"/>
      <c r="G603" s="134"/>
      <c r="H603" s="135"/>
      <c r="I603" s="141"/>
      <c r="J603" s="25"/>
      <c r="K603" s="145"/>
      <c r="L603" s="28"/>
      <c r="M603" s="395"/>
      <c r="N603" s="158" t="str">
        <f t="shared" si="390"/>
        <v/>
      </c>
      <c r="O603" s="27"/>
      <c r="P603" s="27"/>
      <c r="Q603" s="27"/>
      <c r="R603" s="27"/>
      <c r="S603" s="27"/>
      <c r="T603" s="28"/>
      <c r="U603" s="29"/>
      <c r="V603" s="32"/>
      <c r="W603" s="318"/>
      <c r="X603" s="319"/>
      <c r="Y603" s="160">
        <f t="shared" si="376"/>
        <v>0</v>
      </c>
      <c r="Z603" s="159">
        <f t="shared" si="391"/>
        <v>0</v>
      </c>
      <c r="AA603" s="327"/>
      <c r="AB603" s="400">
        <f t="shared" si="400"/>
        <v>0</v>
      </c>
      <c r="AC603" s="371"/>
      <c r="AD603" s="226" t="str">
        <f t="shared" si="377"/>
        <v/>
      </c>
      <c r="AE603" s="368">
        <f t="shared" si="392"/>
        <v>0</v>
      </c>
      <c r="AF603" s="339"/>
      <c r="AG603" s="338"/>
      <c r="AH603" s="336"/>
      <c r="AI603" s="161">
        <f t="shared" si="393"/>
        <v>0</v>
      </c>
      <c r="AJ603" s="162">
        <f t="shared" si="378"/>
        <v>0</v>
      </c>
      <c r="AK603" s="163">
        <f t="shared" si="394"/>
        <v>0</v>
      </c>
      <c r="AL603" s="164">
        <f t="shared" si="395"/>
        <v>0</v>
      </c>
      <c r="AM603" s="164">
        <f t="shared" si="396"/>
        <v>0</v>
      </c>
      <c r="AN603" s="164">
        <f t="shared" si="397"/>
        <v>0</v>
      </c>
      <c r="AO603" s="164">
        <f t="shared" si="398"/>
        <v>0</v>
      </c>
      <c r="AP603" s="610" t="str">
        <f t="shared" si="401"/>
        <v xml:space="preserve"> </v>
      </c>
      <c r="AQ603" s="613" t="str">
        <f t="shared" si="399"/>
        <v xml:space="preserve"> </v>
      </c>
      <c r="AR603" s="613" t="str">
        <f t="shared" si="402"/>
        <v xml:space="preserve"> </v>
      </c>
      <c r="AS603" s="613" t="str">
        <f t="shared" si="403"/>
        <v xml:space="preserve"> </v>
      </c>
      <c r="AT603" s="613" t="str">
        <f t="shared" si="404"/>
        <v xml:space="preserve"> </v>
      </c>
      <c r="AU603" s="613" t="str">
        <f t="shared" si="405"/>
        <v xml:space="preserve"> </v>
      </c>
      <c r="AV603" s="614" t="str">
        <f t="shared" si="406"/>
        <v xml:space="preserve"> </v>
      </c>
      <c r="AW603" s="196" t="str">
        <f t="shared" si="379"/>
        <v/>
      </c>
      <c r="AX603" s="165" t="str">
        <f t="shared" si="380"/>
        <v/>
      </c>
      <c r="AY603" s="193" t="str">
        <f t="shared" si="381"/>
        <v/>
      </c>
      <c r="AZ603" s="183" t="str">
        <f t="shared" si="382"/>
        <v/>
      </c>
      <c r="BA603" s="173" t="str">
        <f t="shared" si="383"/>
        <v/>
      </c>
      <c r="BB603" s="174" t="str">
        <f t="shared" si="384"/>
        <v/>
      </c>
      <c r="BC603" s="186" t="str">
        <f t="shared" si="407"/>
        <v/>
      </c>
      <c r="BD603" s="174" t="str">
        <f t="shared" si="385"/>
        <v/>
      </c>
      <c r="BE603" s="201" t="str">
        <f t="shared" si="386"/>
        <v/>
      </c>
      <c r="BF603" s="174" t="str">
        <f t="shared" si="387"/>
        <v/>
      </c>
      <c r="BG603" s="186" t="str">
        <f t="shared" si="388"/>
        <v/>
      </c>
      <c r="BH603" s="175" t="str">
        <f t="shared" si="389"/>
        <v/>
      </c>
      <c r="BI603" s="632"/>
    </row>
    <row r="604" spans="1:69" ht="18.350000000000001" x14ac:dyDescent="0.35">
      <c r="A604" s="221"/>
      <c r="B604" s="222"/>
      <c r="C604" s="213">
        <v>594</v>
      </c>
      <c r="D604" s="207"/>
      <c r="E604" s="18"/>
      <c r="F604" s="17"/>
      <c r="G604" s="134"/>
      <c r="H604" s="135"/>
      <c r="I604" s="141"/>
      <c r="J604" s="25"/>
      <c r="K604" s="145"/>
      <c r="L604" s="28"/>
      <c r="M604" s="395"/>
      <c r="N604" s="158" t="str">
        <f t="shared" si="390"/>
        <v/>
      </c>
      <c r="O604" s="27"/>
      <c r="P604" s="27"/>
      <c r="Q604" s="27"/>
      <c r="R604" s="27"/>
      <c r="S604" s="27"/>
      <c r="T604" s="28"/>
      <c r="U604" s="29"/>
      <c r="V604" s="32"/>
      <c r="W604" s="318"/>
      <c r="X604" s="319"/>
      <c r="Y604" s="160">
        <f t="shared" si="376"/>
        <v>0</v>
      </c>
      <c r="Z604" s="159">
        <f t="shared" si="391"/>
        <v>0</v>
      </c>
      <c r="AA604" s="327"/>
      <c r="AB604" s="400">
        <f t="shared" si="400"/>
        <v>0</v>
      </c>
      <c r="AC604" s="371"/>
      <c r="AD604" s="226" t="str">
        <f t="shared" si="377"/>
        <v/>
      </c>
      <c r="AE604" s="368">
        <f t="shared" si="392"/>
        <v>0</v>
      </c>
      <c r="AF604" s="339"/>
      <c r="AG604" s="338"/>
      <c r="AH604" s="336"/>
      <c r="AI604" s="161">
        <f t="shared" si="393"/>
        <v>0</v>
      </c>
      <c r="AJ604" s="162">
        <f t="shared" si="378"/>
        <v>0</v>
      </c>
      <c r="AK604" s="163">
        <f t="shared" si="394"/>
        <v>0</v>
      </c>
      <c r="AL604" s="164">
        <f t="shared" si="395"/>
        <v>0</v>
      </c>
      <c r="AM604" s="164">
        <f t="shared" si="396"/>
        <v>0</v>
      </c>
      <c r="AN604" s="164">
        <f t="shared" si="397"/>
        <v>0</v>
      </c>
      <c r="AO604" s="164">
        <f t="shared" si="398"/>
        <v>0</v>
      </c>
      <c r="AP604" s="610" t="str">
        <f t="shared" si="401"/>
        <v xml:space="preserve"> </v>
      </c>
      <c r="AQ604" s="613" t="str">
        <f t="shared" si="399"/>
        <v xml:space="preserve"> </v>
      </c>
      <c r="AR604" s="613" t="str">
        <f t="shared" si="402"/>
        <v xml:space="preserve"> </v>
      </c>
      <c r="AS604" s="613" t="str">
        <f t="shared" si="403"/>
        <v xml:space="preserve"> </v>
      </c>
      <c r="AT604" s="613" t="str">
        <f t="shared" si="404"/>
        <v xml:space="preserve"> </v>
      </c>
      <c r="AU604" s="613" t="str">
        <f t="shared" si="405"/>
        <v xml:space="preserve"> </v>
      </c>
      <c r="AV604" s="614" t="str">
        <f t="shared" si="406"/>
        <v xml:space="preserve"> </v>
      </c>
      <c r="AW604" s="196" t="str">
        <f t="shared" si="379"/>
        <v/>
      </c>
      <c r="AX604" s="165" t="str">
        <f t="shared" si="380"/>
        <v/>
      </c>
      <c r="AY604" s="193" t="str">
        <f t="shared" si="381"/>
        <v/>
      </c>
      <c r="AZ604" s="183" t="str">
        <f t="shared" si="382"/>
        <v/>
      </c>
      <c r="BA604" s="173" t="str">
        <f t="shared" si="383"/>
        <v/>
      </c>
      <c r="BB604" s="174" t="str">
        <f t="shared" si="384"/>
        <v/>
      </c>
      <c r="BC604" s="186" t="str">
        <f t="shared" si="407"/>
        <v/>
      </c>
      <c r="BD604" s="174" t="str">
        <f t="shared" si="385"/>
        <v/>
      </c>
      <c r="BE604" s="201" t="str">
        <f t="shared" si="386"/>
        <v/>
      </c>
      <c r="BF604" s="174" t="str">
        <f t="shared" si="387"/>
        <v/>
      </c>
      <c r="BG604" s="186" t="str">
        <f t="shared" si="388"/>
        <v/>
      </c>
      <c r="BH604" s="175" t="str">
        <f t="shared" si="389"/>
        <v/>
      </c>
      <c r="BI604" s="632"/>
    </row>
    <row r="605" spans="1:69" ht="18.350000000000001" x14ac:dyDescent="0.35">
      <c r="A605" s="221"/>
      <c r="B605" s="222"/>
      <c r="C605" s="214">
        <v>595</v>
      </c>
      <c r="D605" s="205"/>
      <c r="E605" s="16"/>
      <c r="F605" s="17"/>
      <c r="G605" s="134"/>
      <c r="H605" s="135"/>
      <c r="I605" s="141"/>
      <c r="J605" s="25"/>
      <c r="K605" s="145"/>
      <c r="L605" s="28"/>
      <c r="M605" s="395"/>
      <c r="N605" s="158" t="str">
        <f t="shared" si="390"/>
        <v/>
      </c>
      <c r="O605" s="27"/>
      <c r="P605" s="27"/>
      <c r="Q605" s="27"/>
      <c r="R605" s="27"/>
      <c r="S605" s="27"/>
      <c r="T605" s="28"/>
      <c r="U605" s="29"/>
      <c r="V605" s="32"/>
      <c r="W605" s="318"/>
      <c r="X605" s="319"/>
      <c r="Y605" s="160">
        <f t="shared" si="376"/>
        <v>0</v>
      </c>
      <c r="Z605" s="159">
        <f t="shared" si="391"/>
        <v>0</v>
      </c>
      <c r="AA605" s="327"/>
      <c r="AB605" s="400">
        <f t="shared" si="400"/>
        <v>0</v>
      </c>
      <c r="AC605" s="371"/>
      <c r="AD605" s="226" t="str">
        <f t="shared" si="377"/>
        <v/>
      </c>
      <c r="AE605" s="368">
        <f t="shared" si="392"/>
        <v>0</v>
      </c>
      <c r="AF605" s="339"/>
      <c r="AG605" s="338"/>
      <c r="AH605" s="336"/>
      <c r="AI605" s="161">
        <f t="shared" si="393"/>
        <v>0</v>
      </c>
      <c r="AJ605" s="162">
        <f t="shared" si="378"/>
        <v>0</v>
      </c>
      <c r="AK605" s="163">
        <f t="shared" si="394"/>
        <v>0</v>
      </c>
      <c r="AL605" s="164">
        <f t="shared" si="395"/>
        <v>0</v>
      </c>
      <c r="AM605" s="164">
        <f t="shared" si="396"/>
        <v>0</v>
      </c>
      <c r="AN605" s="164">
        <f t="shared" si="397"/>
        <v>0</v>
      </c>
      <c r="AO605" s="164">
        <f t="shared" si="398"/>
        <v>0</v>
      </c>
      <c r="AP605" s="610" t="str">
        <f t="shared" si="401"/>
        <v xml:space="preserve"> </v>
      </c>
      <c r="AQ605" s="613" t="str">
        <f t="shared" si="399"/>
        <v xml:space="preserve"> </v>
      </c>
      <c r="AR605" s="613" t="str">
        <f t="shared" si="402"/>
        <v xml:space="preserve"> </v>
      </c>
      <c r="AS605" s="613" t="str">
        <f t="shared" si="403"/>
        <v xml:space="preserve"> </v>
      </c>
      <c r="AT605" s="613" t="str">
        <f t="shared" si="404"/>
        <v xml:space="preserve"> </v>
      </c>
      <c r="AU605" s="613" t="str">
        <f t="shared" si="405"/>
        <v xml:space="preserve"> </v>
      </c>
      <c r="AV605" s="614" t="str">
        <f t="shared" si="406"/>
        <v xml:space="preserve"> </v>
      </c>
      <c r="AW605" s="196" t="str">
        <f t="shared" si="379"/>
        <v/>
      </c>
      <c r="AX605" s="165" t="str">
        <f t="shared" si="380"/>
        <v/>
      </c>
      <c r="AY605" s="193" t="str">
        <f t="shared" si="381"/>
        <v/>
      </c>
      <c r="AZ605" s="183" t="str">
        <f t="shared" si="382"/>
        <v/>
      </c>
      <c r="BA605" s="173" t="str">
        <f t="shared" si="383"/>
        <v/>
      </c>
      <c r="BB605" s="174" t="str">
        <f t="shared" si="384"/>
        <v/>
      </c>
      <c r="BC605" s="186" t="str">
        <f t="shared" si="407"/>
        <v/>
      </c>
      <c r="BD605" s="174" t="str">
        <f t="shared" si="385"/>
        <v/>
      </c>
      <c r="BE605" s="201" t="str">
        <f t="shared" si="386"/>
        <v/>
      </c>
      <c r="BF605" s="174" t="str">
        <f t="shared" si="387"/>
        <v/>
      </c>
      <c r="BG605" s="186" t="str">
        <f t="shared" si="388"/>
        <v/>
      </c>
      <c r="BH605" s="175" t="str">
        <f t="shared" si="389"/>
        <v/>
      </c>
      <c r="BI605" s="632"/>
    </row>
    <row r="606" spans="1:69" ht="18.350000000000001" x14ac:dyDescent="0.35">
      <c r="A606" s="221"/>
      <c r="B606" s="222"/>
      <c r="C606" s="213">
        <v>596</v>
      </c>
      <c r="D606" s="205"/>
      <c r="E606" s="22"/>
      <c r="F606" s="17"/>
      <c r="G606" s="134"/>
      <c r="H606" s="135"/>
      <c r="I606" s="141"/>
      <c r="J606" s="25"/>
      <c r="K606" s="145"/>
      <c r="L606" s="28"/>
      <c r="M606" s="395"/>
      <c r="N606" s="158" t="str">
        <f t="shared" si="390"/>
        <v/>
      </c>
      <c r="O606" s="27"/>
      <c r="P606" s="27"/>
      <c r="Q606" s="27"/>
      <c r="R606" s="27"/>
      <c r="S606" s="27"/>
      <c r="T606" s="28"/>
      <c r="U606" s="29"/>
      <c r="V606" s="32"/>
      <c r="W606" s="318"/>
      <c r="X606" s="319"/>
      <c r="Y606" s="160">
        <f t="shared" si="376"/>
        <v>0</v>
      </c>
      <c r="Z606" s="159">
        <f t="shared" si="391"/>
        <v>0</v>
      </c>
      <c r="AA606" s="327"/>
      <c r="AB606" s="400">
        <f t="shared" si="400"/>
        <v>0</v>
      </c>
      <c r="AC606" s="371"/>
      <c r="AD606" s="226" t="str">
        <f t="shared" si="377"/>
        <v/>
      </c>
      <c r="AE606" s="368">
        <f t="shared" si="392"/>
        <v>0</v>
      </c>
      <c r="AF606" s="339"/>
      <c r="AG606" s="338"/>
      <c r="AH606" s="336"/>
      <c r="AI606" s="161">
        <f t="shared" si="393"/>
        <v>0</v>
      </c>
      <c r="AJ606" s="162">
        <f t="shared" si="378"/>
        <v>0</v>
      </c>
      <c r="AK606" s="163">
        <f t="shared" si="394"/>
        <v>0</v>
      </c>
      <c r="AL606" s="164">
        <f t="shared" si="395"/>
        <v>0</v>
      </c>
      <c r="AM606" s="164">
        <f t="shared" si="396"/>
        <v>0</v>
      </c>
      <c r="AN606" s="164">
        <f t="shared" si="397"/>
        <v>0</v>
      </c>
      <c r="AO606" s="164">
        <f t="shared" si="398"/>
        <v>0</v>
      </c>
      <c r="AP606" s="610" t="str">
        <f t="shared" si="401"/>
        <v xml:space="preserve"> </v>
      </c>
      <c r="AQ606" s="613" t="str">
        <f t="shared" si="399"/>
        <v xml:space="preserve"> </v>
      </c>
      <c r="AR606" s="613" t="str">
        <f t="shared" si="402"/>
        <v xml:space="preserve"> </v>
      </c>
      <c r="AS606" s="613" t="str">
        <f t="shared" si="403"/>
        <v xml:space="preserve"> </v>
      </c>
      <c r="AT606" s="613" t="str">
        <f t="shared" si="404"/>
        <v xml:space="preserve"> </v>
      </c>
      <c r="AU606" s="613" t="str">
        <f t="shared" si="405"/>
        <v xml:space="preserve"> </v>
      </c>
      <c r="AV606" s="614" t="str">
        <f t="shared" si="406"/>
        <v xml:space="preserve"> </v>
      </c>
      <c r="AW606" s="196" t="str">
        <f t="shared" si="379"/>
        <v/>
      </c>
      <c r="AX606" s="165" t="str">
        <f t="shared" si="380"/>
        <v/>
      </c>
      <c r="AY606" s="193" t="str">
        <f t="shared" si="381"/>
        <v/>
      </c>
      <c r="AZ606" s="183" t="str">
        <f t="shared" si="382"/>
        <v/>
      </c>
      <c r="BA606" s="173" t="str">
        <f t="shared" si="383"/>
        <v/>
      </c>
      <c r="BB606" s="174" t="str">
        <f t="shared" si="384"/>
        <v/>
      </c>
      <c r="BC606" s="186" t="str">
        <f t="shared" si="407"/>
        <v/>
      </c>
      <c r="BD606" s="174" t="str">
        <f t="shared" si="385"/>
        <v/>
      </c>
      <c r="BE606" s="201" t="str">
        <f t="shared" si="386"/>
        <v/>
      </c>
      <c r="BF606" s="174" t="str">
        <f t="shared" si="387"/>
        <v/>
      </c>
      <c r="BG606" s="186" t="str">
        <f t="shared" si="388"/>
        <v/>
      </c>
      <c r="BH606" s="175" t="str">
        <f t="shared" si="389"/>
        <v/>
      </c>
      <c r="BI606" s="632"/>
    </row>
    <row r="607" spans="1:69" ht="18.350000000000001" x14ac:dyDescent="0.35">
      <c r="A607" s="221"/>
      <c r="B607" s="222"/>
      <c r="C607" s="214">
        <v>597</v>
      </c>
      <c r="D607" s="205"/>
      <c r="E607" s="16"/>
      <c r="F607" s="17"/>
      <c r="G607" s="134"/>
      <c r="H607" s="135"/>
      <c r="I607" s="141"/>
      <c r="J607" s="25"/>
      <c r="K607" s="145"/>
      <c r="L607" s="28"/>
      <c r="M607" s="395"/>
      <c r="N607" s="158" t="str">
        <f t="shared" si="390"/>
        <v/>
      </c>
      <c r="O607" s="27"/>
      <c r="P607" s="27"/>
      <c r="Q607" s="27"/>
      <c r="R607" s="27"/>
      <c r="S607" s="27"/>
      <c r="T607" s="28"/>
      <c r="U607" s="29"/>
      <c r="V607" s="32"/>
      <c r="W607" s="318"/>
      <c r="X607" s="319"/>
      <c r="Y607" s="160">
        <f t="shared" si="376"/>
        <v>0</v>
      </c>
      <c r="Z607" s="159">
        <f t="shared" si="391"/>
        <v>0</v>
      </c>
      <c r="AA607" s="327"/>
      <c r="AB607" s="400">
        <f t="shared" si="400"/>
        <v>0</v>
      </c>
      <c r="AC607" s="371"/>
      <c r="AD607" s="226" t="str">
        <f t="shared" si="377"/>
        <v/>
      </c>
      <c r="AE607" s="368">
        <f t="shared" si="392"/>
        <v>0</v>
      </c>
      <c r="AF607" s="339"/>
      <c r="AG607" s="338"/>
      <c r="AH607" s="336"/>
      <c r="AI607" s="161">
        <f t="shared" si="393"/>
        <v>0</v>
      </c>
      <c r="AJ607" s="162">
        <f t="shared" si="378"/>
        <v>0</v>
      </c>
      <c r="AK607" s="163">
        <f t="shared" si="394"/>
        <v>0</v>
      </c>
      <c r="AL607" s="164">
        <f t="shared" si="395"/>
        <v>0</v>
      </c>
      <c r="AM607" s="164">
        <f t="shared" si="396"/>
        <v>0</v>
      </c>
      <c r="AN607" s="164">
        <f t="shared" si="397"/>
        <v>0</v>
      </c>
      <c r="AO607" s="164">
        <f t="shared" si="398"/>
        <v>0</v>
      </c>
      <c r="AP607" s="610" t="str">
        <f t="shared" si="401"/>
        <v xml:space="preserve"> </v>
      </c>
      <c r="AQ607" s="613" t="str">
        <f t="shared" si="399"/>
        <v xml:space="preserve"> </v>
      </c>
      <c r="AR607" s="613" t="str">
        <f t="shared" si="402"/>
        <v xml:space="preserve"> </v>
      </c>
      <c r="AS607" s="613" t="str">
        <f t="shared" si="403"/>
        <v xml:space="preserve"> </v>
      </c>
      <c r="AT607" s="613" t="str">
        <f t="shared" si="404"/>
        <v xml:space="preserve"> </v>
      </c>
      <c r="AU607" s="613" t="str">
        <f t="shared" si="405"/>
        <v xml:space="preserve"> </v>
      </c>
      <c r="AV607" s="614" t="str">
        <f t="shared" si="406"/>
        <v xml:space="preserve"> </v>
      </c>
      <c r="AW607" s="196" t="str">
        <f t="shared" si="379"/>
        <v/>
      </c>
      <c r="AX607" s="165" t="str">
        <f t="shared" si="380"/>
        <v/>
      </c>
      <c r="AY607" s="193" t="str">
        <f t="shared" si="381"/>
        <v/>
      </c>
      <c r="AZ607" s="183" t="str">
        <f t="shared" si="382"/>
        <v/>
      </c>
      <c r="BA607" s="173" t="str">
        <f t="shared" si="383"/>
        <v/>
      </c>
      <c r="BB607" s="174" t="str">
        <f t="shared" si="384"/>
        <v/>
      </c>
      <c r="BC607" s="186" t="str">
        <f t="shared" si="407"/>
        <v/>
      </c>
      <c r="BD607" s="174" t="str">
        <f t="shared" si="385"/>
        <v/>
      </c>
      <c r="BE607" s="201" t="str">
        <f t="shared" si="386"/>
        <v/>
      </c>
      <c r="BF607" s="174" t="str">
        <f t="shared" si="387"/>
        <v/>
      </c>
      <c r="BG607" s="186" t="str">
        <f t="shared" si="388"/>
        <v/>
      </c>
      <c r="BH607" s="175" t="str">
        <f t="shared" si="389"/>
        <v/>
      </c>
      <c r="BI607" s="632"/>
    </row>
    <row r="608" spans="1:69" ht="18.350000000000001" x14ac:dyDescent="0.35">
      <c r="A608" s="221"/>
      <c r="B608" s="222"/>
      <c r="C608" s="214">
        <v>598</v>
      </c>
      <c r="D608" s="205"/>
      <c r="E608" s="16"/>
      <c r="F608" s="17"/>
      <c r="G608" s="134"/>
      <c r="H608" s="135"/>
      <c r="I608" s="141"/>
      <c r="J608" s="25"/>
      <c r="K608" s="145"/>
      <c r="L608" s="28"/>
      <c r="M608" s="395"/>
      <c r="N608" s="158" t="str">
        <f t="shared" si="390"/>
        <v/>
      </c>
      <c r="O608" s="27"/>
      <c r="P608" s="27"/>
      <c r="Q608" s="27"/>
      <c r="R608" s="27"/>
      <c r="S608" s="27"/>
      <c r="T608" s="28"/>
      <c r="U608" s="29"/>
      <c r="V608" s="32"/>
      <c r="W608" s="318"/>
      <c r="X608" s="319"/>
      <c r="Y608" s="160">
        <f t="shared" si="376"/>
        <v>0</v>
      </c>
      <c r="Z608" s="159">
        <f t="shared" si="391"/>
        <v>0</v>
      </c>
      <c r="AA608" s="327"/>
      <c r="AB608" s="400">
        <f t="shared" si="400"/>
        <v>0</v>
      </c>
      <c r="AC608" s="371"/>
      <c r="AD608" s="226" t="str">
        <f t="shared" si="377"/>
        <v/>
      </c>
      <c r="AE608" s="368">
        <f t="shared" si="392"/>
        <v>0</v>
      </c>
      <c r="AF608" s="339"/>
      <c r="AG608" s="338"/>
      <c r="AH608" s="336"/>
      <c r="AI608" s="161">
        <f t="shared" si="393"/>
        <v>0</v>
      </c>
      <c r="AJ608" s="162">
        <f t="shared" si="378"/>
        <v>0</v>
      </c>
      <c r="AK608" s="163">
        <f t="shared" si="394"/>
        <v>0</v>
      </c>
      <c r="AL608" s="164">
        <f t="shared" si="395"/>
        <v>0</v>
      </c>
      <c r="AM608" s="164">
        <f t="shared" si="396"/>
        <v>0</v>
      </c>
      <c r="AN608" s="164">
        <f t="shared" si="397"/>
        <v>0</v>
      </c>
      <c r="AO608" s="164">
        <f t="shared" si="398"/>
        <v>0</v>
      </c>
      <c r="AP608" s="610" t="str">
        <f t="shared" si="401"/>
        <v xml:space="preserve"> </v>
      </c>
      <c r="AQ608" s="613" t="str">
        <f t="shared" si="399"/>
        <v xml:space="preserve"> </v>
      </c>
      <c r="AR608" s="613" t="str">
        <f t="shared" si="402"/>
        <v xml:space="preserve"> </v>
      </c>
      <c r="AS608" s="613" t="str">
        <f t="shared" si="403"/>
        <v xml:space="preserve"> </v>
      </c>
      <c r="AT608" s="613" t="str">
        <f t="shared" si="404"/>
        <v xml:space="preserve"> </v>
      </c>
      <c r="AU608" s="613" t="str">
        <f t="shared" si="405"/>
        <v xml:space="preserve"> </v>
      </c>
      <c r="AV608" s="614" t="str">
        <f t="shared" si="406"/>
        <v xml:space="preserve"> </v>
      </c>
      <c r="AW608" s="196" t="str">
        <f t="shared" si="379"/>
        <v/>
      </c>
      <c r="AX608" s="165" t="str">
        <f t="shared" si="380"/>
        <v/>
      </c>
      <c r="AY608" s="193" t="str">
        <f t="shared" si="381"/>
        <v/>
      </c>
      <c r="AZ608" s="183" t="str">
        <f t="shared" si="382"/>
        <v/>
      </c>
      <c r="BA608" s="173" t="str">
        <f t="shared" si="383"/>
        <v/>
      </c>
      <c r="BB608" s="174" t="str">
        <f t="shared" si="384"/>
        <v/>
      </c>
      <c r="BC608" s="186" t="str">
        <f t="shared" si="407"/>
        <v/>
      </c>
      <c r="BD608" s="174" t="str">
        <f t="shared" si="385"/>
        <v/>
      </c>
      <c r="BE608" s="201" t="str">
        <f t="shared" si="386"/>
        <v/>
      </c>
      <c r="BF608" s="174" t="str">
        <f t="shared" si="387"/>
        <v/>
      </c>
      <c r="BG608" s="186" t="str">
        <f t="shared" si="388"/>
        <v/>
      </c>
      <c r="BH608" s="175" t="str">
        <f t="shared" si="389"/>
        <v/>
      </c>
      <c r="BI608" s="632"/>
    </row>
    <row r="609" spans="1:140" ht="18.350000000000001" x14ac:dyDescent="0.35">
      <c r="A609" s="221"/>
      <c r="B609" s="222"/>
      <c r="C609" s="213">
        <v>599</v>
      </c>
      <c r="D609" s="209"/>
      <c r="E609" s="19"/>
      <c r="F609" s="17"/>
      <c r="G609" s="138"/>
      <c r="H609" s="137"/>
      <c r="I609" s="143"/>
      <c r="J609" s="80"/>
      <c r="K609" s="147"/>
      <c r="L609" s="30"/>
      <c r="M609" s="396"/>
      <c r="N609" s="158" t="str">
        <f t="shared" si="390"/>
        <v/>
      </c>
      <c r="O609" s="27"/>
      <c r="P609" s="27"/>
      <c r="Q609" s="27"/>
      <c r="R609" s="27"/>
      <c r="S609" s="27"/>
      <c r="T609" s="30"/>
      <c r="U609" s="31"/>
      <c r="V609" s="32"/>
      <c r="W609" s="320"/>
      <c r="X609" s="318"/>
      <c r="Y609" s="160">
        <f t="shared" si="376"/>
        <v>0</v>
      </c>
      <c r="Z609" s="159">
        <f t="shared" si="391"/>
        <v>0</v>
      </c>
      <c r="AA609" s="328"/>
      <c r="AB609" s="400">
        <f t="shared" si="400"/>
        <v>0</v>
      </c>
      <c r="AC609" s="371"/>
      <c r="AD609" s="226" t="str">
        <f t="shared" si="377"/>
        <v/>
      </c>
      <c r="AE609" s="368">
        <f t="shared" si="392"/>
        <v>0</v>
      </c>
      <c r="AF609" s="340"/>
      <c r="AG609" s="341"/>
      <c r="AH609" s="339"/>
      <c r="AI609" s="161">
        <f t="shared" si="393"/>
        <v>0</v>
      </c>
      <c r="AJ609" s="162">
        <f t="shared" si="378"/>
        <v>0</v>
      </c>
      <c r="AK609" s="163">
        <f t="shared" si="394"/>
        <v>0</v>
      </c>
      <c r="AL609" s="164">
        <f t="shared" si="395"/>
        <v>0</v>
      </c>
      <c r="AM609" s="164">
        <f t="shared" si="396"/>
        <v>0</v>
      </c>
      <c r="AN609" s="164">
        <f t="shared" si="397"/>
        <v>0</v>
      </c>
      <c r="AO609" s="164">
        <f t="shared" si="398"/>
        <v>0</v>
      </c>
      <c r="AP609" s="610" t="str">
        <f t="shared" si="401"/>
        <v xml:space="preserve"> </v>
      </c>
      <c r="AQ609" s="613" t="str">
        <f t="shared" si="399"/>
        <v xml:space="preserve"> </v>
      </c>
      <c r="AR609" s="613" t="str">
        <f t="shared" si="402"/>
        <v xml:space="preserve"> </v>
      </c>
      <c r="AS609" s="613" t="str">
        <f t="shared" si="403"/>
        <v xml:space="preserve"> </v>
      </c>
      <c r="AT609" s="613" t="str">
        <f t="shared" si="404"/>
        <v xml:space="preserve"> </v>
      </c>
      <c r="AU609" s="613" t="str">
        <f t="shared" si="405"/>
        <v xml:space="preserve"> </v>
      </c>
      <c r="AV609" s="614" t="str">
        <f t="shared" si="406"/>
        <v xml:space="preserve"> </v>
      </c>
      <c r="AW609" s="196" t="str">
        <f t="shared" si="379"/>
        <v/>
      </c>
      <c r="AX609" s="165" t="str">
        <f t="shared" si="380"/>
        <v/>
      </c>
      <c r="AY609" s="193" t="str">
        <f t="shared" si="381"/>
        <v/>
      </c>
      <c r="AZ609" s="183" t="str">
        <f t="shared" si="382"/>
        <v/>
      </c>
      <c r="BA609" s="173" t="str">
        <f t="shared" si="383"/>
        <v/>
      </c>
      <c r="BB609" s="174" t="str">
        <f t="shared" si="384"/>
        <v/>
      </c>
      <c r="BC609" s="186" t="str">
        <f t="shared" si="407"/>
        <v/>
      </c>
      <c r="BD609" s="174" t="str">
        <f t="shared" si="385"/>
        <v/>
      </c>
      <c r="BE609" s="201" t="str">
        <f t="shared" si="386"/>
        <v/>
      </c>
      <c r="BF609" s="174" t="str">
        <f t="shared" si="387"/>
        <v/>
      </c>
      <c r="BG609" s="186" t="str">
        <f t="shared" si="388"/>
        <v/>
      </c>
      <c r="BH609" s="175" t="str">
        <f t="shared" si="389"/>
        <v/>
      </c>
      <c r="BI609" s="632"/>
    </row>
    <row r="610" spans="1:140" s="26" customFormat="1" ht="18.350000000000001" x14ac:dyDescent="0.35">
      <c r="A610" s="221"/>
      <c r="B610" s="222"/>
      <c r="C610" s="213">
        <v>600</v>
      </c>
      <c r="D610" s="205"/>
      <c r="E610" s="24"/>
      <c r="F610" s="17"/>
      <c r="G610" s="134"/>
      <c r="H610" s="139"/>
      <c r="I610" s="141"/>
      <c r="J610" s="25"/>
      <c r="K610" s="145"/>
      <c r="L610" s="28"/>
      <c r="M610" s="395"/>
      <c r="N610" s="158" t="str">
        <f t="shared" si="390"/>
        <v/>
      </c>
      <c r="O610" s="27"/>
      <c r="P610" s="27"/>
      <c r="Q610" s="27"/>
      <c r="R610" s="27"/>
      <c r="S610" s="27"/>
      <c r="T610" s="27"/>
      <c r="U610" s="28"/>
      <c r="V610" s="32"/>
      <c r="W610" s="318"/>
      <c r="X610" s="318"/>
      <c r="Y610" s="160">
        <f t="shared" si="376"/>
        <v>0</v>
      </c>
      <c r="Z610" s="159">
        <f t="shared" si="391"/>
        <v>0</v>
      </c>
      <c r="AA610" s="327"/>
      <c r="AB610" s="400">
        <f t="shared" si="400"/>
        <v>0</v>
      </c>
      <c r="AC610" s="371"/>
      <c r="AD610" s="226" t="str">
        <f t="shared" si="377"/>
        <v/>
      </c>
      <c r="AE610" s="368">
        <f t="shared" si="392"/>
        <v>0</v>
      </c>
      <c r="AF610" s="339"/>
      <c r="AG610" s="342"/>
      <c r="AH610" s="339"/>
      <c r="AI610" s="161">
        <f t="shared" si="393"/>
        <v>0</v>
      </c>
      <c r="AJ610" s="162">
        <f t="shared" si="378"/>
        <v>0</v>
      </c>
      <c r="AK610" s="163">
        <f t="shared" si="394"/>
        <v>0</v>
      </c>
      <c r="AL610" s="164">
        <f t="shared" si="395"/>
        <v>0</v>
      </c>
      <c r="AM610" s="164">
        <f t="shared" si="396"/>
        <v>0</v>
      </c>
      <c r="AN610" s="164">
        <f t="shared" si="397"/>
        <v>0</v>
      </c>
      <c r="AO610" s="164">
        <f t="shared" si="398"/>
        <v>0</v>
      </c>
      <c r="AP610" s="610" t="str">
        <f t="shared" si="401"/>
        <v xml:space="preserve"> </v>
      </c>
      <c r="AQ610" s="613" t="str">
        <f t="shared" si="399"/>
        <v xml:space="preserve"> </v>
      </c>
      <c r="AR610" s="613" t="str">
        <f t="shared" si="402"/>
        <v xml:space="preserve"> </v>
      </c>
      <c r="AS610" s="613" t="str">
        <f t="shared" si="403"/>
        <v xml:space="preserve"> </v>
      </c>
      <c r="AT610" s="613" t="str">
        <f t="shared" si="404"/>
        <v xml:space="preserve"> </v>
      </c>
      <c r="AU610" s="613" t="str">
        <f t="shared" si="405"/>
        <v xml:space="preserve"> </v>
      </c>
      <c r="AV610" s="614" t="str">
        <f t="shared" si="406"/>
        <v xml:space="preserve"> </v>
      </c>
      <c r="AW610" s="196" t="str">
        <f t="shared" si="379"/>
        <v/>
      </c>
      <c r="AX610" s="165" t="str">
        <f t="shared" si="380"/>
        <v/>
      </c>
      <c r="AY610" s="193" t="str">
        <f t="shared" si="381"/>
        <v/>
      </c>
      <c r="AZ610" s="183" t="str">
        <f t="shared" si="382"/>
        <v/>
      </c>
      <c r="BA610" s="173" t="str">
        <f t="shared" si="383"/>
        <v/>
      </c>
      <c r="BB610" s="174" t="str">
        <f t="shared" si="384"/>
        <v/>
      </c>
      <c r="BC610" s="186" t="str">
        <f t="shared" si="407"/>
        <v/>
      </c>
      <c r="BD610" s="174" t="str">
        <f t="shared" si="385"/>
        <v/>
      </c>
      <c r="BE610" s="201" t="str">
        <f t="shared" si="386"/>
        <v/>
      </c>
      <c r="BF610" s="174" t="str">
        <f t="shared" si="387"/>
        <v/>
      </c>
      <c r="BG610" s="186" t="str">
        <f t="shared" si="388"/>
        <v/>
      </c>
      <c r="BH610" s="175" t="str">
        <f t="shared" si="389"/>
        <v/>
      </c>
      <c r="BI610" s="633"/>
      <c r="BJ610" s="68"/>
      <c r="BK610" s="68"/>
      <c r="BL610" s="68"/>
      <c r="BM610" s="68"/>
      <c r="BN610" s="68"/>
      <c r="BO610" s="68"/>
      <c r="BP610" s="68"/>
      <c r="BQ610" s="68"/>
      <c r="BR610" s="68"/>
      <c r="BS610" s="68"/>
      <c r="BT610" s="68"/>
      <c r="BU610" s="68"/>
      <c r="BV610" s="68"/>
      <c r="BW610" s="68"/>
      <c r="BX610" s="68"/>
      <c r="BY610" s="68"/>
      <c r="BZ610" s="68"/>
      <c r="CA610" s="68"/>
      <c r="CB610" s="68"/>
      <c r="CC610" s="68"/>
      <c r="CD610" s="68"/>
      <c r="CE610" s="68"/>
      <c r="CF610" s="68"/>
      <c r="CG610" s="68"/>
      <c r="CH610" s="68"/>
      <c r="CI610" s="69"/>
      <c r="CJ610" s="69"/>
      <c r="CK610" s="69"/>
      <c r="CL610" s="69"/>
      <c r="CM610" s="69"/>
      <c r="CN610" s="69"/>
      <c r="CO610" s="69"/>
      <c r="CP610" s="69"/>
      <c r="CQ610" s="69"/>
      <c r="CR610" s="69"/>
      <c r="CS610" s="69"/>
      <c r="CT610" s="69"/>
      <c r="CU610" s="69"/>
      <c r="CV610" s="69"/>
      <c r="CW610" s="69"/>
      <c r="CX610" s="69"/>
      <c r="CY610" s="69"/>
      <c r="CZ610" s="69"/>
      <c r="DA610" s="69"/>
      <c r="DB610" s="69"/>
      <c r="DC610" s="69"/>
      <c r="DD610" s="69"/>
      <c r="DE610" s="69"/>
      <c r="DF610" s="69"/>
      <c r="DG610" s="69"/>
      <c r="DH610" s="69"/>
      <c r="DI610" s="69"/>
      <c r="DJ610" s="69"/>
      <c r="DK610" s="69"/>
      <c r="DL610" s="69"/>
      <c r="DM610" s="69"/>
      <c r="DN610" s="69"/>
      <c r="DO610" s="69"/>
      <c r="DP610" s="69"/>
      <c r="DQ610" s="69"/>
      <c r="DR610" s="69"/>
      <c r="DS610" s="69"/>
      <c r="DT610" s="69"/>
      <c r="DU610" s="69"/>
      <c r="DV610" s="69"/>
      <c r="DW610" s="69"/>
      <c r="DX610" s="69"/>
      <c r="DY610" s="69"/>
      <c r="DZ610" s="69"/>
      <c r="EA610" s="69"/>
      <c r="EB610" s="69"/>
      <c r="EC610" s="69"/>
      <c r="ED610" s="69"/>
      <c r="EE610" s="69"/>
      <c r="EF610" s="69"/>
      <c r="EG610" s="69"/>
      <c r="EH610" s="69"/>
      <c r="EI610" s="69"/>
      <c r="EJ610" s="69"/>
    </row>
    <row r="611" spans="1:140" ht="18.350000000000001" x14ac:dyDescent="0.35">
      <c r="A611" s="219"/>
      <c r="B611" s="220"/>
      <c r="C611" s="213">
        <v>601</v>
      </c>
      <c r="D611" s="204"/>
      <c r="E611" s="35"/>
      <c r="F611" s="34"/>
      <c r="G611" s="131"/>
      <c r="H611" s="136"/>
      <c r="I611" s="140"/>
      <c r="J611" s="78"/>
      <c r="K611" s="144"/>
      <c r="L611" s="119"/>
      <c r="M611" s="395"/>
      <c r="N611" s="158" t="str">
        <f t="shared" si="390"/>
        <v/>
      </c>
      <c r="O611" s="311"/>
      <c r="P611" s="315"/>
      <c r="Q611" s="315"/>
      <c r="R611" s="315"/>
      <c r="S611" s="315"/>
      <c r="T611" s="315"/>
      <c r="U611" s="316"/>
      <c r="V611" s="167"/>
      <c r="W611" s="313"/>
      <c r="X611" s="313"/>
      <c r="Y611" s="160">
        <f t="shared" si="376"/>
        <v>0</v>
      </c>
      <c r="Z611" s="159">
        <f t="shared" si="391"/>
        <v>0</v>
      </c>
      <c r="AA611" s="327"/>
      <c r="AB611" s="400">
        <f t="shared" si="400"/>
        <v>0</v>
      </c>
      <c r="AC611" s="371"/>
      <c r="AD611" s="226" t="str">
        <f t="shared" si="377"/>
        <v/>
      </c>
      <c r="AE611" s="368">
        <f t="shared" si="392"/>
        <v>0</v>
      </c>
      <c r="AF611" s="339"/>
      <c r="AG611" s="338"/>
      <c r="AH611" s="336"/>
      <c r="AI611" s="161">
        <f t="shared" si="393"/>
        <v>0</v>
      </c>
      <c r="AJ611" s="162">
        <f t="shared" si="378"/>
        <v>0</v>
      </c>
      <c r="AK611" s="163">
        <f t="shared" si="394"/>
        <v>0</v>
      </c>
      <c r="AL611" s="164">
        <f t="shared" si="395"/>
        <v>0</v>
      </c>
      <c r="AM611" s="164">
        <f t="shared" si="396"/>
        <v>0</v>
      </c>
      <c r="AN611" s="164">
        <f t="shared" si="397"/>
        <v>0</v>
      </c>
      <c r="AO611" s="164">
        <f t="shared" si="398"/>
        <v>0</v>
      </c>
      <c r="AP611" s="610" t="str">
        <f t="shared" si="401"/>
        <v xml:space="preserve"> </v>
      </c>
      <c r="AQ611" s="613" t="str">
        <f t="shared" si="399"/>
        <v xml:space="preserve"> </v>
      </c>
      <c r="AR611" s="613" t="str">
        <f t="shared" si="402"/>
        <v xml:space="preserve"> </v>
      </c>
      <c r="AS611" s="613" t="str">
        <f t="shared" si="403"/>
        <v xml:space="preserve"> </v>
      </c>
      <c r="AT611" s="613" t="str">
        <f t="shared" si="404"/>
        <v xml:space="preserve"> </v>
      </c>
      <c r="AU611" s="613" t="str">
        <f t="shared" si="405"/>
        <v xml:space="preserve"> </v>
      </c>
      <c r="AV611" s="614" t="str">
        <f t="shared" si="406"/>
        <v xml:space="preserve"> </v>
      </c>
      <c r="AW611" s="196" t="str">
        <f t="shared" si="379"/>
        <v/>
      </c>
      <c r="AX611" s="165" t="str">
        <f t="shared" si="380"/>
        <v/>
      </c>
      <c r="AY611" s="193" t="str">
        <f t="shared" si="381"/>
        <v/>
      </c>
      <c r="AZ611" s="183" t="str">
        <f t="shared" si="382"/>
        <v/>
      </c>
      <c r="BA611" s="173" t="str">
        <f t="shared" si="383"/>
        <v/>
      </c>
      <c r="BB611" s="174" t="str">
        <f t="shared" si="384"/>
        <v/>
      </c>
      <c r="BC611" s="186" t="str">
        <f t="shared" si="407"/>
        <v/>
      </c>
      <c r="BD611" s="174" t="str">
        <f t="shared" si="385"/>
        <v/>
      </c>
      <c r="BE611" s="201" t="str">
        <f t="shared" si="386"/>
        <v/>
      </c>
      <c r="BF611" s="174" t="str">
        <f t="shared" si="387"/>
        <v/>
      </c>
      <c r="BG611" s="186" t="str">
        <f t="shared" si="388"/>
        <v/>
      </c>
      <c r="BH611" s="175" t="str">
        <f t="shared" si="389"/>
        <v/>
      </c>
      <c r="BI611" s="632"/>
    </row>
    <row r="612" spans="1:140" ht="18.350000000000001" x14ac:dyDescent="0.35">
      <c r="A612" s="219"/>
      <c r="B612" s="220"/>
      <c r="C612" s="213">
        <v>602</v>
      </c>
      <c r="D612" s="204"/>
      <c r="E612" s="33"/>
      <c r="F612" s="34"/>
      <c r="G612" s="131"/>
      <c r="H612" s="133"/>
      <c r="I612" s="140"/>
      <c r="J612" s="78"/>
      <c r="K612" s="144"/>
      <c r="L612" s="119"/>
      <c r="M612" s="394"/>
      <c r="N612" s="158" t="str">
        <f t="shared" si="390"/>
        <v/>
      </c>
      <c r="O612" s="315"/>
      <c r="P612" s="315"/>
      <c r="Q612" s="315"/>
      <c r="R612" s="315"/>
      <c r="S612" s="315"/>
      <c r="T612" s="316"/>
      <c r="U612" s="317"/>
      <c r="V612" s="167"/>
      <c r="W612" s="313"/>
      <c r="X612" s="313"/>
      <c r="Y612" s="160">
        <f t="shared" si="376"/>
        <v>0</v>
      </c>
      <c r="Z612" s="159">
        <f t="shared" si="391"/>
        <v>0</v>
      </c>
      <c r="AA612" s="326"/>
      <c r="AB612" s="400">
        <f t="shared" si="400"/>
        <v>0</v>
      </c>
      <c r="AC612" s="370"/>
      <c r="AD612" s="226" t="str">
        <f t="shared" si="377"/>
        <v/>
      </c>
      <c r="AE612" s="368">
        <f t="shared" si="392"/>
        <v>0</v>
      </c>
      <c r="AF612" s="331"/>
      <c r="AG612" s="333"/>
      <c r="AH612" s="334"/>
      <c r="AI612" s="161">
        <f t="shared" si="393"/>
        <v>0</v>
      </c>
      <c r="AJ612" s="162">
        <f t="shared" si="378"/>
        <v>0</v>
      </c>
      <c r="AK612" s="163">
        <f t="shared" si="394"/>
        <v>0</v>
      </c>
      <c r="AL612" s="164">
        <f t="shared" si="395"/>
        <v>0</v>
      </c>
      <c r="AM612" s="164">
        <f t="shared" si="396"/>
        <v>0</v>
      </c>
      <c r="AN612" s="164">
        <f t="shared" si="397"/>
        <v>0</v>
      </c>
      <c r="AO612" s="164">
        <f t="shared" si="398"/>
        <v>0</v>
      </c>
      <c r="AP612" s="610" t="str">
        <f t="shared" si="401"/>
        <v xml:space="preserve"> </v>
      </c>
      <c r="AQ612" s="613" t="str">
        <f t="shared" si="399"/>
        <v xml:space="preserve"> </v>
      </c>
      <c r="AR612" s="613" t="str">
        <f t="shared" si="402"/>
        <v xml:space="preserve"> </v>
      </c>
      <c r="AS612" s="613" t="str">
        <f t="shared" si="403"/>
        <v xml:space="preserve"> </v>
      </c>
      <c r="AT612" s="613" t="str">
        <f t="shared" si="404"/>
        <v xml:space="preserve"> </v>
      </c>
      <c r="AU612" s="613" t="str">
        <f t="shared" si="405"/>
        <v xml:space="preserve"> </v>
      </c>
      <c r="AV612" s="614" t="str">
        <f t="shared" si="406"/>
        <v xml:space="preserve"> </v>
      </c>
      <c r="AW612" s="196" t="str">
        <f t="shared" si="379"/>
        <v/>
      </c>
      <c r="AX612" s="165" t="str">
        <f t="shared" si="380"/>
        <v/>
      </c>
      <c r="AY612" s="193" t="str">
        <f t="shared" si="381"/>
        <v/>
      </c>
      <c r="AZ612" s="183" t="str">
        <f t="shared" si="382"/>
        <v/>
      </c>
      <c r="BA612" s="173" t="str">
        <f t="shared" si="383"/>
        <v/>
      </c>
      <c r="BB612" s="174" t="str">
        <f t="shared" si="384"/>
        <v/>
      </c>
      <c r="BC612" s="186" t="str">
        <f t="shared" si="407"/>
        <v/>
      </c>
      <c r="BD612" s="174" t="str">
        <f t="shared" si="385"/>
        <v/>
      </c>
      <c r="BE612" s="201" t="str">
        <f t="shared" si="386"/>
        <v/>
      </c>
      <c r="BF612" s="174" t="str">
        <f t="shared" si="387"/>
        <v/>
      </c>
      <c r="BG612" s="186" t="str">
        <f t="shared" si="388"/>
        <v/>
      </c>
      <c r="BH612" s="175" t="str">
        <f t="shared" si="389"/>
        <v/>
      </c>
      <c r="BI612" s="632"/>
    </row>
    <row r="613" spans="1:140" ht="18.350000000000001" x14ac:dyDescent="0.35">
      <c r="A613" s="219"/>
      <c r="B613" s="220"/>
      <c r="C613" s="213">
        <v>603</v>
      </c>
      <c r="D613" s="204"/>
      <c r="E613" s="33"/>
      <c r="F613" s="34"/>
      <c r="G613" s="134"/>
      <c r="H613" s="135"/>
      <c r="I613" s="141"/>
      <c r="J613" s="25"/>
      <c r="K613" s="145"/>
      <c r="L613" s="28"/>
      <c r="M613" s="395"/>
      <c r="N613" s="158" t="str">
        <f t="shared" si="390"/>
        <v/>
      </c>
      <c r="O613" s="315"/>
      <c r="P613" s="315"/>
      <c r="Q613" s="315"/>
      <c r="R613" s="315"/>
      <c r="S613" s="315"/>
      <c r="T613" s="316"/>
      <c r="U613" s="317"/>
      <c r="V613" s="167"/>
      <c r="W613" s="313"/>
      <c r="X613" s="313"/>
      <c r="Y613" s="160">
        <f t="shared" si="376"/>
        <v>0</v>
      </c>
      <c r="Z613" s="159">
        <f t="shared" si="391"/>
        <v>0</v>
      </c>
      <c r="AA613" s="326"/>
      <c r="AB613" s="400">
        <f t="shared" si="400"/>
        <v>0</v>
      </c>
      <c r="AC613" s="370"/>
      <c r="AD613" s="226" t="str">
        <f t="shared" si="377"/>
        <v/>
      </c>
      <c r="AE613" s="368">
        <f t="shared" si="392"/>
        <v>0</v>
      </c>
      <c r="AF613" s="331"/>
      <c r="AG613" s="333"/>
      <c r="AH613" s="334"/>
      <c r="AI613" s="161">
        <f t="shared" si="393"/>
        <v>0</v>
      </c>
      <c r="AJ613" s="162">
        <f t="shared" si="378"/>
        <v>0</v>
      </c>
      <c r="AK613" s="163">
        <f t="shared" si="394"/>
        <v>0</v>
      </c>
      <c r="AL613" s="164">
        <f t="shared" si="395"/>
        <v>0</v>
      </c>
      <c r="AM613" s="164">
        <f t="shared" si="396"/>
        <v>0</v>
      </c>
      <c r="AN613" s="164">
        <f t="shared" si="397"/>
        <v>0</v>
      </c>
      <c r="AO613" s="164">
        <f t="shared" si="398"/>
        <v>0</v>
      </c>
      <c r="AP613" s="610" t="str">
        <f t="shared" si="401"/>
        <v xml:space="preserve"> </v>
      </c>
      <c r="AQ613" s="613" t="str">
        <f t="shared" si="399"/>
        <v xml:space="preserve"> </v>
      </c>
      <c r="AR613" s="613" t="str">
        <f t="shared" si="402"/>
        <v xml:space="preserve"> </v>
      </c>
      <c r="AS613" s="613" t="str">
        <f t="shared" si="403"/>
        <v xml:space="preserve"> </v>
      </c>
      <c r="AT613" s="613" t="str">
        <f t="shared" si="404"/>
        <v xml:space="preserve"> </v>
      </c>
      <c r="AU613" s="613" t="str">
        <f t="shared" si="405"/>
        <v xml:space="preserve"> </v>
      </c>
      <c r="AV613" s="614" t="str">
        <f t="shared" si="406"/>
        <v xml:space="preserve"> </v>
      </c>
      <c r="AW613" s="196" t="str">
        <f t="shared" si="379"/>
        <v/>
      </c>
      <c r="AX613" s="165" t="str">
        <f t="shared" si="380"/>
        <v/>
      </c>
      <c r="AY613" s="193" t="str">
        <f t="shared" si="381"/>
        <v/>
      </c>
      <c r="AZ613" s="183" t="str">
        <f t="shared" si="382"/>
        <v/>
      </c>
      <c r="BA613" s="173" t="str">
        <f t="shared" si="383"/>
        <v/>
      </c>
      <c r="BB613" s="174" t="str">
        <f t="shared" si="384"/>
        <v/>
      </c>
      <c r="BC613" s="186" t="str">
        <f t="shared" si="407"/>
        <v/>
      </c>
      <c r="BD613" s="174" t="str">
        <f t="shared" si="385"/>
        <v/>
      </c>
      <c r="BE613" s="201" t="str">
        <f t="shared" si="386"/>
        <v/>
      </c>
      <c r="BF613" s="174" t="str">
        <f t="shared" si="387"/>
        <v/>
      </c>
      <c r="BG613" s="186" t="str">
        <f t="shared" si="388"/>
        <v/>
      </c>
      <c r="BH613" s="175" t="str">
        <f t="shared" si="389"/>
        <v/>
      </c>
      <c r="BI613" s="632"/>
    </row>
    <row r="614" spans="1:140" ht="18.350000000000001" x14ac:dyDescent="0.35">
      <c r="A614" s="219"/>
      <c r="B614" s="220"/>
      <c r="C614" s="213">
        <v>604</v>
      </c>
      <c r="D614" s="204"/>
      <c r="E614" s="33"/>
      <c r="F614" s="34"/>
      <c r="G614" s="134"/>
      <c r="H614" s="135"/>
      <c r="I614" s="141"/>
      <c r="J614" s="25"/>
      <c r="K614" s="145"/>
      <c r="L614" s="28"/>
      <c r="M614" s="395"/>
      <c r="N614" s="158" t="str">
        <f t="shared" si="390"/>
        <v/>
      </c>
      <c r="O614" s="315"/>
      <c r="P614" s="315"/>
      <c r="Q614" s="315"/>
      <c r="R614" s="315"/>
      <c r="S614" s="315"/>
      <c r="T614" s="316"/>
      <c r="U614" s="317"/>
      <c r="V614" s="167"/>
      <c r="W614" s="313"/>
      <c r="X614" s="313"/>
      <c r="Y614" s="160">
        <f t="shared" si="376"/>
        <v>0</v>
      </c>
      <c r="Z614" s="159">
        <f t="shared" si="391"/>
        <v>0</v>
      </c>
      <c r="AA614" s="326"/>
      <c r="AB614" s="400">
        <f t="shared" si="400"/>
        <v>0</v>
      </c>
      <c r="AC614" s="370"/>
      <c r="AD614" s="226" t="str">
        <f t="shared" si="377"/>
        <v/>
      </c>
      <c r="AE614" s="368">
        <f t="shared" si="392"/>
        <v>0</v>
      </c>
      <c r="AF614" s="331"/>
      <c r="AG614" s="333"/>
      <c r="AH614" s="334"/>
      <c r="AI614" s="161">
        <f t="shared" si="393"/>
        <v>0</v>
      </c>
      <c r="AJ614" s="162">
        <f t="shared" si="378"/>
        <v>0</v>
      </c>
      <c r="AK614" s="163">
        <f t="shared" si="394"/>
        <v>0</v>
      </c>
      <c r="AL614" s="164">
        <f t="shared" si="395"/>
        <v>0</v>
      </c>
      <c r="AM614" s="164">
        <f t="shared" si="396"/>
        <v>0</v>
      </c>
      <c r="AN614" s="164">
        <f t="shared" si="397"/>
        <v>0</v>
      </c>
      <c r="AO614" s="164">
        <f t="shared" si="398"/>
        <v>0</v>
      </c>
      <c r="AP614" s="610" t="str">
        <f t="shared" si="401"/>
        <v xml:space="preserve"> </v>
      </c>
      <c r="AQ614" s="613" t="str">
        <f t="shared" si="399"/>
        <v xml:space="preserve"> </v>
      </c>
      <c r="AR614" s="613" t="str">
        <f t="shared" si="402"/>
        <v xml:space="preserve"> </v>
      </c>
      <c r="AS614" s="613" t="str">
        <f t="shared" si="403"/>
        <v xml:space="preserve"> </v>
      </c>
      <c r="AT614" s="613" t="str">
        <f t="shared" si="404"/>
        <v xml:space="preserve"> </v>
      </c>
      <c r="AU614" s="613" t="str">
        <f t="shared" si="405"/>
        <v xml:space="preserve"> </v>
      </c>
      <c r="AV614" s="614" t="str">
        <f t="shared" si="406"/>
        <v xml:space="preserve"> </v>
      </c>
      <c r="AW614" s="196" t="str">
        <f t="shared" si="379"/>
        <v/>
      </c>
      <c r="AX614" s="165" t="str">
        <f t="shared" si="380"/>
        <v/>
      </c>
      <c r="AY614" s="193" t="str">
        <f t="shared" si="381"/>
        <v/>
      </c>
      <c r="AZ614" s="183" t="str">
        <f t="shared" si="382"/>
        <v/>
      </c>
      <c r="BA614" s="173" t="str">
        <f t="shared" si="383"/>
        <v/>
      </c>
      <c r="BB614" s="174" t="str">
        <f t="shared" si="384"/>
        <v/>
      </c>
      <c r="BC614" s="186" t="str">
        <f t="shared" si="407"/>
        <v/>
      </c>
      <c r="BD614" s="174" t="str">
        <f t="shared" si="385"/>
        <v/>
      </c>
      <c r="BE614" s="201" t="str">
        <f t="shared" si="386"/>
        <v/>
      </c>
      <c r="BF614" s="174" t="str">
        <f t="shared" si="387"/>
        <v/>
      </c>
      <c r="BG614" s="186" t="str">
        <f t="shared" si="388"/>
        <v/>
      </c>
      <c r="BH614" s="175" t="str">
        <f t="shared" si="389"/>
        <v/>
      </c>
      <c r="BI614" s="632"/>
    </row>
    <row r="615" spans="1:140" ht="18.350000000000001" x14ac:dyDescent="0.35">
      <c r="A615" s="221"/>
      <c r="B615" s="222"/>
      <c r="C615" s="214">
        <v>605</v>
      </c>
      <c r="D615" s="205"/>
      <c r="E615" s="16"/>
      <c r="F615" s="17"/>
      <c r="G615" s="134"/>
      <c r="H615" s="135"/>
      <c r="I615" s="141"/>
      <c r="J615" s="25"/>
      <c r="K615" s="145"/>
      <c r="L615" s="28"/>
      <c r="M615" s="395"/>
      <c r="N615" s="158" t="str">
        <f t="shared" si="390"/>
        <v/>
      </c>
      <c r="O615" s="27"/>
      <c r="P615" s="27"/>
      <c r="Q615" s="27"/>
      <c r="R615" s="27"/>
      <c r="S615" s="27"/>
      <c r="T615" s="28"/>
      <c r="U615" s="29"/>
      <c r="V615" s="167"/>
      <c r="W615" s="313"/>
      <c r="X615" s="313"/>
      <c r="Y615" s="160">
        <f t="shared" si="376"/>
        <v>0</v>
      </c>
      <c r="Z615" s="159">
        <f t="shared" si="391"/>
        <v>0</v>
      </c>
      <c r="AA615" s="327"/>
      <c r="AB615" s="400">
        <f t="shared" si="400"/>
        <v>0</v>
      </c>
      <c r="AC615" s="371"/>
      <c r="AD615" s="226" t="str">
        <f t="shared" si="377"/>
        <v/>
      </c>
      <c r="AE615" s="368">
        <f t="shared" si="392"/>
        <v>0</v>
      </c>
      <c r="AF615" s="339"/>
      <c r="AG615" s="338"/>
      <c r="AH615" s="336"/>
      <c r="AI615" s="161">
        <f t="shared" si="393"/>
        <v>0</v>
      </c>
      <c r="AJ615" s="162">
        <f t="shared" si="378"/>
        <v>0</v>
      </c>
      <c r="AK615" s="163">
        <f t="shared" si="394"/>
        <v>0</v>
      </c>
      <c r="AL615" s="164">
        <f t="shared" si="395"/>
        <v>0</v>
      </c>
      <c r="AM615" s="164">
        <f t="shared" si="396"/>
        <v>0</v>
      </c>
      <c r="AN615" s="164">
        <f t="shared" si="397"/>
        <v>0</v>
      </c>
      <c r="AO615" s="164">
        <f t="shared" si="398"/>
        <v>0</v>
      </c>
      <c r="AP615" s="610" t="str">
        <f t="shared" si="401"/>
        <v xml:space="preserve"> </v>
      </c>
      <c r="AQ615" s="613" t="str">
        <f t="shared" si="399"/>
        <v xml:space="preserve"> </v>
      </c>
      <c r="AR615" s="613" t="str">
        <f t="shared" si="402"/>
        <v xml:space="preserve"> </v>
      </c>
      <c r="AS615" s="613" t="str">
        <f t="shared" si="403"/>
        <v xml:space="preserve"> </v>
      </c>
      <c r="AT615" s="613" t="str">
        <f t="shared" si="404"/>
        <v xml:space="preserve"> </v>
      </c>
      <c r="AU615" s="613" t="str">
        <f t="shared" si="405"/>
        <v xml:space="preserve"> </v>
      </c>
      <c r="AV615" s="614" t="str">
        <f t="shared" si="406"/>
        <v xml:space="preserve"> </v>
      </c>
      <c r="AW615" s="196" t="str">
        <f t="shared" si="379"/>
        <v/>
      </c>
      <c r="AX615" s="165" t="str">
        <f t="shared" si="380"/>
        <v/>
      </c>
      <c r="AY615" s="193" t="str">
        <f t="shared" si="381"/>
        <v/>
      </c>
      <c r="AZ615" s="183" t="str">
        <f t="shared" si="382"/>
        <v/>
      </c>
      <c r="BA615" s="173" t="str">
        <f t="shared" si="383"/>
        <v/>
      </c>
      <c r="BB615" s="174" t="str">
        <f t="shared" si="384"/>
        <v/>
      </c>
      <c r="BC615" s="186" t="str">
        <f t="shared" si="407"/>
        <v/>
      </c>
      <c r="BD615" s="174" t="str">
        <f t="shared" si="385"/>
        <v/>
      </c>
      <c r="BE615" s="201" t="str">
        <f t="shared" si="386"/>
        <v/>
      </c>
      <c r="BF615" s="174" t="str">
        <f t="shared" si="387"/>
        <v/>
      </c>
      <c r="BG615" s="186" t="str">
        <f t="shared" si="388"/>
        <v/>
      </c>
      <c r="BH615" s="175" t="str">
        <f t="shared" si="389"/>
        <v/>
      </c>
      <c r="BI615" s="632"/>
    </row>
    <row r="616" spans="1:140" ht="18.350000000000001" x14ac:dyDescent="0.35">
      <c r="A616" s="221"/>
      <c r="B616" s="222"/>
      <c r="C616" s="213">
        <v>606</v>
      </c>
      <c r="D616" s="205"/>
      <c r="E616" s="16"/>
      <c r="F616" s="17"/>
      <c r="G616" s="134"/>
      <c r="H616" s="135"/>
      <c r="I616" s="141"/>
      <c r="J616" s="25"/>
      <c r="K616" s="145"/>
      <c r="L616" s="28"/>
      <c r="M616" s="395"/>
      <c r="N616" s="158" t="str">
        <f t="shared" si="390"/>
        <v/>
      </c>
      <c r="O616" s="27"/>
      <c r="P616" s="27"/>
      <c r="Q616" s="27"/>
      <c r="R616" s="27"/>
      <c r="S616" s="27"/>
      <c r="T616" s="28"/>
      <c r="U616" s="29"/>
      <c r="V616" s="32"/>
      <c r="W616" s="318"/>
      <c r="X616" s="319"/>
      <c r="Y616" s="160">
        <f t="shared" si="376"/>
        <v>0</v>
      </c>
      <c r="Z616" s="159">
        <f t="shared" si="391"/>
        <v>0</v>
      </c>
      <c r="AA616" s="327"/>
      <c r="AB616" s="400">
        <f t="shared" si="400"/>
        <v>0</v>
      </c>
      <c r="AC616" s="371"/>
      <c r="AD616" s="226" t="str">
        <f t="shared" si="377"/>
        <v/>
      </c>
      <c r="AE616" s="368">
        <f t="shared" si="392"/>
        <v>0</v>
      </c>
      <c r="AF616" s="339"/>
      <c r="AG616" s="338"/>
      <c r="AH616" s="336"/>
      <c r="AI616" s="161">
        <f t="shared" si="393"/>
        <v>0</v>
      </c>
      <c r="AJ616" s="162">
        <f t="shared" si="378"/>
        <v>0</v>
      </c>
      <c r="AK616" s="163">
        <f t="shared" si="394"/>
        <v>0</v>
      </c>
      <c r="AL616" s="164">
        <f t="shared" si="395"/>
        <v>0</v>
      </c>
      <c r="AM616" s="164">
        <f t="shared" si="396"/>
        <v>0</v>
      </c>
      <c r="AN616" s="164">
        <f t="shared" si="397"/>
        <v>0</v>
      </c>
      <c r="AO616" s="164">
        <f t="shared" si="398"/>
        <v>0</v>
      </c>
      <c r="AP616" s="610" t="str">
        <f t="shared" si="401"/>
        <v xml:space="preserve"> </v>
      </c>
      <c r="AQ616" s="613" t="str">
        <f t="shared" si="399"/>
        <v xml:space="preserve"> </v>
      </c>
      <c r="AR616" s="613" t="str">
        <f t="shared" si="402"/>
        <v xml:space="preserve"> </v>
      </c>
      <c r="AS616" s="613" t="str">
        <f t="shared" si="403"/>
        <v xml:space="preserve"> </v>
      </c>
      <c r="AT616" s="613" t="str">
        <f t="shared" si="404"/>
        <v xml:space="preserve"> </v>
      </c>
      <c r="AU616" s="613" t="str">
        <f t="shared" si="405"/>
        <v xml:space="preserve"> </v>
      </c>
      <c r="AV616" s="614" t="str">
        <f t="shared" si="406"/>
        <v xml:space="preserve"> </v>
      </c>
      <c r="AW616" s="196" t="str">
        <f t="shared" si="379"/>
        <v/>
      </c>
      <c r="AX616" s="165" t="str">
        <f t="shared" si="380"/>
        <v/>
      </c>
      <c r="AY616" s="193" t="str">
        <f t="shared" si="381"/>
        <v/>
      </c>
      <c r="AZ616" s="183" t="str">
        <f t="shared" si="382"/>
        <v/>
      </c>
      <c r="BA616" s="173" t="str">
        <f t="shared" si="383"/>
        <v/>
      </c>
      <c r="BB616" s="174" t="str">
        <f t="shared" si="384"/>
        <v/>
      </c>
      <c r="BC616" s="186" t="str">
        <f t="shared" si="407"/>
        <v/>
      </c>
      <c r="BD616" s="174" t="str">
        <f t="shared" si="385"/>
        <v/>
      </c>
      <c r="BE616" s="201" t="str">
        <f t="shared" si="386"/>
        <v/>
      </c>
      <c r="BF616" s="174" t="str">
        <f t="shared" si="387"/>
        <v/>
      </c>
      <c r="BG616" s="186" t="str">
        <f t="shared" si="388"/>
        <v/>
      </c>
      <c r="BH616" s="175" t="str">
        <f t="shared" si="389"/>
        <v/>
      </c>
      <c r="BI616" s="632"/>
    </row>
    <row r="617" spans="1:140" ht="18.350000000000001" x14ac:dyDescent="0.35">
      <c r="A617" s="221"/>
      <c r="B617" s="222"/>
      <c r="C617" s="214">
        <v>607</v>
      </c>
      <c r="D617" s="205"/>
      <c r="E617" s="16"/>
      <c r="F617" s="17"/>
      <c r="G617" s="134"/>
      <c r="H617" s="135"/>
      <c r="I617" s="141"/>
      <c r="J617" s="25"/>
      <c r="K617" s="145"/>
      <c r="L617" s="28"/>
      <c r="M617" s="395"/>
      <c r="N617" s="158" t="str">
        <f t="shared" si="390"/>
        <v/>
      </c>
      <c r="O617" s="27"/>
      <c r="P617" s="27"/>
      <c r="Q617" s="27"/>
      <c r="R617" s="27"/>
      <c r="S617" s="27"/>
      <c r="T617" s="28"/>
      <c r="U617" s="29"/>
      <c r="V617" s="32"/>
      <c r="W617" s="318"/>
      <c r="X617" s="319"/>
      <c r="Y617" s="160">
        <f t="shared" si="376"/>
        <v>0</v>
      </c>
      <c r="Z617" s="159">
        <f t="shared" si="391"/>
        <v>0</v>
      </c>
      <c r="AA617" s="327"/>
      <c r="AB617" s="400">
        <f t="shared" si="400"/>
        <v>0</v>
      </c>
      <c r="AC617" s="371"/>
      <c r="AD617" s="226" t="str">
        <f t="shared" si="377"/>
        <v/>
      </c>
      <c r="AE617" s="368">
        <f t="shared" si="392"/>
        <v>0</v>
      </c>
      <c r="AF617" s="339"/>
      <c r="AG617" s="338"/>
      <c r="AH617" s="336"/>
      <c r="AI617" s="161">
        <f t="shared" si="393"/>
        <v>0</v>
      </c>
      <c r="AJ617" s="162">
        <f t="shared" si="378"/>
        <v>0</v>
      </c>
      <c r="AK617" s="163">
        <f t="shared" si="394"/>
        <v>0</v>
      </c>
      <c r="AL617" s="164">
        <f t="shared" si="395"/>
        <v>0</v>
      </c>
      <c r="AM617" s="164">
        <f t="shared" si="396"/>
        <v>0</v>
      </c>
      <c r="AN617" s="164">
        <f t="shared" si="397"/>
        <v>0</v>
      </c>
      <c r="AO617" s="164">
        <f t="shared" si="398"/>
        <v>0</v>
      </c>
      <c r="AP617" s="610" t="str">
        <f t="shared" si="401"/>
        <v xml:space="preserve"> </v>
      </c>
      <c r="AQ617" s="613" t="str">
        <f t="shared" si="399"/>
        <v xml:space="preserve"> </v>
      </c>
      <c r="AR617" s="613" t="str">
        <f t="shared" si="402"/>
        <v xml:space="preserve"> </v>
      </c>
      <c r="AS617" s="613" t="str">
        <f t="shared" si="403"/>
        <v xml:space="preserve"> </v>
      </c>
      <c r="AT617" s="613" t="str">
        <f t="shared" si="404"/>
        <v xml:space="preserve"> </v>
      </c>
      <c r="AU617" s="613" t="str">
        <f t="shared" si="405"/>
        <v xml:space="preserve"> </v>
      </c>
      <c r="AV617" s="614" t="str">
        <f t="shared" si="406"/>
        <v xml:space="preserve"> </v>
      </c>
      <c r="AW617" s="196" t="str">
        <f t="shared" si="379"/>
        <v/>
      </c>
      <c r="AX617" s="165" t="str">
        <f t="shared" si="380"/>
        <v/>
      </c>
      <c r="AY617" s="193" t="str">
        <f t="shared" si="381"/>
        <v/>
      </c>
      <c r="AZ617" s="183" t="str">
        <f t="shared" si="382"/>
        <v/>
      </c>
      <c r="BA617" s="173" t="str">
        <f t="shared" si="383"/>
        <v/>
      </c>
      <c r="BB617" s="174" t="str">
        <f t="shared" si="384"/>
        <v/>
      </c>
      <c r="BC617" s="186" t="str">
        <f t="shared" si="407"/>
        <v/>
      </c>
      <c r="BD617" s="174" t="str">
        <f t="shared" si="385"/>
        <v/>
      </c>
      <c r="BE617" s="201" t="str">
        <f t="shared" si="386"/>
        <v/>
      </c>
      <c r="BF617" s="174" t="str">
        <f t="shared" si="387"/>
        <v/>
      </c>
      <c r="BG617" s="186" t="str">
        <f t="shared" si="388"/>
        <v/>
      </c>
      <c r="BH617" s="175" t="str">
        <f t="shared" si="389"/>
        <v/>
      </c>
      <c r="BI617" s="632"/>
    </row>
    <row r="618" spans="1:140" ht="18.350000000000001" x14ac:dyDescent="0.35">
      <c r="A618" s="221"/>
      <c r="B618" s="222"/>
      <c r="C618" s="214">
        <v>608</v>
      </c>
      <c r="D618" s="207"/>
      <c r="E618" s="18"/>
      <c r="F618" s="17"/>
      <c r="G618" s="134"/>
      <c r="H618" s="135"/>
      <c r="I618" s="141"/>
      <c r="J618" s="25"/>
      <c r="K618" s="145"/>
      <c r="L618" s="28"/>
      <c r="M618" s="395"/>
      <c r="N618" s="158" t="str">
        <f t="shared" si="390"/>
        <v/>
      </c>
      <c r="O618" s="27"/>
      <c r="P618" s="27"/>
      <c r="Q618" s="27"/>
      <c r="R618" s="27"/>
      <c r="S618" s="27"/>
      <c r="T618" s="28"/>
      <c r="U618" s="29"/>
      <c r="V618" s="32"/>
      <c r="W618" s="318"/>
      <c r="X618" s="319"/>
      <c r="Y618" s="160">
        <f t="shared" si="376"/>
        <v>0</v>
      </c>
      <c r="Z618" s="159">
        <f t="shared" si="391"/>
        <v>0</v>
      </c>
      <c r="AA618" s="327"/>
      <c r="AB618" s="400">
        <f t="shared" si="400"/>
        <v>0</v>
      </c>
      <c r="AC618" s="371"/>
      <c r="AD618" s="226" t="str">
        <f t="shared" si="377"/>
        <v/>
      </c>
      <c r="AE618" s="368">
        <f t="shared" si="392"/>
        <v>0</v>
      </c>
      <c r="AF618" s="339"/>
      <c r="AG618" s="338"/>
      <c r="AH618" s="336"/>
      <c r="AI618" s="161">
        <f t="shared" si="393"/>
        <v>0</v>
      </c>
      <c r="AJ618" s="162">
        <f t="shared" si="378"/>
        <v>0</v>
      </c>
      <c r="AK618" s="163">
        <f t="shared" si="394"/>
        <v>0</v>
      </c>
      <c r="AL618" s="164">
        <f t="shared" si="395"/>
        <v>0</v>
      </c>
      <c r="AM618" s="164">
        <f t="shared" si="396"/>
        <v>0</v>
      </c>
      <c r="AN618" s="164">
        <f t="shared" si="397"/>
        <v>0</v>
      </c>
      <c r="AO618" s="164">
        <f t="shared" si="398"/>
        <v>0</v>
      </c>
      <c r="AP618" s="610" t="str">
        <f t="shared" si="401"/>
        <v xml:space="preserve"> </v>
      </c>
      <c r="AQ618" s="613" t="str">
        <f t="shared" si="399"/>
        <v xml:space="preserve"> </v>
      </c>
      <c r="AR618" s="613" t="str">
        <f t="shared" si="402"/>
        <v xml:space="preserve"> </v>
      </c>
      <c r="AS618" s="613" t="str">
        <f t="shared" si="403"/>
        <v xml:space="preserve"> </v>
      </c>
      <c r="AT618" s="613" t="str">
        <f t="shared" si="404"/>
        <v xml:space="preserve"> </v>
      </c>
      <c r="AU618" s="613" t="str">
        <f t="shared" si="405"/>
        <v xml:space="preserve"> </v>
      </c>
      <c r="AV618" s="614" t="str">
        <f t="shared" si="406"/>
        <v xml:space="preserve"> </v>
      </c>
      <c r="AW618" s="196" t="str">
        <f t="shared" si="379"/>
        <v/>
      </c>
      <c r="AX618" s="165" t="str">
        <f t="shared" si="380"/>
        <v/>
      </c>
      <c r="AY618" s="193" t="str">
        <f t="shared" si="381"/>
        <v/>
      </c>
      <c r="AZ618" s="183" t="str">
        <f t="shared" si="382"/>
        <v/>
      </c>
      <c r="BA618" s="173" t="str">
        <f t="shared" si="383"/>
        <v/>
      </c>
      <c r="BB618" s="174" t="str">
        <f t="shared" si="384"/>
        <v/>
      </c>
      <c r="BC618" s="186" t="str">
        <f t="shared" si="407"/>
        <v/>
      </c>
      <c r="BD618" s="174" t="str">
        <f t="shared" si="385"/>
        <v/>
      </c>
      <c r="BE618" s="201" t="str">
        <f t="shared" si="386"/>
        <v/>
      </c>
      <c r="BF618" s="174" t="str">
        <f t="shared" si="387"/>
        <v/>
      </c>
      <c r="BG618" s="186" t="str">
        <f t="shared" si="388"/>
        <v/>
      </c>
      <c r="BH618" s="175" t="str">
        <f t="shared" si="389"/>
        <v/>
      </c>
      <c r="BI618" s="632"/>
    </row>
    <row r="619" spans="1:140" ht="18.350000000000001" x14ac:dyDescent="0.35">
      <c r="A619" s="221"/>
      <c r="B619" s="222"/>
      <c r="C619" s="213">
        <v>609</v>
      </c>
      <c r="D619" s="208"/>
      <c r="E619" s="16"/>
      <c r="F619" s="17"/>
      <c r="G619" s="134"/>
      <c r="H619" s="135"/>
      <c r="I619" s="141"/>
      <c r="J619" s="25"/>
      <c r="K619" s="145"/>
      <c r="L619" s="28"/>
      <c r="M619" s="395"/>
      <c r="N619" s="158" t="str">
        <f t="shared" si="390"/>
        <v/>
      </c>
      <c r="O619" s="27"/>
      <c r="P619" s="27"/>
      <c r="Q619" s="27"/>
      <c r="R619" s="27"/>
      <c r="S619" s="27"/>
      <c r="T619" s="28"/>
      <c r="U619" s="29"/>
      <c r="V619" s="32"/>
      <c r="W619" s="318"/>
      <c r="X619" s="319"/>
      <c r="Y619" s="160">
        <f t="shared" si="376"/>
        <v>0</v>
      </c>
      <c r="Z619" s="159">
        <f t="shared" si="391"/>
        <v>0</v>
      </c>
      <c r="AA619" s="327"/>
      <c r="AB619" s="400">
        <f t="shared" si="400"/>
        <v>0</v>
      </c>
      <c r="AC619" s="371"/>
      <c r="AD619" s="226" t="str">
        <f t="shared" si="377"/>
        <v/>
      </c>
      <c r="AE619" s="368">
        <f t="shared" si="392"/>
        <v>0</v>
      </c>
      <c r="AF619" s="339"/>
      <c r="AG619" s="338"/>
      <c r="AH619" s="336"/>
      <c r="AI619" s="161">
        <f t="shared" si="393"/>
        <v>0</v>
      </c>
      <c r="AJ619" s="162">
        <f t="shared" si="378"/>
        <v>0</v>
      </c>
      <c r="AK619" s="163">
        <f t="shared" si="394"/>
        <v>0</v>
      </c>
      <c r="AL619" s="164">
        <f t="shared" si="395"/>
        <v>0</v>
      </c>
      <c r="AM619" s="164">
        <f t="shared" si="396"/>
        <v>0</v>
      </c>
      <c r="AN619" s="164">
        <f t="shared" si="397"/>
        <v>0</v>
      </c>
      <c r="AO619" s="164">
        <f t="shared" si="398"/>
        <v>0</v>
      </c>
      <c r="AP619" s="610" t="str">
        <f t="shared" si="401"/>
        <v xml:space="preserve"> </v>
      </c>
      <c r="AQ619" s="613" t="str">
        <f t="shared" si="399"/>
        <v xml:space="preserve"> </v>
      </c>
      <c r="AR619" s="613" t="str">
        <f t="shared" si="402"/>
        <v xml:space="preserve"> </v>
      </c>
      <c r="AS619" s="613" t="str">
        <f t="shared" si="403"/>
        <v xml:space="preserve"> </v>
      </c>
      <c r="AT619" s="613" t="str">
        <f t="shared" si="404"/>
        <v xml:space="preserve"> </v>
      </c>
      <c r="AU619" s="613" t="str">
        <f t="shared" si="405"/>
        <v xml:space="preserve"> </v>
      </c>
      <c r="AV619" s="614" t="str">
        <f t="shared" si="406"/>
        <v xml:space="preserve"> </v>
      </c>
      <c r="AW619" s="196" t="str">
        <f t="shared" si="379"/>
        <v/>
      </c>
      <c r="AX619" s="165" t="str">
        <f t="shared" si="380"/>
        <v/>
      </c>
      <c r="AY619" s="193" t="str">
        <f t="shared" si="381"/>
        <v/>
      </c>
      <c r="AZ619" s="183" t="str">
        <f t="shared" si="382"/>
        <v/>
      </c>
      <c r="BA619" s="173" t="str">
        <f t="shared" si="383"/>
        <v/>
      </c>
      <c r="BB619" s="174" t="str">
        <f t="shared" si="384"/>
        <v/>
      </c>
      <c r="BC619" s="186" t="str">
        <f t="shared" si="407"/>
        <v/>
      </c>
      <c r="BD619" s="174" t="str">
        <f t="shared" si="385"/>
        <v/>
      </c>
      <c r="BE619" s="201" t="str">
        <f t="shared" si="386"/>
        <v/>
      </c>
      <c r="BF619" s="174" t="str">
        <f t="shared" si="387"/>
        <v/>
      </c>
      <c r="BG619" s="186" t="str">
        <f t="shared" si="388"/>
        <v/>
      </c>
      <c r="BH619" s="175" t="str">
        <f t="shared" si="389"/>
        <v/>
      </c>
      <c r="BI619" s="632"/>
    </row>
    <row r="620" spans="1:140" ht="18.350000000000001" x14ac:dyDescent="0.35">
      <c r="A620" s="221"/>
      <c r="B620" s="222"/>
      <c r="C620" s="214">
        <v>610</v>
      </c>
      <c r="D620" s="205"/>
      <c r="E620" s="16"/>
      <c r="F620" s="17"/>
      <c r="G620" s="134"/>
      <c r="H620" s="137"/>
      <c r="I620" s="143"/>
      <c r="J620" s="80"/>
      <c r="K620" s="147"/>
      <c r="L620" s="30"/>
      <c r="M620" s="395"/>
      <c r="N620" s="158" t="str">
        <f t="shared" si="390"/>
        <v/>
      </c>
      <c r="O620" s="27"/>
      <c r="P620" s="27"/>
      <c r="Q620" s="27"/>
      <c r="R620" s="27"/>
      <c r="S620" s="27"/>
      <c r="T620" s="28"/>
      <c r="U620" s="29"/>
      <c r="V620" s="32"/>
      <c r="W620" s="318"/>
      <c r="X620" s="319"/>
      <c r="Y620" s="160">
        <f t="shared" si="376"/>
        <v>0</v>
      </c>
      <c r="Z620" s="159">
        <f t="shared" si="391"/>
        <v>0</v>
      </c>
      <c r="AA620" s="327"/>
      <c r="AB620" s="400">
        <f t="shared" si="400"/>
        <v>0</v>
      </c>
      <c r="AC620" s="371"/>
      <c r="AD620" s="226" t="str">
        <f t="shared" si="377"/>
        <v/>
      </c>
      <c r="AE620" s="368">
        <f t="shared" si="392"/>
        <v>0</v>
      </c>
      <c r="AF620" s="339"/>
      <c r="AG620" s="338"/>
      <c r="AH620" s="336"/>
      <c r="AI620" s="161">
        <f t="shared" si="393"/>
        <v>0</v>
      </c>
      <c r="AJ620" s="162">
        <f t="shared" si="378"/>
        <v>0</v>
      </c>
      <c r="AK620" s="163">
        <f t="shared" si="394"/>
        <v>0</v>
      </c>
      <c r="AL620" s="164">
        <f t="shared" si="395"/>
        <v>0</v>
      </c>
      <c r="AM620" s="164">
        <f t="shared" si="396"/>
        <v>0</v>
      </c>
      <c r="AN620" s="164">
        <f t="shared" si="397"/>
        <v>0</v>
      </c>
      <c r="AO620" s="164">
        <f t="shared" si="398"/>
        <v>0</v>
      </c>
      <c r="AP620" s="610" t="str">
        <f t="shared" si="401"/>
        <v xml:space="preserve"> </v>
      </c>
      <c r="AQ620" s="613" t="str">
        <f t="shared" si="399"/>
        <v xml:space="preserve"> </v>
      </c>
      <c r="AR620" s="613" t="str">
        <f t="shared" si="402"/>
        <v xml:space="preserve"> </v>
      </c>
      <c r="AS620" s="613" t="str">
        <f t="shared" si="403"/>
        <v xml:space="preserve"> </v>
      </c>
      <c r="AT620" s="613" t="str">
        <f t="shared" si="404"/>
        <v xml:space="preserve"> </v>
      </c>
      <c r="AU620" s="613" t="str">
        <f t="shared" si="405"/>
        <v xml:space="preserve"> </v>
      </c>
      <c r="AV620" s="614" t="str">
        <f t="shared" si="406"/>
        <v xml:space="preserve"> </v>
      </c>
      <c r="AW620" s="196" t="str">
        <f t="shared" si="379"/>
        <v/>
      </c>
      <c r="AX620" s="165" t="str">
        <f t="shared" si="380"/>
        <v/>
      </c>
      <c r="AY620" s="193" t="str">
        <f t="shared" si="381"/>
        <v/>
      </c>
      <c r="AZ620" s="183" t="str">
        <f t="shared" si="382"/>
        <v/>
      </c>
      <c r="BA620" s="173" t="str">
        <f t="shared" si="383"/>
        <v/>
      </c>
      <c r="BB620" s="174" t="str">
        <f t="shared" si="384"/>
        <v/>
      </c>
      <c r="BC620" s="186" t="str">
        <f t="shared" si="407"/>
        <v/>
      </c>
      <c r="BD620" s="174" t="str">
        <f t="shared" si="385"/>
        <v/>
      </c>
      <c r="BE620" s="201" t="str">
        <f t="shared" si="386"/>
        <v/>
      </c>
      <c r="BF620" s="174" t="str">
        <f t="shared" si="387"/>
        <v/>
      </c>
      <c r="BG620" s="186" t="str">
        <f t="shared" si="388"/>
        <v/>
      </c>
      <c r="BH620" s="175" t="str">
        <f t="shared" si="389"/>
        <v/>
      </c>
      <c r="BI620" s="632"/>
    </row>
    <row r="621" spans="1:140" ht="18.350000000000001" x14ac:dyDescent="0.35">
      <c r="A621" s="221"/>
      <c r="B621" s="222"/>
      <c r="C621" s="213">
        <v>611</v>
      </c>
      <c r="D621" s="205"/>
      <c r="E621" s="16"/>
      <c r="F621" s="17"/>
      <c r="G621" s="134"/>
      <c r="H621" s="135"/>
      <c r="I621" s="141"/>
      <c r="J621" s="25"/>
      <c r="K621" s="145"/>
      <c r="L621" s="28"/>
      <c r="M621" s="395"/>
      <c r="N621" s="158" t="str">
        <f t="shared" si="390"/>
        <v/>
      </c>
      <c r="O621" s="27"/>
      <c r="P621" s="27"/>
      <c r="Q621" s="27"/>
      <c r="R621" s="27"/>
      <c r="S621" s="27"/>
      <c r="T621" s="28"/>
      <c r="U621" s="29"/>
      <c r="V621" s="32"/>
      <c r="W621" s="318"/>
      <c r="X621" s="319"/>
      <c r="Y621" s="160">
        <f t="shared" si="376"/>
        <v>0</v>
      </c>
      <c r="Z621" s="159">
        <f t="shared" si="391"/>
        <v>0</v>
      </c>
      <c r="AA621" s="327"/>
      <c r="AB621" s="400">
        <f t="shared" si="400"/>
        <v>0</v>
      </c>
      <c r="AC621" s="371"/>
      <c r="AD621" s="226" t="str">
        <f t="shared" si="377"/>
        <v/>
      </c>
      <c r="AE621" s="368">
        <f t="shared" si="392"/>
        <v>0</v>
      </c>
      <c r="AF621" s="339"/>
      <c r="AG621" s="338"/>
      <c r="AH621" s="336"/>
      <c r="AI621" s="161">
        <f t="shared" si="393"/>
        <v>0</v>
      </c>
      <c r="AJ621" s="162">
        <f t="shared" si="378"/>
        <v>0</v>
      </c>
      <c r="AK621" s="163">
        <f t="shared" si="394"/>
        <v>0</v>
      </c>
      <c r="AL621" s="164">
        <f t="shared" si="395"/>
        <v>0</v>
      </c>
      <c r="AM621" s="164">
        <f t="shared" si="396"/>
        <v>0</v>
      </c>
      <c r="AN621" s="164">
        <f t="shared" si="397"/>
        <v>0</v>
      </c>
      <c r="AO621" s="164">
        <f t="shared" si="398"/>
        <v>0</v>
      </c>
      <c r="AP621" s="610" t="str">
        <f t="shared" si="401"/>
        <v xml:space="preserve"> </v>
      </c>
      <c r="AQ621" s="613" t="str">
        <f t="shared" si="399"/>
        <v xml:space="preserve"> </v>
      </c>
      <c r="AR621" s="613" t="str">
        <f t="shared" si="402"/>
        <v xml:space="preserve"> </v>
      </c>
      <c r="AS621" s="613" t="str">
        <f t="shared" si="403"/>
        <v xml:space="preserve"> </v>
      </c>
      <c r="AT621" s="613" t="str">
        <f t="shared" si="404"/>
        <v xml:space="preserve"> </v>
      </c>
      <c r="AU621" s="613" t="str">
        <f t="shared" si="405"/>
        <v xml:space="preserve"> </v>
      </c>
      <c r="AV621" s="614" t="str">
        <f t="shared" si="406"/>
        <v xml:space="preserve"> </v>
      </c>
      <c r="AW621" s="196" t="str">
        <f t="shared" si="379"/>
        <v/>
      </c>
      <c r="AX621" s="165" t="str">
        <f t="shared" si="380"/>
        <v/>
      </c>
      <c r="AY621" s="193" t="str">
        <f t="shared" si="381"/>
        <v/>
      </c>
      <c r="AZ621" s="183" t="str">
        <f t="shared" si="382"/>
        <v/>
      </c>
      <c r="BA621" s="173" t="str">
        <f t="shared" si="383"/>
        <v/>
      </c>
      <c r="BB621" s="174" t="str">
        <f t="shared" si="384"/>
        <v/>
      </c>
      <c r="BC621" s="186" t="str">
        <f t="shared" si="407"/>
        <v/>
      </c>
      <c r="BD621" s="174" t="str">
        <f t="shared" si="385"/>
        <v/>
      </c>
      <c r="BE621" s="201" t="str">
        <f t="shared" si="386"/>
        <v/>
      </c>
      <c r="BF621" s="174" t="str">
        <f t="shared" si="387"/>
        <v/>
      </c>
      <c r="BG621" s="186" t="str">
        <f t="shared" si="388"/>
        <v/>
      </c>
      <c r="BH621" s="175" t="str">
        <f t="shared" si="389"/>
        <v/>
      </c>
      <c r="BI621" s="632"/>
    </row>
    <row r="622" spans="1:140" ht="18.350000000000001" x14ac:dyDescent="0.35">
      <c r="A622" s="221"/>
      <c r="B622" s="222"/>
      <c r="C622" s="214">
        <v>612</v>
      </c>
      <c r="D622" s="207"/>
      <c r="E622" s="18"/>
      <c r="F622" s="17"/>
      <c r="G622" s="134"/>
      <c r="H622" s="135"/>
      <c r="I622" s="141"/>
      <c r="J622" s="25"/>
      <c r="K622" s="145"/>
      <c r="L622" s="28"/>
      <c r="M622" s="395"/>
      <c r="N622" s="158" t="str">
        <f t="shared" si="390"/>
        <v/>
      </c>
      <c r="O622" s="27"/>
      <c r="P622" s="27"/>
      <c r="Q622" s="27"/>
      <c r="R622" s="27"/>
      <c r="S622" s="27"/>
      <c r="T622" s="28"/>
      <c r="U622" s="29"/>
      <c r="V622" s="32"/>
      <c r="W622" s="318"/>
      <c r="X622" s="319"/>
      <c r="Y622" s="160">
        <f t="shared" si="376"/>
        <v>0</v>
      </c>
      <c r="Z622" s="159">
        <f t="shared" si="391"/>
        <v>0</v>
      </c>
      <c r="AA622" s="327"/>
      <c r="AB622" s="400">
        <f t="shared" si="400"/>
        <v>0</v>
      </c>
      <c r="AC622" s="371"/>
      <c r="AD622" s="226" t="str">
        <f t="shared" si="377"/>
        <v/>
      </c>
      <c r="AE622" s="368">
        <f t="shared" si="392"/>
        <v>0</v>
      </c>
      <c r="AF622" s="339"/>
      <c r="AG622" s="338"/>
      <c r="AH622" s="336"/>
      <c r="AI622" s="161">
        <f t="shared" si="393"/>
        <v>0</v>
      </c>
      <c r="AJ622" s="162">
        <f t="shared" si="378"/>
        <v>0</v>
      </c>
      <c r="AK622" s="163">
        <f t="shared" si="394"/>
        <v>0</v>
      </c>
      <c r="AL622" s="164">
        <f t="shared" si="395"/>
        <v>0</v>
      </c>
      <c r="AM622" s="164">
        <f t="shared" si="396"/>
        <v>0</v>
      </c>
      <c r="AN622" s="164">
        <f t="shared" si="397"/>
        <v>0</v>
      </c>
      <c r="AO622" s="164">
        <f t="shared" si="398"/>
        <v>0</v>
      </c>
      <c r="AP622" s="610" t="str">
        <f t="shared" si="401"/>
        <v xml:space="preserve"> </v>
      </c>
      <c r="AQ622" s="613" t="str">
        <f t="shared" si="399"/>
        <v xml:space="preserve"> </v>
      </c>
      <c r="AR622" s="613" t="str">
        <f t="shared" si="402"/>
        <v xml:space="preserve"> </v>
      </c>
      <c r="AS622" s="613" t="str">
        <f t="shared" si="403"/>
        <v xml:space="preserve"> </v>
      </c>
      <c r="AT622" s="613" t="str">
        <f t="shared" si="404"/>
        <v xml:space="preserve"> </v>
      </c>
      <c r="AU622" s="613" t="str">
        <f t="shared" si="405"/>
        <v xml:space="preserve"> </v>
      </c>
      <c r="AV622" s="614" t="str">
        <f t="shared" si="406"/>
        <v xml:space="preserve"> </v>
      </c>
      <c r="AW622" s="196" t="str">
        <f t="shared" si="379"/>
        <v/>
      </c>
      <c r="AX622" s="165" t="str">
        <f t="shared" si="380"/>
        <v/>
      </c>
      <c r="AY622" s="193" t="str">
        <f t="shared" si="381"/>
        <v/>
      </c>
      <c r="AZ622" s="183" t="str">
        <f t="shared" si="382"/>
        <v/>
      </c>
      <c r="BA622" s="173" t="str">
        <f t="shared" si="383"/>
        <v/>
      </c>
      <c r="BB622" s="174" t="str">
        <f t="shared" si="384"/>
        <v/>
      </c>
      <c r="BC622" s="186" t="str">
        <f t="shared" si="407"/>
        <v/>
      </c>
      <c r="BD622" s="174" t="str">
        <f t="shared" si="385"/>
        <v/>
      </c>
      <c r="BE622" s="201" t="str">
        <f t="shared" si="386"/>
        <v/>
      </c>
      <c r="BF622" s="174" t="str">
        <f t="shared" si="387"/>
        <v/>
      </c>
      <c r="BG622" s="186" t="str">
        <f t="shared" si="388"/>
        <v/>
      </c>
      <c r="BH622" s="175" t="str">
        <f t="shared" si="389"/>
        <v/>
      </c>
      <c r="BI622" s="632"/>
    </row>
    <row r="623" spans="1:140" ht="18.350000000000001" x14ac:dyDescent="0.35">
      <c r="A623" s="221"/>
      <c r="B623" s="222"/>
      <c r="C623" s="214">
        <v>613</v>
      </c>
      <c r="D623" s="205"/>
      <c r="E623" s="16"/>
      <c r="F623" s="17"/>
      <c r="G623" s="134"/>
      <c r="H623" s="135"/>
      <c r="I623" s="141"/>
      <c r="J623" s="25"/>
      <c r="K623" s="145"/>
      <c r="L623" s="28"/>
      <c r="M623" s="395"/>
      <c r="N623" s="158" t="str">
        <f t="shared" si="390"/>
        <v/>
      </c>
      <c r="O623" s="27"/>
      <c r="P623" s="27"/>
      <c r="Q623" s="27"/>
      <c r="R623" s="27"/>
      <c r="S623" s="27"/>
      <c r="T623" s="28"/>
      <c r="U623" s="29"/>
      <c r="V623" s="32"/>
      <c r="W623" s="318"/>
      <c r="X623" s="319"/>
      <c r="Y623" s="160">
        <f t="shared" si="376"/>
        <v>0</v>
      </c>
      <c r="Z623" s="159">
        <f t="shared" si="391"/>
        <v>0</v>
      </c>
      <c r="AA623" s="327"/>
      <c r="AB623" s="400">
        <f t="shared" si="400"/>
        <v>0</v>
      </c>
      <c r="AC623" s="371"/>
      <c r="AD623" s="226" t="str">
        <f t="shared" si="377"/>
        <v/>
      </c>
      <c r="AE623" s="368">
        <f t="shared" si="392"/>
        <v>0</v>
      </c>
      <c r="AF623" s="339"/>
      <c r="AG623" s="338"/>
      <c r="AH623" s="336"/>
      <c r="AI623" s="161">
        <f t="shared" si="393"/>
        <v>0</v>
      </c>
      <c r="AJ623" s="162">
        <f t="shared" si="378"/>
        <v>0</v>
      </c>
      <c r="AK623" s="163">
        <f t="shared" si="394"/>
        <v>0</v>
      </c>
      <c r="AL623" s="164">
        <f t="shared" si="395"/>
        <v>0</v>
      </c>
      <c r="AM623" s="164">
        <f t="shared" si="396"/>
        <v>0</v>
      </c>
      <c r="AN623" s="164">
        <f t="shared" si="397"/>
        <v>0</v>
      </c>
      <c r="AO623" s="164">
        <f t="shared" si="398"/>
        <v>0</v>
      </c>
      <c r="AP623" s="610" t="str">
        <f t="shared" si="401"/>
        <v xml:space="preserve"> </v>
      </c>
      <c r="AQ623" s="613" t="str">
        <f t="shared" si="399"/>
        <v xml:space="preserve"> </v>
      </c>
      <c r="AR623" s="613" t="str">
        <f t="shared" si="402"/>
        <v xml:space="preserve"> </v>
      </c>
      <c r="AS623" s="613" t="str">
        <f t="shared" si="403"/>
        <v xml:space="preserve"> </v>
      </c>
      <c r="AT623" s="613" t="str">
        <f t="shared" si="404"/>
        <v xml:space="preserve"> </v>
      </c>
      <c r="AU623" s="613" t="str">
        <f t="shared" si="405"/>
        <v xml:space="preserve"> </v>
      </c>
      <c r="AV623" s="614" t="str">
        <f t="shared" si="406"/>
        <v xml:space="preserve"> </v>
      </c>
      <c r="AW623" s="196" t="str">
        <f t="shared" si="379"/>
        <v/>
      </c>
      <c r="AX623" s="165" t="str">
        <f t="shared" si="380"/>
        <v/>
      </c>
      <c r="AY623" s="193" t="str">
        <f t="shared" si="381"/>
        <v/>
      </c>
      <c r="AZ623" s="183" t="str">
        <f t="shared" si="382"/>
        <v/>
      </c>
      <c r="BA623" s="173" t="str">
        <f t="shared" si="383"/>
        <v/>
      </c>
      <c r="BB623" s="174" t="str">
        <f t="shared" si="384"/>
        <v/>
      </c>
      <c r="BC623" s="186" t="str">
        <f t="shared" si="407"/>
        <v/>
      </c>
      <c r="BD623" s="174" t="str">
        <f t="shared" si="385"/>
        <v/>
      </c>
      <c r="BE623" s="201" t="str">
        <f t="shared" si="386"/>
        <v/>
      </c>
      <c r="BF623" s="174" t="str">
        <f t="shared" si="387"/>
        <v/>
      </c>
      <c r="BG623" s="186" t="str">
        <f t="shared" si="388"/>
        <v/>
      </c>
      <c r="BH623" s="175" t="str">
        <f t="shared" si="389"/>
        <v/>
      </c>
      <c r="BI623" s="632"/>
    </row>
    <row r="624" spans="1:140" ht="18.350000000000001" x14ac:dyDescent="0.35">
      <c r="A624" s="221"/>
      <c r="B624" s="222"/>
      <c r="C624" s="213">
        <v>614</v>
      </c>
      <c r="D624" s="205"/>
      <c r="E624" s="16"/>
      <c r="F624" s="17"/>
      <c r="G624" s="134"/>
      <c r="H624" s="135"/>
      <c r="I624" s="141"/>
      <c r="J624" s="25"/>
      <c r="K624" s="145"/>
      <c r="L624" s="28"/>
      <c r="M624" s="395"/>
      <c r="N624" s="158" t="str">
        <f t="shared" si="390"/>
        <v/>
      </c>
      <c r="O624" s="27"/>
      <c r="P624" s="27"/>
      <c r="Q624" s="27"/>
      <c r="R624" s="27"/>
      <c r="S624" s="27"/>
      <c r="T624" s="28"/>
      <c r="U624" s="29"/>
      <c r="V624" s="32"/>
      <c r="W624" s="318"/>
      <c r="X624" s="319"/>
      <c r="Y624" s="160">
        <f t="shared" si="376"/>
        <v>0</v>
      </c>
      <c r="Z624" s="159">
        <f t="shared" si="391"/>
        <v>0</v>
      </c>
      <c r="AA624" s="327"/>
      <c r="AB624" s="400">
        <f t="shared" si="400"/>
        <v>0</v>
      </c>
      <c r="AC624" s="371"/>
      <c r="AD624" s="226" t="str">
        <f t="shared" si="377"/>
        <v/>
      </c>
      <c r="AE624" s="368">
        <f t="shared" si="392"/>
        <v>0</v>
      </c>
      <c r="AF624" s="339"/>
      <c r="AG624" s="338"/>
      <c r="AH624" s="336"/>
      <c r="AI624" s="161">
        <f t="shared" si="393"/>
        <v>0</v>
      </c>
      <c r="AJ624" s="162">
        <f t="shared" si="378"/>
        <v>0</v>
      </c>
      <c r="AK624" s="163">
        <f t="shared" si="394"/>
        <v>0</v>
      </c>
      <c r="AL624" s="164">
        <f t="shared" si="395"/>
        <v>0</v>
      </c>
      <c r="AM624" s="164">
        <f t="shared" si="396"/>
        <v>0</v>
      </c>
      <c r="AN624" s="164">
        <f t="shared" si="397"/>
        <v>0</v>
      </c>
      <c r="AO624" s="164">
        <f t="shared" si="398"/>
        <v>0</v>
      </c>
      <c r="AP624" s="610" t="str">
        <f t="shared" si="401"/>
        <v xml:space="preserve"> </v>
      </c>
      <c r="AQ624" s="613" t="str">
        <f t="shared" si="399"/>
        <v xml:space="preserve"> </v>
      </c>
      <c r="AR624" s="613" t="str">
        <f t="shared" si="402"/>
        <v xml:space="preserve"> </v>
      </c>
      <c r="AS624" s="613" t="str">
        <f t="shared" si="403"/>
        <v xml:space="preserve"> </v>
      </c>
      <c r="AT624" s="613" t="str">
        <f t="shared" si="404"/>
        <v xml:space="preserve"> </v>
      </c>
      <c r="AU624" s="613" t="str">
        <f t="shared" si="405"/>
        <v xml:space="preserve"> </v>
      </c>
      <c r="AV624" s="614" t="str">
        <f t="shared" si="406"/>
        <v xml:space="preserve"> </v>
      </c>
      <c r="AW624" s="196" t="str">
        <f t="shared" si="379"/>
        <v/>
      </c>
      <c r="AX624" s="165" t="str">
        <f t="shared" si="380"/>
        <v/>
      </c>
      <c r="AY624" s="193" t="str">
        <f t="shared" si="381"/>
        <v/>
      </c>
      <c r="AZ624" s="183" t="str">
        <f t="shared" si="382"/>
        <v/>
      </c>
      <c r="BA624" s="173" t="str">
        <f t="shared" si="383"/>
        <v/>
      </c>
      <c r="BB624" s="174" t="str">
        <f t="shared" si="384"/>
        <v/>
      </c>
      <c r="BC624" s="186" t="str">
        <f t="shared" si="407"/>
        <v/>
      </c>
      <c r="BD624" s="174" t="str">
        <f t="shared" si="385"/>
        <v/>
      </c>
      <c r="BE624" s="201" t="str">
        <f t="shared" si="386"/>
        <v/>
      </c>
      <c r="BF624" s="174" t="str">
        <f t="shared" si="387"/>
        <v/>
      </c>
      <c r="BG624" s="186" t="str">
        <f t="shared" si="388"/>
        <v/>
      </c>
      <c r="BH624" s="175" t="str">
        <f t="shared" si="389"/>
        <v/>
      </c>
      <c r="BI624" s="632"/>
    </row>
    <row r="625" spans="1:61" ht="18.350000000000001" x14ac:dyDescent="0.35">
      <c r="A625" s="221"/>
      <c r="B625" s="222"/>
      <c r="C625" s="214">
        <v>615</v>
      </c>
      <c r="D625" s="205"/>
      <c r="E625" s="16"/>
      <c r="F625" s="17"/>
      <c r="G625" s="134"/>
      <c r="H625" s="135"/>
      <c r="I625" s="141"/>
      <c r="J625" s="25"/>
      <c r="K625" s="145"/>
      <c r="L625" s="28"/>
      <c r="M625" s="395"/>
      <c r="N625" s="158" t="str">
        <f t="shared" si="390"/>
        <v/>
      </c>
      <c r="O625" s="27"/>
      <c r="P625" s="27"/>
      <c r="Q625" s="27"/>
      <c r="R625" s="27"/>
      <c r="S625" s="27"/>
      <c r="T625" s="28"/>
      <c r="U625" s="29"/>
      <c r="V625" s="32"/>
      <c r="W625" s="318"/>
      <c r="X625" s="319"/>
      <c r="Y625" s="160">
        <f t="shared" si="376"/>
        <v>0</v>
      </c>
      <c r="Z625" s="159">
        <f t="shared" si="391"/>
        <v>0</v>
      </c>
      <c r="AA625" s="327"/>
      <c r="AB625" s="400">
        <f t="shared" si="400"/>
        <v>0</v>
      </c>
      <c r="AC625" s="371"/>
      <c r="AD625" s="226" t="str">
        <f t="shared" si="377"/>
        <v/>
      </c>
      <c r="AE625" s="368">
        <f t="shared" si="392"/>
        <v>0</v>
      </c>
      <c r="AF625" s="339"/>
      <c r="AG625" s="338"/>
      <c r="AH625" s="336"/>
      <c r="AI625" s="161">
        <f t="shared" si="393"/>
        <v>0</v>
      </c>
      <c r="AJ625" s="162">
        <f t="shared" si="378"/>
        <v>0</v>
      </c>
      <c r="AK625" s="163">
        <f t="shared" si="394"/>
        <v>0</v>
      </c>
      <c r="AL625" s="164">
        <f t="shared" si="395"/>
        <v>0</v>
      </c>
      <c r="AM625" s="164">
        <f t="shared" si="396"/>
        <v>0</v>
      </c>
      <c r="AN625" s="164">
        <f t="shared" si="397"/>
        <v>0</v>
      </c>
      <c r="AO625" s="164">
        <f t="shared" si="398"/>
        <v>0</v>
      </c>
      <c r="AP625" s="610" t="str">
        <f t="shared" si="401"/>
        <v xml:space="preserve"> </v>
      </c>
      <c r="AQ625" s="613" t="str">
        <f t="shared" si="399"/>
        <v xml:space="preserve"> </v>
      </c>
      <c r="AR625" s="613" t="str">
        <f t="shared" si="402"/>
        <v xml:space="preserve"> </v>
      </c>
      <c r="AS625" s="613" t="str">
        <f t="shared" si="403"/>
        <v xml:space="preserve"> </v>
      </c>
      <c r="AT625" s="613" t="str">
        <f t="shared" si="404"/>
        <v xml:space="preserve"> </v>
      </c>
      <c r="AU625" s="613" t="str">
        <f t="shared" si="405"/>
        <v xml:space="preserve"> </v>
      </c>
      <c r="AV625" s="614" t="str">
        <f t="shared" si="406"/>
        <v xml:space="preserve"> </v>
      </c>
      <c r="AW625" s="196" t="str">
        <f t="shared" si="379"/>
        <v/>
      </c>
      <c r="AX625" s="165" t="str">
        <f t="shared" si="380"/>
        <v/>
      </c>
      <c r="AY625" s="193" t="str">
        <f t="shared" si="381"/>
        <v/>
      </c>
      <c r="AZ625" s="183" t="str">
        <f t="shared" si="382"/>
        <v/>
      </c>
      <c r="BA625" s="173" t="str">
        <f t="shared" si="383"/>
        <v/>
      </c>
      <c r="BB625" s="174" t="str">
        <f t="shared" si="384"/>
        <v/>
      </c>
      <c r="BC625" s="186" t="str">
        <f t="shared" si="407"/>
        <v/>
      </c>
      <c r="BD625" s="174" t="str">
        <f t="shared" si="385"/>
        <v/>
      </c>
      <c r="BE625" s="201" t="str">
        <f t="shared" si="386"/>
        <v/>
      </c>
      <c r="BF625" s="174" t="str">
        <f t="shared" si="387"/>
        <v/>
      </c>
      <c r="BG625" s="186" t="str">
        <f t="shared" si="388"/>
        <v/>
      </c>
      <c r="BH625" s="175" t="str">
        <f t="shared" si="389"/>
        <v/>
      </c>
      <c r="BI625" s="632"/>
    </row>
    <row r="626" spans="1:61" ht="18.350000000000001" x14ac:dyDescent="0.35">
      <c r="A626" s="221"/>
      <c r="B626" s="222"/>
      <c r="C626" s="213">
        <v>616</v>
      </c>
      <c r="D626" s="207"/>
      <c r="E626" s="18"/>
      <c r="F626" s="17"/>
      <c r="G626" s="134"/>
      <c r="H626" s="135"/>
      <c r="I626" s="141"/>
      <c r="J626" s="25"/>
      <c r="K626" s="145"/>
      <c r="L626" s="28"/>
      <c r="M626" s="395"/>
      <c r="N626" s="158" t="str">
        <f t="shared" si="390"/>
        <v/>
      </c>
      <c r="O626" s="27"/>
      <c r="P626" s="27"/>
      <c r="Q626" s="27"/>
      <c r="R626" s="27"/>
      <c r="S626" s="27"/>
      <c r="T626" s="28"/>
      <c r="U626" s="29"/>
      <c r="V626" s="32"/>
      <c r="W626" s="318"/>
      <c r="X626" s="319"/>
      <c r="Y626" s="160">
        <f t="shared" si="376"/>
        <v>0</v>
      </c>
      <c r="Z626" s="159">
        <f t="shared" si="391"/>
        <v>0</v>
      </c>
      <c r="AA626" s="327"/>
      <c r="AB626" s="400">
        <f t="shared" si="400"/>
        <v>0</v>
      </c>
      <c r="AC626" s="371"/>
      <c r="AD626" s="226" t="str">
        <f t="shared" si="377"/>
        <v/>
      </c>
      <c r="AE626" s="368">
        <f t="shared" si="392"/>
        <v>0</v>
      </c>
      <c r="AF626" s="339"/>
      <c r="AG626" s="338"/>
      <c r="AH626" s="336"/>
      <c r="AI626" s="161">
        <f t="shared" si="393"/>
        <v>0</v>
      </c>
      <c r="AJ626" s="162">
        <f t="shared" si="378"/>
        <v>0</v>
      </c>
      <c r="AK626" s="163">
        <f t="shared" si="394"/>
        <v>0</v>
      </c>
      <c r="AL626" s="164">
        <f t="shared" si="395"/>
        <v>0</v>
      </c>
      <c r="AM626" s="164">
        <f t="shared" si="396"/>
        <v>0</v>
      </c>
      <c r="AN626" s="164">
        <f t="shared" si="397"/>
        <v>0</v>
      </c>
      <c r="AO626" s="164">
        <f t="shared" si="398"/>
        <v>0</v>
      </c>
      <c r="AP626" s="610" t="str">
        <f t="shared" si="401"/>
        <v xml:space="preserve"> </v>
      </c>
      <c r="AQ626" s="613" t="str">
        <f t="shared" si="399"/>
        <v xml:space="preserve"> </v>
      </c>
      <c r="AR626" s="613" t="str">
        <f t="shared" si="402"/>
        <v xml:space="preserve"> </v>
      </c>
      <c r="AS626" s="613" t="str">
        <f t="shared" si="403"/>
        <v xml:space="preserve"> </v>
      </c>
      <c r="AT626" s="613" t="str">
        <f t="shared" si="404"/>
        <v xml:space="preserve"> </v>
      </c>
      <c r="AU626" s="613" t="str">
        <f t="shared" si="405"/>
        <v xml:space="preserve"> </v>
      </c>
      <c r="AV626" s="614" t="str">
        <f t="shared" si="406"/>
        <v xml:space="preserve"> </v>
      </c>
      <c r="AW626" s="196" t="str">
        <f t="shared" si="379"/>
        <v/>
      </c>
      <c r="AX626" s="165" t="str">
        <f t="shared" si="380"/>
        <v/>
      </c>
      <c r="AY626" s="193" t="str">
        <f t="shared" si="381"/>
        <v/>
      </c>
      <c r="AZ626" s="183" t="str">
        <f t="shared" si="382"/>
        <v/>
      </c>
      <c r="BA626" s="173" t="str">
        <f t="shared" si="383"/>
        <v/>
      </c>
      <c r="BB626" s="174" t="str">
        <f t="shared" si="384"/>
        <v/>
      </c>
      <c r="BC626" s="186" t="str">
        <f t="shared" si="407"/>
        <v/>
      </c>
      <c r="BD626" s="174" t="str">
        <f t="shared" si="385"/>
        <v/>
      </c>
      <c r="BE626" s="201" t="str">
        <f t="shared" si="386"/>
        <v/>
      </c>
      <c r="BF626" s="174" t="str">
        <f t="shared" si="387"/>
        <v/>
      </c>
      <c r="BG626" s="186" t="str">
        <f t="shared" si="388"/>
        <v/>
      </c>
      <c r="BH626" s="175" t="str">
        <f t="shared" si="389"/>
        <v/>
      </c>
      <c r="BI626" s="632"/>
    </row>
    <row r="627" spans="1:61" ht="18.350000000000001" x14ac:dyDescent="0.35">
      <c r="A627" s="221"/>
      <c r="B627" s="222"/>
      <c r="C627" s="214">
        <v>617</v>
      </c>
      <c r="D627" s="205"/>
      <c r="E627" s="16"/>
      <c r="F627" s="17"/>
      <c r="G627" s="134"/>
      <c r="H627" s="135"/>
      <c r="I627" s="141"/>
      <c r="J627" s="25"/>
      <c r="K627" s="145"/>
      <c r="L627" s="28"/>
      <c r="M627" s="395"/>
      <c r="N627" s="158" t="str">
        <f t="shared" si="390"/>
        <v/>
      </c>
      <c r="O627" s="27"/>
      <c r="P627" s="27"/>
      <c r="Q627" s="27"/>
      <c r="R627" s="27"/>
      <c r="S627" s="27"/>
      <c r="T627" s="28"/>
      <c r="U627" s="29"/>
      <c r="V627" s="32"/>
      <c r="W627" s="318"/>
      <c r="X627" s="319"/>
      <c r="Y627" s="160">
        <f t="shared" si="376"/>
        <v>0</v>
      </c>
      <c r="Z627" s="159">
        <f t="shared" si="391"/>
        <v>0</v>
      </c>
      <c r="AA627" s="327"/>
      <c r="AB627" s="400">
        <f t="shared" si="400"/>
        <v>0</v>
      </c>
      <c r="AC627" s="371"/>
      <c r="AD627" s="226" t="str">
        <f t="shared" si="377"/>
        <v/>
      </c>
      <c r="AE627" s="368">
        <f t="shared" si="392"/>
        <v>0</v>
      </c>
      <c r="AF627" s="339"/>
      <c r="AG627" s="338"/>
      <c r="AH627" s="336"/>
      <c r="AI627" s="161">
        <f t="shared" si="393"/>
        <v>0</v>
      </c>
      <c r="AJ627" s="162">
        <f t="shared" si="378"/>
        <v>0</v>
      </c>
      <c r="AK627" s="163">
        <f t="shared" si="394"/>
        <v>0</v>
      </c>
      <c r="AL627" s="164">
        <f t="shared" si="395"/>
        <v>0</v>
      </c>
      <c r="AM627" s="164">
        <f t="shared" si="396"/>
        <v>0</v>
      </c>
      <c r="AN627" s="164">
        <f t="shared" si="397"/>
        <v>0</v>
      </c>
      <c r="AO627" s="164">
        <f t="shared" si="398"/>
        <v>0</v>
      </c>
      <c r="AP627" s="610" t="str">
        <f t="shared" si="401"/>
        <v xml:space="preserve"> </v>
      </c>
      <c r="AQ627" s="613" t="str">
        <f t="shared" si="399"/>
        <v xml:space="preserve"> </v>
      </c>
      <c r="AR627" s="613" t="str">
        <f t="shared" si="402"/>
        <v xml:space="preserve"> </v>
      </c>
      <c r="AS627" s="613" t="str">
        <f t="shared" si="403"/>
        <v xml:space="preserve"> </v>
      </c>
      <c r="AT627" s="613" t="str">
        <f t="shared" si="404"/>
        <v xml:space="preserve"> </v>
      </c>
      <c r="AU627" s="613" t="str">
        <f t="shared" si="405"/>
        <v xml:space="preserve"> </v>
      </c>
      <c r="AV627" s="614" t="str">
        <f t="shared" si="406"/>
        <v xml:space="preserve"> </v>
      </c>
      <c r="AW627" s="196" t="str">
        <f t="shared" si="379"/>
        <v/>
      </c>
      <c r="AX627" s="165" t="str">
        <f t="shared" si="380"/>
        <v/>
      </c>
      <c r="AY627" s="193" t="str">
        <f t="shared" si="381"/>
        <v/>
      </c>
      <c r="AZ627" s="183" t="str">
        <f t="shared" si="382"/>
        <v/>
      </c>
      <c r="BA627" s="173" t="str">
        <f t="shared" si="383"/>
        <v/>
      </c>
      <c r="BB627" s="174" t="str">
        <f t="shared" si="384"/>
        <v/>
      </c>
      <c r="BC627" s="186" t="str">
        <f t="shared" si="407"/>
        <v/>
      </c>
      <c r="BD627" s="174" t="str">
        <f t="shared" si="385"/>
        <v/>
      </c>
      <c r="BE627" s="201" t="str">
        <f t="shared" si="386"/>
        <v/>
      </c>
      <c r="BF627" s="174" t="str">
        <f t="shared" si="387"/>
        <v/>
      </c>
      <c r="BG627" s="186" t="str">
        <f t="shared" si="388"/>
        <v/>
      </c>
      <c r="BH627" s="175" t="str">
        <f t="shared" si="389"/>
        <v/>
      </c>
      <c r="BI627" s="632"/>
    </row>
    <row r="628" spans="1:61" ht="18.350000000000001" x14ac:dyDescent="0.35">
      <c r="A628" s="221"/>
      <c r="B628" s="222"/>
      <c r="C628" s="214">
        <v>618</v>
      </c>
      <c r="D628" s="205"/>
      <c r="E628" s="16"/>
      <c r="F628" s="17"/>
      <c r="G628" s="134"/>
      <c r="H628" s="135"/>
      <c r="I628" s="141"/>
      <c r="J628" s="25"/>
      <c r="K628" s="145"/>
      <c r="L628" s="28"/>
      <c r="M628" s="395"/>
      <c r="N628" s="158" t="str">
        <f t="shared" si="390"/>
        <v/>
      </c>
      <c r="O628" s="27"/>
      <c r="P628" s="27"/>
      <c r="Q628" s="27"/>
      <c r="R628" s="27"/>
      <c r="S628" s="27"/>
      <c r="T628" s="28"/>
      <c r="U628" s="29"/>
      <c r="V628" s="32"/>
      <c r="W628" s="318"/>
      <c r="X628" s="319"/>
      <c r="Y628" s="160">
        <f t="shared" si="376"/>
        <v>0</v>
      </c>
      <c r="Z628" s="159">
        <f t="shared" si="391"/>
        <v>0</v>
      </c>
      <c r="AA628" s="327"/>
      <c r="AB628" s="400">
        <f t="shared" si="400"/>
        <v>0</v>
      </c>
      <c r="AC628" s="371"/>
      <c r="AD628" s="226" t="str">
        <f t="shared" si="377"/>
        <v/>
      </c>
      <c r="AE628" s="368">
        <f t="shared" si="392"/>
        <v>0</v>
      </c>
      <c r="AF628" s="339"/>
      <c r="AG628" s="338"/>
      <c r="AH628" s="336"/>
      <c r="AI628" s="161">
        <f t="shared" si="393"/>
        <v>0</v>
      </c>
      <c r="AJ628" s="162">
        <f t="shared" si="378"/>
        <v>0</v>
      </c>
      <c r="AK628" s="163">
        <f t="shared" si="394"/>
        <v>0</v>
      </c>
      <c r="AL628" s="164">
        <f t="shared" si="395"/>
        <v>0</v>
      </c>
      <c r="AM628" s="164">
        <f t="shared" si="396"/>
        <v>0</v>
      </c>
      <c r="AN628" s="164">
        <f t="shared" si="397"/>
        <v>0</v>
      </c>
      <c r="AO628" s="164">
        <f t="shared" si="398"/>
        <v>0</v>
      </c>
      <c r="AP628" s="610" t="str">
        <f t="shared" si="401"/>
        <v xml:space="preserve"> </v>
      </c>
      <c r="AQ628" s="613" t="str">
        <f t="shared" si="399"/>
        <v xml:space="preserve"> </v>
      </c>
      <c r="AR628" s="613" t="str">
        <f t="shared" si="402"/>
        <v xml:space="preserve"> </v>
      </c>
      <c r="AS628" s="613" t="str">
        <f t="shared" si="403"/>
        <v xml:space="preserve"> </v>
      </c>
      <c r="AT628" s="613" t="str">
        <f t="shared" si="404"/>
        <v xml:space="preserve"> </v>
      </c>
      <c r="AU628" s="613" t="str">
        <f t="shared" si="405"/>
        <v xml:space="preserve"> </v>
      </c>
      <c r="AV628" s="614" t="str">
        <f t="shared" si="406"/>
        <v xml:space="preserve"> </v>
      </c>
      <c r="AW628" s="196" t="str">
        <f t="shared" si="379"/>
        <v/>
      </c>
      <c r="AX628" s="165" t="str">
        <f t="shared" si="380"/>
        <v/>
      </c>
      <c r="AY628" s="193" t="str">
        <f t="shared" si="381"/>
        <v/>
      </c>
      <c r="AZ628" s="183" t="str">
        <f t="shared" si="382"/>
        <v/>
      </c>
      <c r="BA628" s="173" t="str">
        <f t="shared" si="383"/>
        <v/>
      </c>
      <c r="BB628" s="174" t="str">
        <f t="shared" si="384"/>
        <v/>
      </c>
      <c r="BC628" s="186" t="str">
        <f t="shared" si="407"/>
        <v/>
      </c>
      <c r="BD628" s="174" t="str">
        <f t="shared" si="385"/>
        <v/>
      </c>
      <c r="BE628" s="201" t="str">
        <f t="shared" si="386"/>
        <v/>
      </c>
      <c r="BF628" s="174" t="str">
        <f t="shared" si="387"/>
        <v/>
      </c>
      <c r="BG628" s="186" t="str">
        <f t="shared" si="388"/>
        <v/>
      </c>
      <c r="BH628" s="175" t="str">
        <f t="shared" si="389"/>
        <v/>
      </c>
      <c r="BI628" s="632"/>
    </row>
    <row r="629" spans="1:61" ht="18.350000000000001" x14ac:dyDescent="0.35">
      <c r="A629" s="221"/>
      <c r="B629" s="222"/>
      <c r="C629" s="213">
        <v>619</v>
      </c>
      <c r="D629" s="205"/>
      <c r="E629" s="16"/>
      <c r="F629" s="17"/>
      <c r="G629" s="134"/>
      <c r="H629" s="135"/>
      <c r="I629" s="141"/>
      <c r="J629" s="25"/>
      <c r="K629" s="145"/>
      <c r="L629" s="28"/>
      <c r="M629" s="395"/>
      <c r="N629" s="158" t="str">
        <f t="shared" si="390"/>
        <v/>
      </c>
      <c r="O629" s="27"/>
      <c r="P629" s="27"/>
      <c r="Q629" s="27"/>
      <c r="R629" s="27"/>
      <c r="S629" s="27"/>
      <c r="T629" s="28"/>
      <c r="U629" s="29"/>
      <c r="V629" s="32"/>
      <c r="W629" s="318"/>
      <c r="X629" s="319"/>
      <c r="Y629" s="160">
        <f t="shared" si="376"/>
        <v>0</v>
      </c>
      <c r="Z629" s="159">
        <f t="shared" si="391"/>
        <v>0</v>
      </c>
      <c r="AA629" s="327"/>
      <c r="AB629" s="400">
        <f t="shared" si="400"/>
        <v>0</v>
      </c>
      <c r="AC629" s="371"/>
      <c r="AD629" s="226" t="str">
        <f t="shared" si="377"/>
        <v/>
      </c>
      <c r="AE629" s="368">
        <f t="shared" si="392"/>
        <v>0</v>
      </c>
      <c r="AF629" s="339"/>
      <c r="AG629" s="338"/>
      <c r="AH629" s="336"/>
      <c r="AI629" s="161">
        <f t="shared" si="393"/>
        <v>0</v>
      </c>
      <c r="AJ629" s="162">
        <f t="shared" si="378"/>
        <v>0</v>
      </c>
      <c r="AK629" s="163">
        <f t="shared" si="394"/>
        <v>0</v>
      </c>
      <c r="AL629" s="164">
        <f t="shared" si="395"/>
        <v>0</v>
      </c>
      <c r="AM629" s="164">
        <f t="shared" si="396"/>
        <v>0</v>
      </c>
      <c r="AN629" s="164">
        <f t="shared" si="397"/>
        <v>0</v>
      </c>
      <c r="AO629" s="164">
        <f t="shared" si="398"/>
        <v>0</v>
      </c>
      <c r="AP629" s="610" t="str">
        <f t="shared" si="401"/>
        <v xml:space="preserve"> </v>
      </c>
      <c r="AQ629" s="613" t="str">
        <f t="shared" si="399"/>
        <v xml:space="preserve"> </v>
      </c>
      <c r="AR629" s="613" t="str">
        <f t="shared" si="402"/>
        <v xml:space="preserve"> </v>
      </c>
      <c r="AS629" s="613" t="str">
        <f t="shared" si="403"/>
        <v xml:space="preserve"> </v>
      </c>
      <c r="AT629" s="613" t="str">
        <f t="shared" si="404"/>
        <v xml:space="preserve"> </v>
      </c>
      <c r="AU629" s="613" t="str">
        <f t="shared" si="405"/>
        <v xml:space="preserve"> </v>
      </c>
      <c r="AV629" s="614" t="str">
        <f t="shared" si="406"/>
        <v xml:space="preserve"> </v>
      </c>
      <c r="AW629" s="196" t="str">
        <f t="shared" si="379"/>
        <v/>
      </c>
      <c r="AX629" s="165" t="str">
        <f t="shared" si="380"/>
        <v/>
      </c>
      <c r="AY629" s="193" t="str">
        <f t="shared" si="381"/>
        <v/>
      </c>
      <c r="AZ629" s="183" t="str">
        <f t="shared" si="382"/>
        <v/>
      </c>
      <c r="BA629" s="173" t="str">
        <f t="shared" si="383"/>
        <v/>
      </c>
      <c r="BB629" s="174" t="str">
        <f t="shared" si="384"/>
        <v/>
      </c>
      <c r="BC629" s="186" t="str">
        <f t="shared" si="407"/>
        <v/>
      </c>
      <c r="BD629" s="174" t="str">
        <f t="shared" si="385"/>
        <v/>
      </c>
      <c r="BE629" s="201" t="str">
        <f t="shared" si="386"/>
        <v/>
      </c>
      <c r="BF629" s="174" t="str">
        <f t="shared" si="387"/>
        <v/>
      </c>
      <c r="BG629" s="186" t="str">
        <f t="shared" si="388"/>
        <v/>
      </c>
      <c r="BH629" s="175" t="str">
        <f t="shared" si="389"/>
        <v/>
      </c>
      <c r="BI629" s="632"/>
    </row>
    <row r="630" spans="1:61" ht="18.350000000000001" x14ac:dyDescent="0.35">
      <c r="A630" s="221"/>
      <c r="B630" s="222"/>
      <c r="C630" s="214">
        <v>620</v>
      </c>
      <c r="D630" s="207"/>
      <c r="E630" s="18"/>
      <c r="F630" s="17"/>
      <c r="G630" s="134"/>
      <c r="H630" s="135"/>
      <c r="I630" s="141"/>
      <c r="J630" s="25"/>
      <c r="K630" s="145"/>
      <c r="L630" s="28"/>
      <c r="M630" s="395"/>
      <c r="N630" s="158" t="str">
        <f t="shared" si="390"/>
        <v/>
      </c>
      <c r="O630" s="27"/>
      <c r="P630" s="27"/>
      <c r="Q630" s="27"/>
      <c r="R630" s="27"/>
      <c r="S630" s="27"/>
      <c r="T630" s="28"/>
      <c r="U630" s="29"/>
      <c r="V630" s="32"/>
      <c r="W630" s="318"/>
      <c r="X630" s="319"/>
      <c r="Y630" s="160">
        <f t="shared" si="376"/>
        <v>0</v>
      </c>
      <c r="Z630" s="159">
        <f t="shared" si="391"/>
        <v>0</v>
      </c>
      <c r="AA630" s="327"/>
      <c r="AB630" s="400">
        <f t="shared" si="400"/>
        <v>0</v>
      </c>
      <c r="AC630" s="371"/>
      <c r="AD630" s="226" t="str">
        <f t="shared" si="377"/>
        <v/>
      </c>
      <c r="AE630" s="368">
        <f t="shared" si="392"/>
        <v>0</v>
      </c>
      <c r="AF630" s="339"/>
      <c r="AG630" s="338"/>
      <c r="AH630" s="336"/>
      <c r="AI630" s="161">
        <f t="shared" si="393"/>
        <v>0</v>
      </c>
      <c r="AJ630" s="162">
        <f t="shared" si="378"/>
        <v>0</v>
      </c>
      <c r="AK630" s="163">
        <f t="shared" si="394"/>
        <v>0</v>
      </c>
      <c r="AL630" s="164">
        <f t="shared" si="395"/>
        <v>0</v>
      </c>
      <c r="AM630" s="164">
        <f t="shared" si="396"/>
        <v>0</v>
      </c>
      <c r="AN630" s="164">
        <f t="shared" si="397"/>
        <v>0</v>
      </c>
      <c r="AO630" s="164">
        <f t="shared" si="398"/>
        <v>0</v>
      </c>
      <c r="AP630" s="610" t="str">
        <f t="shared" si="401"/>
        <v xml:space="preserve"> </v>
      </c>
      <c r="AQ630" s="613" t="str">
        <f t="shared" si="399"/>
        <v xml:space="preserve"> </v>
      </c>
      <c r="AR630" s="613" t="str">
        <f t="shared" si="402"/>
        <v xml:space="preserve"> </v>
      </c>
      <c r="AS630" s="613" t="str">
        <f t="shared" si="403"/>
        <v xml:space="preserve"> </v>
      </c>
      <c r="AT630" s="613" t="str">
        <f t="shared" si="404"/>
        <v xml:space="preserve"> </v>
      </c>
      <c r="AU630" s="613" t="str">
        <f t="shared" si="405"/>
        <v xml:space="preserve"> </v>
      </c>
      <c r="AV630" s="614" t="str">
        <f t="shared" si="406"/>
        <v xml:space="preserve"> </v>
      </c>
      <c r="AW630" s="196" t="str">
        <f t="shared" si="379"/>
        <v/>
      </c>
      <c r="AX630" s="165" t="str">
        <f t="shared" si="380"/>
        <v/>
      </c>
      <c r="AY630" s="193" t="str">
        <f t="shared" si="381"/>
        <v/>
      </c>
      <c r="AZ630" s="183" t="str">
        <f t="shared" si="382"/>
        <v/>
      </c>
      <c r="BA630" s="173" t="str">
        <f t="shared" si="383"/>
        <v/>
      </c>
      <c r="BB630" s="174" t="str">
        <f t="shared" si="384"/>
        <v/>
      </c>
      <c r="BC630" s="186" t="str">
        <f t="shared" si="407"/>
        <v/>
      </c>
      <c r="BD630" s="174" t="str">
        <f t="shared" si="385"/>
        <v/>
      </c>
      <c r="BE630" s="201" t="str">
        <f t="shared" si="386"/>
        <v/>
      </c>
      <c r="BF630" s="174" t="str">
        <f t="shared" si="387"/>
        <v/>
      </c>
      <c r="BG630" s="186" t="str">
        <f t="shared" si="388"/>
        <v/>
      </c>
      <c r="BH630" s="175" t="str">
        <f t="shared" si="389"/>
        <v/>
      </c>
      <c r="BI630" s="632"/>
    </row>
    <row r="631" spans="1:61" ht="18.350000000000001" x14ac:dyDescent="0.35">
      <c r="A631" s="221"/>
      <c r="B631" s="222"/>
      <c r="C631" s="213">
        <v>621</v>
      </c>
      <c r="D631" s="205"/>
      <c r="E631" s="16"/>
      <c r="F631" s="17"/>
      <c r="G631" s="134"/>
      <c r="H631" s="135"/>
      <c r="I631" s="141"/>
      <c r="J631" s="25"/>
      <c r="K631" s="145"/>
      <c r="L631" s="28"/>
      <c r="M631" s="395"/>
      <c r="N631" s="158" t="str">
        <f t="shared" si="390"/>
        <v/>
      </c>
      <c r="O631" s="27"/>
      <c r="P631" s="27"/>
      <c r="Q631" s="27"/>
      <c r="R631" s="27"/>
      <c r="S631" s="27"/>
      <c r="T631" s="28"/>
      <c r="U631" s="29"/>
      <c r="V631" s="32"/>
      <c r="W631" s="318"/>
      <c r="X631" s="319"/>
      <c r="Y631" s="160">
        <f t="shared" si="376"/>
        <v>0</v>
      </c>
      <c r="Z631" s="159">
        <f t="shared" si="391"/>
        <v>0</v>
      </c>
      <c r="AA631" s="327"/>
      <c r="AB631" s="400">
        <f t="shared" si="400"/>
        <v>0</v>
      </c>
      <c r="AC631" s="371"/>
      <c r="AD631" s="226" t="str">
        <f t="shared" si="377"/>
        <v/>
      </c>
      <c r="AE631" s="368">
        <f t="shared" si="392"/>
        <v>0</v>
      </c>
      <c r="AF631" s="339"/>
      <c r="AG631" s="338"/>
      <c r="AH631" s="336"/>
      <c r="AI631" s="161">
        <f t="shared" si="393"/>
        <v>0</v>
      </c>
      <c r="AJ631" s="162">
        <f t="shared" si="378"/>
        <v>0</v>
      </c>
      <c r="AK631" s="163">
        <f t="shared" si="394"/>
        <v>0</v>
      </c>
      <c r="AL631" s="164">
        <f t="shared" si="395"/>
        <v>0</v>
      </c>
      <c r="AM631" s="164">
        <f t="shared" si="396"/>
        <v>0</v>
      </c>
      <c r="AN631" s="164">
        <f t="shared" si="397"/>
        <v>0</v>
      </c>
      <c r="AO631" s="164">
        <f t="shared" si="398"/>
        <v>0</v>
      </c>
      <c r="AP631" s="610" t="str">
        <f t="shared" si="401"/>
        <v xml:space="preserve"> </v>
      </c>
      <c r="AQ631" s="613" t="str">
        <f t="shared" si="399"/>
        <v xml:space="preserve"> </v>
      </c>
      <c r="AR631" s="613" t="str">
        <f t="shared" si="402"/>
        <v xml:space="preserve"> </v>
      </c>
      <c r="AS631" s="613" t="str">
        <f t="shared" si="403"/>
        <v xml:space="preserve"> </v>
      </c>
      <c r="AT631" s="613" t="str">
        <f t="shared" si="404"/>
        <v xml:space="preserve"> </v>
      </c>
      <c r="AU631" s="613" t="str">
        <f t="shared" si="405"/>
        <v xml:space="preserve"> </v>
      </c>
      <c r="AV631" s="614" t="str">
        <f t="shared" si="406"/>
        <v xml:space="preserve"> </v>
      </c>
      <c r="AW631" s="196" t="str">
        <f t="shared" si="379"/>
        <v/>
      </c>
      <c r="AX631" s="165" t="str">
        <f t="shared" si="380"/>
        <v/>
      </c>
      <c r="AY631" s="193" t="str">
        <f t="shared" si="381"/>
        <v/>
      </c>
      <c r="AZ631" s="183" t="str">
        <f t="shared" si="382"/>
        <v/>
      </c>
      <c r="BA631" s="173" t="str">
        <f t="shared" si="383"/>
        <v/>
      </c>
      <c r="BB631" s="174" t="str">
        <f t="shared" si="384"/>
        <v/>
      </c>
      <c r="BC631" s="186" t="str">
        <f t="shared" si="407"/>
        <v/>
      </c>
      <c r="BD631" s="174" t="str">
        <f t="shared" si="385"/>
        <v/>
      </c>
      <c r="BE631" s="201" t="str">
        <f t="shared" si="386"/>
        <v/>
      </c>
      <c r="BF631" s="174" t="str">
        <f t="shared" si="387"/>
        <v/>
      </c>
      <c r="BG631" s="186" t="str">
        <f t="shared" si="388"/>
        <v/>
      </c>
      <c r="BH631" s="175" t="str">
        <f t="shared" si="389"/>
        <v/>
      </c>
      <c r="BI631" s="632"/>
    </row>
    <row r="632" spans="1:61" ht="18.350000000000001" x14ac:dyDescent="0.35">
      <c r="A632" s="221"/>
      <c r="B632" s="222"/>
      <c r="C632" s="214">
        <v>622</v>
      </c>
      <c r="D632" s="205"/>
      <c r="E632" s="16"/>
      <c r="F632" s="17"/>
      <c r="G632" s="134"/>
      <c r="H632" s="135"/>
      <c r="I632" s="141"/>
      <c r="J632" s="25"/>
      <c r="K632" s="145"/>
      <c r="L632" s="28"/>
      <c r="M632" s="395"/>
      <c r="N632" s="158" t="str">
        <f t="shared" si="390"/>
        <v/>
      </c>
      <c r="O632" s="27"/>
      <c r="P632" s="27"/>
      <c r="Q632" s="27"/>
      <c r="R632" s="27"/>
      <c r="S632" s="27"/>
      <c r="T632" s="28"/>
      <c r="U632" s="29"/>
      <c r="V632" s="32"/>
      <c r="W632" s="318"/>
      <c r="X632" s="319"/>
      <c r="Y632" s="160">
        <f t="shared" si="376"/>
        <v>0</v>
      </c>
      <c r="Z632" s="159">
        <f t="shared" si="391"/>
        <v>0</v>
      </c>
      <c r="AA632" s="327"/>
      <c r="AB632" s="400">
        <f t="shared" si="400"/>
        <v>0</v>
      </c>
      <c r="AC632" s="371"/>
      <c r="AD632" s="226" t="str">
        <f t="shared" si="377"/>
        <v/>
      </c>
      <c r="AE632" s="368">
        <f t="shared" si="392"/>
        <v>0</v>
      </c>
      <c r="AF632" s="339"/>
      <c r="AG632" s="338"/>
      <c r="AH632" s="336"/>
      <c r="AI632" s="161">
        <f t="shared" si="393"/>
        <v>0</v>
      </c>
      <c r="AJ632" s="162">
        <f t="shared" si="378"/>
        <v>0</v>
      </c>
      <c r="AK632" s="163">
        <f t="shared" si="394"/>
        <v>0</v>
      </c>
      <c r="AL632" s="164">
        <f t="shared" si="395"/>
        <v>0</v>
      </c>
      <c r="AM632" s="164">
        <f t="shared" si="396"/>
        <v>0</v>
      </c>
      <c r="AN632" s="164">
        <f t="shared" si="397"/>
        <v>0</v>
      </c>
      <c r="AO632" s="164">
        <f t="shared" si="398"/>
        <v>0</v>
      </c>
      <c r="AP632" s="610" t="str">
        <f t="shared" si="401"/>
        <v xml:space="preserve"> </v>
      </c>
      <c r="AQ632" s="613" t="str">
        <f t="shared" si="399"/>
        <v xml:space="preserve"> </v>
      </c>
      <c r="AR632" s="613" t="str">
        <f t="shared" si="402"/>
        <v xml:space="preserve"> </v>
      </c>
      <c r="AS632" s="613" t="str">
        <f t="shared" si="403"/>
        <v xml:space="preserve"> </v>
      </c>
      <c r="AT632" s="613" t="str">
        <f t="shared" si="404"/>
        <v xml:space="preserve"> </v>
      </c>
      <c r="AU632" s="613" t="str">
        <f t="shared" si="405"/>
        <v xml:space="preserve"> </v>
      </c>
      <c r="AV632" s="614" t="str">
        <f t="shared" si="406"/>
        <v xml:space="preserve"> </v>
      </c>
      <c r="AW632" s="196" t="str">
        <f t="shared" si="379"/>
        <v/>
      </c>
      <c r="AX632" s="165" t="str">
        <f t="shared" si="380"/>
        <v/>
      </c>
      <c r="AY632" s="193" t="str">
        <f t="shared" si="381"/>
        <v/>
      </c>
      <c r="AZ632" s="183" t="str">
        <f t="shared" si="382"/>
        <v/>
      </c>
      <c r="BA632" s="173" t="str">
        <f t="shared" si="383"/>
        <v/>
      </c>
      <c r="BB632" s="174" t="str">
        <f t="shared" si="384"/>
        <v/>
      </c>
      <c r="BC632" s="186" t="str">
        <f t="shared" si="407"/>
        <v/>
      </c>
      <c r="BD632" s="174" t="str">
        <f t="shared" si="385"/>
        <v/>
      </c>
      <c r="BE632" s="201" t="str">
        <f t="shared" si="386"/>
        <v/>
      </c>
      <c r="BF632" s="174" t="str">
        <f t="shared" si="387"/>
        <v/>
      </c>
      <c r="BG632" s="186" t="str">
        <f t="shared" si="388"/>
        <v/>
      </c>
      <c r="BH632" s="175" t="str">
        <f t="shared" si="389"/>
        <v/>
      </c>
      <c r="BI632" s="632"/>
    </row>
    <row r="633" spans="1:61" ht="18.350000000000001" x14ac:dyDescent="0.35">
      <c r="A633" s="221"/>
      <c r="B633" s="222"/>
      <c r="C633" s="214">
        <v>623</v>
      </c>
      <c r="D633" s="205"/>
      <c r="E633" s="16"/>
      <c r="F633" s="17"/>
      <c r="G633" s="134"/>
      <c r="H633" s="135"/>
      <c r="I633" s="141"/>
      <c r="J633" s="25"/>
      <c r="K633" s="145"/>
      <c r="L633" s="28"/>
      <c r="M633" s="395"/>
      <c r="N633" s="158" t="str">
        <f t="shared" si="390"/>
        <v/>
      </c>
      <c r="O633" s="27"/>
      <c r="P633" s="27"/>
      <c r="Q633" s="27"/>
      <c r="R633" s="27"/>
      <c r="S633" s="27"/>
      <c r="T633" s="28"/>
      <c r="U633" s="29"/>
      <c r="V633" s="32"/>
      <c r="W633" s="318"/>
      <c r="X633" s="319"/>
      <c r="Y633" s="160">
        <f t="shared" si="376"/>
        <v>0</v>
      </c>
      <c r="Z633" s="159">
        <f t="shared" si="391"/>
        <v>0</v>
      </c>
      <c r="AA633" s="327"/>
      <c r="AB633" s="400">
        <f t="shared" si="400"/>
        <v>0</v>
      </c>
      <c r="AC633" s="371"/>
      <c r="AD633" s="226" t="str">
        <f t="shared" si="377"/>
        <v/>
      </c>
      <c r="AE633" s="368">
        <f t="shared" si="392"/>
        <v>0</v>
      </c>
      <c r="AF633" s="339"/>
      <c r="AG633" s="338"/>
      <c r="AH633" s="336"/>
      <c r="AI633" s="161">
        <f t="shared" si="393"/>
        <v>0</v>
      </c>
      <c r="AJ633" s="162">
        <f t="shared" si="378"/>
        <v>0</v>
      </c>
      <c r="AK633" s="163">
        <f t="shared" si="394"/>
        <v>0</v>
      </c>
      <c r="AL633" s="164">
        <f t="shared" si="395"/>
        <v>0</v>
      </c>
      <c r="AM633" s="164">
        <f t="shared" si="396"/>
        <v>0</v>
      </c>
      <c r="AN633" s="164">
        <f t="shared" si="397"/>
        <v>0</v>
      </c>
      <c r="AO633" s="164">
        <f t="shared" si="398"/>
        <v>0</v>
      </c>
      <c r="AP633" s="610" t="str">
        <f t="shared" si="401"/>
        <v xml:space="preserve"> </v>
      </c>
      <c r="AQ633" s="613" t="str">
        <f t="shared" si="399"/>
        <v xml:space="preserve"> </v>
      </c>
      <c r="AR633" s="613" t="str">
        <f t="shared" si="402"/>
        <v xml:space="preserve"> </v>
      </c>
      <c r="AS633" s="613" t="str">
        <f t="shared" si="403"/>
        <v xml:space="preserve"> </v>
      </c>
      <c r="AT633" s="613" t="str">
        <f t="shared" si="404"/>
        <v xml:space="preserve"> </v>
      </c>
      <c r="AU633" s="613" t="str">
        <f t="shared" si="405"/>
        <v xml:space="preserve"> </v>
      </c>
      <c r="AV633" s="614" t="str">
        <f t="shared" si="406"/>
        <v xml:space="preserve"> </v>
      </c>
      <c r="AW633" s="196" t="str">
        <f t="shared" si="379"/>
        <v/>
      </c>
      <c r="AX633" s="165" t="str">
        <f t="shared" si="380"/>
        <v/>
      </c>
      <c r="AY633" s="193" t="str">
        <f t="shared" si="381"/>
        <v/>
      </c>
      <c r="AZ633" s="183" t="str">
        <f t="shared" si="382"/>
        <v/>
      </c>
      <c r="BA633" s="173" t="str">
        <f t="shared" si="383"/>
        <v/>
      </c>
      <c r="BB633" s="174" t="str">
        <f t="shared" si="384"/>
        <v/>
      </c>
      <c r="BC633" s="186" t="str">
        <f t="shared" si="407"/>
        <v/>
      </c>
      <c r="BD633" s="174" t="str">
        <f t="shared" si="385"/>
        <v/>
      </c>
      <c r="BE633" s="201" t="str">
        <f t="shared" si="386"/>
        <v/>
      </c>
      <c r="BF633" s="174" t="str">
        <f t="shared" si="387"/>
        <v/>
      </c>
      <c r="BG633" s="186" t="str">
        <f t="shared" si="388"/>
        <v/>
      </c>
      <c r="BH633" s="175" t="str">
        <f t="shared" si="389"/>
        <v/>
      </c>
      <c r="BI633" s="632"/>
    </row>
    <row r="634" spans="1:61" ht="18.350000000000001" x14ac:dyDescent="0.35">
      <c r="A634" s="221"/>
      <c r="B634" s="222"/>
      <c r="C634" s="213">
        <v>624</v>
      </c>
      <c r="D634" s="207"/>
      <c r="E634" s="18"/>
      <c r="F634" s="17"/>
      <c r="G634" s="134"/>
      <c r="H634" s="135"/>
      <c r="I634" s="141"/>
      <c r="J634" s="25"/>
      <c r="K634" s="145"/>
      <c r="L634" s="28"/>
      <c r="M634" s="395"/>
      <c r="N634" s="158" t="str">
        <f t="shared" si="390"/>
        <v/>
      </c>
      <c r="O634" s="27"/>
      <c r="P634" s="27"/>
      <c r="Q634" s="27"/>
      <c r="R634" s="27"/>
      <c r="S634" s="27"/>
      <c r="T634" s="28"/>
      <c r="U634" s="29"/>
      <c r="V634" s="32"/>
      <c r="W634" s="318"/>
      <c r="X634" s="319"/>
      <c r="Y634" s="160">
        <f t="shared" si="376"/>
        <v>0</v>
      </c>
      <c r="Z634" s="159">
        <f t="shared" si="391"/>
        <v>0</v>
      </c>
      <c r="AA634" s="327"/>
      <c r="AB634" s="400">
        <f t="shared" si="400"/>
        <v>0</v>
      </c>
      <c r="AC634" s="371"/>
      <c r="AD634" s="226" t="str">
        <f t="shared" si="377"/>
        <v/>
      </c>
      <c r="AE634" s="368">
        <f t="shared" si="392"/>
        <v>0</v>
      </c>
      <c r="AF634" s="339"/>
      <c r="AG634" s="338"/>
      <c r="AH634" s="336"/>
      <c r="AI634" s="161">
        <f t="shared" si="393"/>
        <v>0</v>
      </c>
      <c r="AJ634" s="162">
        <f t="shared" si="378"/>
        <v>0</v>
      </c>
      <c r="AK634" s="163">
        <f t="shared" si="394"/>
        <v>0</v>
      </c>
      <c r="AL634" s="164">
        <f t="shared" si="395"/>
        <v>0</v>
      </c>
      <c r="AM634" s="164">
        <f t="shared" si="396"/>
        <v>0</v>
      </c>
      <c r="AN634" s="164">
        <f t="shared" si="397"/>
        <v>0</v>
      </c>
      <c r="AO634" s="164">
        <f t="shared" si="398"/>
        <v>0</v>
      </c>
      <c r="AP634" s="610" t="str">
        <f t="shared" si="401"/>
        <v xml:space="preserve"> </v>
      </c>
      <c r="AQ634" s="613" t="str">
        <f t="shared" si="399"/>
        <v xml:space="preserve"> </v>
      </c>
      <c r="AR634" s="613" t="str">
        <f t="shared" si="402"/>
        <v xml:space="preserve"> </v>
      </c>
      <c r="AS634" s="613" t="str">
        <f t="shared" si="403"/>
        <v xml:space="preserve"> </v>
      </c>
      <c r="AT634" s="613" t="str">
        <f t="shared" si="404"/>
        <v xml:space="preserve"> </v>
      </c>
      <c r="AU634" s="613" t="str">
        <f t="shared" si="405"/>
        <v xml:space="preserve"> </v>
      </c>
      <c r="AV634" s="614" t="str">
        <f t="shared" si="406"/>
        <v xml:space="preserve"> </v>
      </c>
      <c r="AW634" s="196" t="str">
        <f t="shared" si="379"/>
        <v/>
      </c>
      <c r="AX634" s="165" t="str">
        <f t="shared" si="380"/>
        <v/>
      </c>
      <c r="AY634" s="193" t="str">
        <f t="shared" si="381"/>
        <v/>
      </c>
      <c r="AZ634" s="183" t="str">
        <f t="shared" si="382"/>
        <v/>
      </c>
      <c r="BA634" s="173" t="str">
        <f t="shared" si="383"/>
        <v/>
      </c>
      <c r="BB634" s="174" t="str">
        <f t="shared" si="384"/>
        <v/>
      </c>
      <c r="BC634" s="186" t="str">
        <f t="shared" si="407"/>
        <v/>
      </c>
      <c r="BD634" s="174" t="str">
        <f t="shared" si="385"/>
        <v/>
      </c>
      <c r="BE634" s="201" t="str">
        <f t="shared" si="386"/>
        <v/>
      </c>
      <c r="BF634" s="174" t="str">
        <f t="shared" si="387"/>
        <v/>
      </c>
      <c r="BG634" s="186" t="str">
        <f t="shared" si="388"/>
        <v/>
      </c>
      <c r="BH634" s="175" t="str">
        <f t="shared" si="389"/>
        <v/>
      </c>
      <c r="BI634" s="632"/>
    </row>
    <row r="635" spans="1:61" ht="18.350000000000001" x14ac:dyDescent="0.35">
      <c r="A635" s="221"/>
      <c r="B635" s="222"/>
      <c r="C635" s="214">
        <v>625</v>
      </c>
      <c r="D635" s="205"/>
      <c r="E635" s="16"/>
      <c r="F635" s="17"/>
      <c r="G635" s="134"/>
      <c r="H635" s="135"/>
      <c r="I635" s="141"/>
      <c r="J635" s="25"/>
      <c r="K635" s="145"/>
      <c r="L635" s="28"/>
      <c r="M635" s="395"/>
      <c r="N635" s="158" t="str">
        <f t="shared" si="390"/>
        <v/>
      </c>
      <c r="O635" s="27"/>
      <c r="P635" s="27"/>
      <c r="Q635" s="27"/>
      <c r="R635" s="27"/>
      <c r="S635" s="27"/>
      <c r="T635" s="28"/>
      <c r="U635" s="29"/>
      <c r="V635" s="32"/>
      <c r="W635" s="318"/>
      <c r="X635" s="319"/>
      <c r="Y635" s="160">
        <f t="shared" si="376"/>
        <v>0</v>
      </c>
      <c r="Z635" s="159">
        <f t="shared" si="391"/>
        <v>0</v>
      </c>
      <c r="AA635" s="327"/>
      <c r="AB635" s="400">
        <f t="shared" si="400"/>
        <v>0</v>
      </c>
      <c r="AC635" s="371"/>
      <c r="AD635" s="226" t="str">
        <f t="shared" si="377"/>
        <v/>
      </c>
      <c r="AE635" s="368">
        <f t="shared" si="392"/>
        <v>0</v>
      </c>
      <c r="AF635" s="339"/>
      <c r="AG635" s="338"/>
      <c r="AH635" s="336"/>
      <c r="AI635" s="161">
        <f t="shared" si="393"/>
        <v>0</v>
      </c>
      <c r="AJ635" s="162">
        <f t="shared" si="378"/>
        <v>0</v>
      </c>
      <c r="AK635" s="163">
        <f t="shared" si="394"/>
        <v>0</v>
      </c>
      <c r="AL635" s="164">
        <f t="shared" si="395"/>
        <v>0</v>
      </c>
      <c r="AM635" s="164">
        <f t="shared" si="396"/>
        <v>0</v>
      </c>
      <c r="AN635" s="164">
        <f t="shared" si="397"/>
        <v>0</v>
      </c>
      <c r="AO635" s="164">
        <f t="shared" si="398"/>
        <v>0</v>
      </c>
      <c r="AP635" s="610" t="str">
        <f t="shared" si="401"/>
        <v xml:space="preserve"> </v>
      </c>
      <c r="AQ635" s="613" t="str">
        <f t="shared" si="399"/>
        <v xml:space="preserve"> </v>
      </c>
      <c r="AR635" s="613" t="str">
        <f t="shared" si="402"/>
        <v xml:space="preserve"> </v>
      </c>
      <c r="AS635" s="613" t="str">
        <f t="shared" si="403"/>
        <v xml:space="preserve"> </v>
      </c>
      <c r="AT635" s="613" t="str">
        <f t="shared" si="404"/>
        <v xml:space="preserve"> </v>
      </c>
      <c r="AU635" s="613" t="str">
        <f t="shared" si="405"/>
        <v xml:space="preserve"> </v>
      </c>
      <c r="AV635" s="614" t="str">
        <f t="shared" si="406"/>
        <v xml:space="preserve"> </v>
      </c>
      <c r="AW635" s="196" t="str">
        <f t="shared" si="379"/>
        <v/>
      </c>
      <c r="AX635" s="165" t="str">
        <f t="shared" si="380"/>
        <v/>
      </c>
      <c r="AY635" s="193" t="str">
        <f t="shared" si="381"/>
        <v/>
      </c>
      <c r="AZ635" s="183" t="str">
        <f t="shared" si="382"/>
        <v/>
      </c>
      <c r="BA635" s="173" t="str">
        <f t="shared" si="383"/>
        <v/>
      </c>
      <c r="BB635" s="174" t="str">
        <f t="shared" si="384"/>
        <v/>
      </c>
      <c r="BC635" s="186" t="str">
        <f t="shared" si="407"/>
        <v/>
      </c>
      <c r="BD635" s="174" t="str">
        <f t="shared" si="385"/>
        <v/>
      </c>
      <c r="BE635" s="201" t="str">
        <f t="shared" si="386"/>
        <v/>
      </c>
      <c r="BF635" s="174" t="str">
        <f t="shared" si="387"/>
        <v/>
      </c>
      <c r="BG635" s="186" t="str">
        <f t="shared" si="388"/>
        <v/>
      </c>
      <c r="BH635" s="175" t="str">
        <f t="shared" si="389"/>
        <v/>
      </c>
      <c r="BI635" s="632"/>
    </row>
    <row r="636" spans="1:61" ht="18.350000000000001" x14ac:dyDescent="0.35">
      <c r="A636" s="221"/>
      <c r="B636" s="222"/>
      <c r="C636" s="213">
        <v>626</v>
      </c>
      <c r="D636" s="205"/>
      <c r="E636" s="16"/>
      <c r="F636" s="17"/>
      <c r="G636" s="134"/>
      <c r="H636" s="135"/>
      <c r="I636" s="141"/>
      <c r="J636" s="25"/>
      <c r="K636" s="145"/>
      <c r="L636" s="28"/>
      <c r="M636" s="395"/>
      <c r="N636" s="158" t="str">
        <f t="shared" si="390"/>
        <v/>
      </c>
      <c r="O636" s="27"/>
      <c r="P636" s="27"/>
      <c r="Q636" s="27"/>
      <c r="R636" s="27"/>
      <c r="S636" s="27"/>
      <c r="T636" s="28"/>
      <c r="U636" s="29"/>
      <c r="V636" s="32"/>
      <c r="W636" s="318"/>
      <c r="X636" s="319"/>
      <c r="Y636" s="160">
        <f t="shared" si="376"/>
        <v>0</v>
      </c>
      <c r="Z636" s="159">
        <f t="shared" si="391"/>
        <v>0</v>
      </c>
      <c r="AA636" s="327"/>
      <c r="AB636" s="400">
        <f t="shared" si="400"/>
        <v>0</v>
      </c>
      <c r="AC636" s="371"/>
      <c r="AD636" s="226" t="str">
        <f t="shared" si="377"/>
        <v/>
      </c>
      <c r="AE636" s="368">
        <f t="shared" si="392"/>
        <v>0</v>
      </c>
      <c r="AF636" s="339"/>
      <c r="AG636" s="338"/>
      <c r="AH636" s="336"/>
      <c r="AI636" s="161">
        <f t="shared" si="393"/>
        <v>0</v>
      </c>
      <c r="AJ636" s="162">
        <f t="shared" si="378"/>
        <v>0</v>
      </c>
      <c r="AK636" s="163">
        <f t="shared" si="394"/>
        <v>0</v>
      </c>
      <c r="AL636" s="164">
        <f t="shared" si="395"/>
        <v>0</v>
      </c>
      <c r="AM636" s="164">
        <f t="shared" si="396"/>
        <v>0</v>
      </c>
      <c r="AN636" s="164">
        <f t="shared" si="397"/>
        <v>0</v>
      </c>
      <c r="AO636" s="164">
        <f t="shared" si="398"/>
        <v>0</v>
      </c>
      <c r="AP636" s="610" t="str">
        <f t="shared" si="401"/>
        <v xml:space="preserve"> </v>
      </c>
      <c r="AQ636" s="613" t="str">
        <f t="shared" si="399"/>
        <v xml:space="preserve"> </v>
      </c>
      <c r="AR636" s="613" t="str">
        <f t="shared" si="402"/>
        <v xml:space="preserve"> </v>
      </c>
      <c r="AS636" s="613" t="str">
        <f t="shared" si="403"/>
        <v xml:space="preserve"> </v>
      </c>
      <c r="AT636" s="613" t="str">
        <f t="shared" si="404"/>
        <v xml:space="preserve"> </v>
      </c>
      <c r="AU636" s="613" t="str">
        <f t="shared" si="405"/>
        <v xml:space="preserve"> </v>
      </c>
      <c r="AV636" s="614" t="str">
        <f t="shared" si="406"/>
        <v xml:space="preserve"> </v>
      </c>
      <c r="AW636" s="196" t="str">
        <f t="shared" si="379"/>
        <v/>
      </c>
      <c r="AX636" s="165" t="str">
        <f t="shared" si="380"/>
        <v/>
      </c>
      <c r="AY636" s="193" t="str">
        <f t="shared" si="381"/>
        <v/>
      </c>
      <c r="AZ636" s="183" t="str">
        <f t="shared" si="382"/>
        <v/>
      </c>
      <c r="BA636" s="173" t="str">
        <f t="shared" si="383"/>
        <v/>
      </c>
      <c r="BB636" s="174" t="str">
        <f t="shared" si="384"/>
        <v/>
      </c>
      <c r="BC636" s="186" t="str">
        <f t="shared" si="407"/>
        <v/>
      </c>
      <c r="BD636" s="174" t="str">
        <f t="shared" si="385"/>
        <v/>
      </c>
      <c r="BE636" s="201" t="str">
        <f t="shared" si="386"/>
        <v/>
      </c>
      <c r="BF636" s="174" t="str">
        <f t="shared" si="387"/>
        <v/>
      </c>
      <c r="BG636" s="186" t="str">
        <f t="shared" si="388"/>
        <v/>
      </c>
      <c r="BH636" s="175" t="str">
        <f t="shared" si="389"/>
        <v/>
      </c>
      <c r="BI636" s="632"/>
    </row>
    <row r="637" spans="1:61" ht="18.350000000000001" x14ac:dyDescent="0.35">
      <c r="A637" s="221"/>
      <c r="B637" s="222"/>
      <c r="C637" s="214">
        <v>627</v>
      </c>
      <c r="D637" s="205"/>
      <c r="E637" s="16"/>
      <c r="F637" s="17"/>
      <c r="G637" s="134"/>
      <c r="H637" s="135"/>
      <c r="I637" s="141"/>
      <c r="J637" s="25"/>
      <c r="K637" s="145"/>
      <c r="L637" s="28"/>
      <c r="M637" s="395"/>
      <c r="N637" s="158" t="str">
        <f t="shared" si="390"/>
        <v/>
      </c>
      <c r="O637" s="27"/>
      <c r="P637" s="27"/>
      <c r="Q637" s="27"/>
      <c r="R637" s="27"/>
      <c r="S637" s="27"/>
      <c r="T637" s="28"/>
      <c r="U637" s="29"/>
      <c r="V637" s="32"/>
      <c r="W637" s="318"/>
      <c r="X637" s="319"/>
      <c r="Y637" s="160">
        <f t="shared" si="376"/>
        <v>0</v>
      </c>
      <c r="Z637" s="159">
        <f t="shared" si="391"/>
        <v>0</v>
      </c>
      <c r="AA637" s="327"/>
      <c r="AB637" s="400">
        <f t="shared" si="400"/>
        <v>0</v>
      </c>
      <c r="AC637" s="371"/>
      <c r="AD637" s="226" t="str">
        <f t="shared" si="377"/>
        <v/>
      </c>
      <c r="AE637" s="368">
        <f t="shared" si="392"/>
        <v>0</v>
      </c>
      <c r="AF637" s="339"/>
      <c r="AG637" s="338"/>
      <c r="AH637" s="336"/>
      <c r="AI637" s="161">
        <f t="shared" si="393"/>
        <v>0</v>
      </c>
      <c r="AJ637" s="162">
        <f t="shared" si="378"/>
        <v>0</v>
      </c>
      <c r="AK637" s="163">
        <f t="shared" si="394"/>
        <v>0</v>
      </c>
      <c r="AL637" s="164">
        <f t="shared" si="395"/>
        <v>0</v>
      </c>
      <c r="AM637" s="164">
        <f t="shared" si="396"/>
        <v>0</v>
      </c>
      <c r="AN637" s="164">
        <f t="shared" si="397"/>
        <v>0</v>
      </c>
      <c r="AO637" s="164">
        <f t="shared" si="398"/>
        <v>0</v>
      </c>
      <c r="AP637" s="610" t="str">
        <f t="shared" si="401"/>
        <v xml:space="preserve"> </v>
      </c>
      <c r="AQ637" s="613" t="str">
        <f t="shared" si="399"/>
        <v xml:space="preserve"> </v>
      </c>
      <c r="AR637" s="613" t="str">
        <f t="shared" si="402"/>
        <v xml:space="preserve"> </v>
      </c>
      <c r="AS637" s="613" t="str">
        <f t="shared" si="403"/>
        <v xml:space="preserve"> </v>
      </c>
      <c r="AT637" s="613" t="str">
        <f t="shared" si="404"/>
        <v xml:space="preserve"> </v>
      </c>
      <c r="AU637" s="613" t="str">
        <f t="shared" si="405"/>
        <v xml:space="preserve"> </v>
      </c>
      <c r="AV637" s="614" t="str">
        <f t="shared" si="406"/>
        <v xml:space="preserve"> </v>
      </c>
      <c r="AW637" s="196" t="str">
        <f t="shared" si="379"/>
        <v/>
      </c>
      <c r="AX637" s="165" t="str">
        <f t="shared" si="380"/>
        <v/>
      </c>
      <c r="AY637" s="193" t="str">
        <f t="shared" si="381"/>
        <v/>
      </c>
      <c r="AZ637" s="183" t="str">
        <f t="shared" si="382"/>
        <v/>
      </c>
      <c r="BA637" s="173" t="str">
        <f t="shared" si="383"/>
        <v/>
      </c>
      <c r="BB637" s="174" t="str">
        <f t="shared" si="384"/>
        <v/>
      </c>
      <c r="BC637" s="186" t="str">
        <f t="shared" si="407"/>
        <v/>
      </c>
      <c r="BD637" s="174" t="str">
        <f t="shared" si="385"/>
        <v/>
      </c>
      <c r="BE637" s="201" t="str">
        <f t="shared" si="386"/>
        <v/>
      </c>
      <c r="BF637" s="174" t="str">
        <f t="shared" si="387"/>
        <v/>
      </c>
      <c r="BG637" s="186" t="str">
        <f t="shared" si="388"/>
        <v/>
      </c>
      <c r="BH637" s="175" t="str">
        <f t="shared" si="389"/>
        <v/>
      </c>
      <c r="BI637" s="632"/>
    </row>
    <row r="638" spans="1:61" ht="18.350000000000001" x14ac:dyDescent="0.35">
      <c r="A638" s="221"/>
      <c r="B638" s="222"/>
      <c r="C638" s="214">
        <v>628</v>
      </c>
      <c r="D638" s="207"/>
      <c r="E638" s="18"/>
      <c r="F638" s="17"/>
      <c r="G638" s="134"/>
      <c r="H638" s="135"/>
      <c r="I638" s="141"/>
      <c r="J638" s="25"/>
      <c r="K638" s="145"/>
      <c r="L638" s="28"/>
      <c r="M638" s="395"/>
      <c r="N638" s="158" t="str">
        <f t="shared" si="390"/>
        <v/>
      </c>
      <c r="O638" s="27"/>
      <c r="P638" s="27"/>
      <c r="Q638" s="27"/>
      <c r="R638" s="27"/>
      <c r="S638" s="27"/>
      <c r="T638" s="28"/>
      <c r="U638" s="29"/>
      <c r="V638" s="32"/>
      <c r="W638" s="318"/>
      <c r="X638" s="319"/>
      <c r="Y638" s="160">
        <f t="shared" si="376"/>
        <v>0</v>
      </c>
      <c r="Z638" s="159">
        <f t="shared" si="391"/>
        <v>0</v>
      </c>
      <c r="AA638" s="327"/>
      <c r="AB638" s="400">
        <f t="shared" si="400"/>
        <v>0</v>
      </c>
      <c r="AC638" s="371"/>
      <c r="AD638" s="226" t="str">
        <f t="shared" si="377"/>
        <v/>
      </c>
      <c r="AE638" s="368">
        <f t="shared" si="392"/>
        <v>0</v>
      </c>
      <c r="AF638" s="339"/>
      <c r="AG638" s="338"/>
      <c r="AH638" s="336"/>
      <c r="AI638" s="161">
        <f t="shared" si="393"/>
        <v>0</v>
      </c>
      <c r="AJ638" s="162">
        <f t="shared" si="378"/>
        <v>0</v>
      </c>
      <c r="AK638" s="163">
        <f t="shared" si="394"/>
        <v>0</v>
      </c>
      <c r="AL638" s="164">
        <f t="shared" si="395"/>
        <v>0</v>
      </c>
      <c r="AM638" s="164">
        <f t="shared" si="396"/>
        <v>0</v>
      </c>
      <c r="AN638" s="164">
        <f t="shared" si="397"/>
        <v>0</v>
      </c>
      <c r="AO638" s="164">
        <f t="shared" si="398"/>
        <v>0</v>
      </c>
      <c r="AP638" s="610" t="str">
        <f t="shared" si="401"/>
        <v xml:space="preserve"> </v>
      </c>
      <c r="AQ638" s="613" t="str">
        <f t="shared" si="399"/>
        <v xml:space="preserve"> </v>
      </c>
      <c r="AR638" s="613" t="str">
        <f t="shared" si="402"/>
        <v xml:space="preserve"> </v>
      </c>
      <c r="AS638" s="613" t="str">
        <f t="shared" si="403"/>
        <v xml:space="preserve"> </v>
      </c>
      <c r="AT638" s="613" t="str">
        <f t="shared" si="404"/>
        <v xml:space="preserve"> </v>
      </c>
      <c r="AU638" s="613" t="str">
        <f t="shared" si="405"/>
        <v xml:space="preserve"> </v>
      </c>
      <c r="AV638" s="614" t="str">
        <f t="shared" si="406"/>
        <v xml:space="preserve"> </v>
      </c>
      <c r="AW638" s="196" t="str">
        <f t="shared" si="379"/>
        <v/>
      </c>
      <c r="AX638" s="165" t="str">
        <f t="shared" si="380"/>
        <v/>
      </c>
      <c r="AY638" s="193" t="str">
        <f t="shared" si="381"/>
        <v/>
      </c>
      <c r="AZ638" s="183" t="str">
        <f t="shared" si="382"/>
        <v/>
      </c>
      <c r="BA638" s="173" t="str">
        <f t="shared" si="383"/>
        <v/>
      </c>
      <c r="BB638" s="174" t="str">
        <f t="shared" si="384"/>
        <v/>
      </c>
      <c r="BC638" s="186" t="str">
        <f t="shared" si="407"/>
        <v/>
      </c>
      <c r="BD638" s="174" t="str">
        <f t="shared" si="385"/>
        <v/>
      </c>
      <c r="BE638" s="201" t="str">
        <f t="shared" si="386"/>
        <v/>
      </c>
      <c r="BF638" s="174" t="str">
        <f t="shared" si="387"/>
        <v/>
      </c>
      <c r="BG638" s="186" t="str">
        <f t="shared" si="388"/>
        <v/>
      </c>
      <c r="BH638" s="175" t="str">
        <f t="shared" si="389"/>
        <v/>
      </c>
      <c r="BI638" s="632"/>
    </row>
    <row r="639" spans="1:61" ht="18.350000000000001" x14ac:dyDescent="0.35">
      <c r="A639" s="221"/>
      <c r="B639" s="222"/>
      <c r="C639" s="213">
        <v>629</v>
      </c>
      <c r="D639" s="205"/>
      <c r="E639" s="16"/>
      <c r="F639" s="17"/>
      <c r="G639" s="134"/>
      <c r="H639" s="135"/>
      <c r="I639" s="141"/>
      <c r="J639" s="25"/>
      <c r="K639" s="145"/>
      <c r="L639" s="28"/>
      <c r="M639" s="395"/>
      <c r="N639" s="158" t="str">
        <f t="shared" si="390"/>
        <v/>
      </c>
      <c r="O639" s="27"/>
      <c r="P639" s="27"/>
      <c r="Q639" s="27"/>
      <c r="R639" s="27"/>
      <c r="S639" s="27"/>
      <c r="T639" s="28"/>
      <c r="U639" s="29"/>
      <c r="V639" s="32"/>
      <c r="W639" s="318"/>
      <c r="X639" s="319"/>
      <c r="Y639" s="160">
        <f t="shared" si="376"/>
        <v>0</v>
      </c>
      <c r="Z639" s="159">
        <f t="shared" si="391"/>
        <v>0</v>
      </c>
      <c r="AA639" s="327"/>
      <c r="AB639" s="400">
        <f t="shared" si="400"/>
        <v>0</v>
      </c>
      <c r="AC639" s="371"/>
      <c r="AD639" s="226" t="str">
        <f t="shared" si="377"/>
        <v/>
      </c>
      <c r="AE639" s="368">
        <f t="shared" si="392"/>
        <v>0</v>
      </c>
      <c r="AF639" s="339"/>
      <c r="AG639" s="338"/>
      <c r="AH639" s="336"/>
      <c r="AI639" s="161">
        <f t="shared" si="393"/>
        <v>0</v>
      </c>
      <c r="AJ639" s="162">
        <f t="shared" si="378"/>
        <v>0</v>
      </c>
      <c r="AK639" s="163">
        <f t="shared" si="394"/>
        <v>0</v>
      </c>
      <c r="AL639" s="164">
        <f t="shared" si="395"/>
        <v>0</v>
      </c>
      <c r="AM639" s="164">
        <f t="shared" si="396"/>
        <v>0</v>
      </c>
      <c r="AN639" s="164">
        <f t="shared" si="397"/>
        <v>0</v>
      </c>
      <c r="AO639" s="164">
        <f t="shared" si="398"/>
        <v>0</v>
      </c>
      <c r="AP639" s="610" t="str">
        <f t="shared" si="401"/>
        <v xml:space="preserve"> </v>
      </c>
      <c r="AQ639" s="613" t="str">
        <f t="shared" si="399"/>
        <v xml:space="preserve"> </v>
      </c>
      <c r="AR639" s="613" t="str">
        <f t="shared" si="402"/>
        <v xml:space="preserve"> </v>
      </c>
      <c r="AS639" s="613" t="str">
        <f t="shared" si="403"/>
        <v xml:space="preserve"> </v>
      </c>
      <c r="AT639" s="613" t="str">
        <f t="shared" si="404"/>
        <v xml:space="preserve"> </v>
      </c>
      <c r="AU639" s="613" t="str">
        <f t="shared" si="405"/>
        <v xml:space="preserve"> </v>
      </c>
      <c r="AV639" s="614" t="str">
        <f t="shared" si="406"/>
        <v xml:space="preserve"> </v>
      </c>
      <c r="AW639" s="196" t="str">
        <f t="shared" si="379"/>
        <v/>
      </c>
      <c r="AX639" s="165" t="str">
        <f t="shared" si="380"/>
        <v/>
      </c>
      <c r="AY639" s="193" t="str">
        <f t="shared" si="381"/>
        <v/>
      </c>
      <c r="AZ639" s="183" t="str">
        <f t="shared" si="382"/>
        <v/>
      </c>
      <c r="BA639" s="173" t="str">
        <f t="shared" si="383"/>
        <v/>
      </c>
      <c r="BB639" s="174" t="str">
        <f t="shared" si="384"/>
        <v/>
      </c>
      <c r="BC639" s="186" t="str">
        <f t="shared" si="407"/>
        <v/>
      </c>
      <c r="BD639" s="174" t="str">
        <f t="shared" si="385"/>
        <v/>
      </c>
      <c r="BE639" s="201" t="str">
        <f t="shared" si="386"/>
        <v/>
      </c>
      <c r="BF639" s="174" t="str">
        <f t="shared" si="387"/>
        <v/>
      </c>
      <c r="BG639" s="186" t="str">
        <f t="shared" si="388"/>
        <v/>
      </c>
      <c r="BH639" s="175" t="str">
        <f t="shared" si="389"/>
        <v/>
      </c>
      <c r="BI639" s="632"/>
    </row>
    <row r="640" spans="1:61" ht="18.350000000000001" x14ac:dyDescent="0.35">
      <c r="A640" s="221"/>
      <c r="B640" s="222"/>
      <c r="C640" s="214">
        <v>630</v>
      </c>
      <c r="D640" s="205"/>
      <c r="E640" s="16"/>
      <c r="F640" s="17"/>
      <c r="G640" s="134"/>
      <c r="H640" s="135"/>
      <c r="I640" s="141"/>
      <c r="J640" s="25"/>
      <c r="K640" s="145"/>
      <c r="L640" s="28"/>
      <c r="M640" s="395"/>
      <c r="N640" s="158" t="str">
        <f t="shared" si="390"/>
        <v/>
      </c>
      <c r="O640" s="27"/>
      <c r="P640" s="27"/>
      <c r="Q640" s="27"/>
      <c r="R640" s="27"/>
      <c r="S640" s="27"/>
      <c r="T640" s="28"/>
      <c r="U640" s="29"/>
      <c r="V640" s="32"/>
      <c r="W640" s="318"/>
      <c r="X640" s="319"/>
      <c r="Y640" s="160">
        <f t="shared" si="376"/>
        <v>0</v>
      </c>
      <c r="Z640" s="159">
        <f t="shared" si="391"/>
        <v>0</v>
      </c>
      <c r="AA640" s="327"/>
      <c r="AB640" s="400">
        <f t="shared" si="400"/>
        <v>0</v>
      </c>
      <c r="AC640" s="371"/>
      <c r="AD640" s="226" t="str">
        <f t="shared" si="377"/>
        <v/>
      </c>
      <c r="AE640" s="368">
        <f t="shared" si="392"/>
        <v>0</v>
      </c>
      <c r="AF640" s="339"/>
      <c r="AG640" s="338"/>
      <c r="AH640" s="336"/>
      <c r="AI640" s="161">
        <f t="shared" si="393"/>
        <v>0</v>
      </c>
      <c r="AJ640" s="162">
        <f t="shared" si="378"/>
        <v>0</v>
      </c>
      <c r="AK640" s="163">
        <f t="shared" si="394"/>
        <v>0</v>
      </c>
      <c r="AL640" s="164">
        <f t="shared" si="395"/>
        <v>0</v>
      </c>
      <c r="AM640" s="164">
        <f t="shared" si="396"/>
        <v>0</v>
      </c>
      <c r="AN640" s="164">
        <f t="shared" si="397"/>
        <v>0</v>
      </c>
      <c r="AO640" s="164">
        <f t="shared" si="398"/>
        <v>0</v>
      </c>
      <c r="AP640" s="610" t="str">
        <f t="shared" si="401"/>
        <v xml:space="preserve"> </v>
      </c>
      <c r="AQ640" s="613" t="str">
        <f t="shared" si="399"/>
        <v xml:space="preserve"> </v>
      </c>
      <c r="AR640" s="613" t="str">
        <f t="shared" si="402"/>
        <v xml:space="preserve"> </v>
      </c>
      <c r="AS640" s="613" t="str">
        <f t="shared" si="403"/>
        <v xml:space="preserve"> </v>
      </c>
      <c r="AT640" s="613" t="str">
        <f t="shared" si="404"/>
        <v xml:space="preserve"> </v>
      </c>
      <c r="AU640" s="613" t="str">
        <f t="shared" si="405"/>
        <v xml:space="preserve"> </v>
      </c>
      <c r="AV640" s="614" t="str">
        <f t="shared" si="406"/>
        <v xml:space="preserve"> </v>
      </c>
      <c r="AW640" s="196" t="str">
        <f t="shared" si="379"/>
        <v/>
      </c>
      <c r="AX640" s="165" t="str">
        <f t="shared" si="380"/>
        <v/>
      </c>
      <c r="AY640" s="193" t="str">
        <f t="shared" si="381"/>
        <v/>
      </c>
      <c r="AZ640" s="183" t="str">
        <f t="shared" si="382"/>
        <v/>
      </c>
      <c r="BA640" s="173" t="str">
        <f t="shared" si="383"/>
        <v/>
      </c>
      <c r="BB640" s="174" t="str">
        <f t="shared" si="384"/>
        <v/>
      </c>
      <c r="BC640" s="186" t="str">
        <f t="shared" si="407"/>
        <v/>
      </c>
      <c r="BD640" s="174" t="str">
        <f t="shared" si="385"/>
        <v/>
      </c>
      <c r="BE640" s="201" t="str">
        <f t="shared" si="386"/>
        <v/>
      </c>
      <c r="BF640" s="174" t="str">
        <f t="shared" si="387"/>
        <v/>
      </c>
      <c r="BG640" s="186" t="str">
        <f t="shared" si="388"/>
        <v/>
      </c>
      <c r="BH640" s="175" t="str">
        <f t="shared" si="389"/>
        <v/>
      </c>
      <c r="BI640" s="632"/>
    </row>
    <row r="641" spans="1:61" ht="18.350000000000001" x14ac:dyDescent="0.35">
      <c r="A641" s="221"/>
      <c r="B641" s="222"/>
      <c r="C641" s="213">
        <v>631</v>
      </c>
      <c r="D641" s="205"/>
      <c r="E641" s="16"/>
      <c r="F641" s="17"/>
      <c r="G641" s="134"/>
      <c r="H641" s="135"/>
      <c r="I641" s="141"/>
      <c r="J641" s="25"/>
      <c r="K641" s="145"/>
      <c r="L641" s="28"/>
      <c r="M641" s="395"/>
      <c r="N641" s="158" t="str">
        <f t="shared" si="390"/>
        <v/>
      </c>
      <c r="O641" s="27"/>
      <c r="P641" s="27"/>
      <c r="Q641" s="27"/>
      <c r="R641" s="27"/>
      <c r="S641" s="27"/>
      <c r="T641" s="28"/>
      <c r="U641" s="29"/>
      <c r="V641" s="32"/>
      <c r="W641" s="318"/>
      <c r="X641" s="319"/>
      <c r="Y641" s="160">
        <f t="shared" si="376"/>
        <v>0</v>
      </c>
      <c r="Z641" s="159">
        <f t="shared" si="391"/>
        <v>0</v>
      </c>
      <c r="AA641" s="327"/>
      <c r="AB641" s="400">
        <f t="shared" si="400"/>
        <v>0</v>
      </c>
      <c r="AC641" s="371"/>
      <c r="AD641" s="226" t="str">
        <f t="shared" si="377"/>
        <v/>
      </c>
      <c r="AE641" s="368">
        <f t="shared" si="392"/>
        <v>0</v>
      </c>
      <c r="AF641" s="339"/>
      <c r="AG641" s="338"/>
      <c r="AH641" s="336"/>
      <c r="AI641" s="161">
        <f t="shared" si="393"/>
        <v>0</v>
      </c>
      <c r="AJ641" s="162">
        <f t="shared" si="378"/>
        <v>0</v>
      </c>
      <c r="AK641" s="163">
        <f t="shared" si="394"/>
        <v>0</v>
      </c>
      <c r="AL641" s="164">
        <f t="shared" si="395"/>
        <v>0</v>
      </c>
      <c r="AM641" s="164">
        <f t="shared" si="396"/>
        <v>0</v>
      </c>
      <c r="AN641" s="164">
        <f t="shared" si="397"/>
        <v>0</v>
      </c>
      <c r="AO641" s="164">
        <f t="shared" si="398"/>
        <v>0</v>
      </c>
      <c r="AP641" s="610" t="str">
        <f t="shared" si="401"/>
        <v xml:space="preserve"> </v>
      </c>
      <c r="AQ641" s="613" t="str">
        <f t="shared" si="399"/>
        <v xml:space="preserve"> </v>
      </c>
      <c r="AR641" s="613" t="str">
        <f t="shared" si="402"/>
        <v xml:space="preserve"> </v>
      </c>
      <c r="AS641" s="613" t="str">
        <f t="shared" si="403"/>
        <v xml:space="preserve"> </v>
      </c>
      <c r="AT641" s="613" t="str">
        <f t="shared" si="404"/>
        <v xml:space="preserve"> </v>
      </c>
      <c r="AU641" s="613" t="str">
        <f t="shared" si="405"/>
        <v xml:space="preserve"> </v>
      </c>
      <c r="AV641" s="614" t="str">
        <f t="shared" si="406"/>
        <v xml:space="preserve"> </v>
      </c>
      <c r="AW641" s="196" t="str">
        <f t="shared" si="379"/>
        <v/>
      </c>
      <c r="AX641" s="165" t="str">
        <f t="shared" si="380"/>
        <v/>
      </c>
      <c r="AY641" s="193" t="str">
        <f t="shared" si="381"/>
        <v/>
      </c>
      <c r="AZ641" s="183" t="str">
        <f t="shared" si="382"/>
        <v/>
      </c>
      <c r="BA641" s="173" t="str">
        <f t="shared" si="383"/>
        <v/>
      </c>
      <c r="BB641" s="174" t="str">
        <f t="shared" si="384"/>
        <v/>
      </c>
      <c r="BC641" s="186" t="str">
        <f t="shared" si="407"/>
        <v/>
      </c>
      <c r="BD641" s="174" t="str">
        <f t="shared" si="385"/>
        <v/>
      </c>
      <c r="BE641" s="201" t="str">
        <f t="shared" si="386"/>
        <v/>
      </c>
      <c r="BF641" s="174" t="str">
        <f t="shared" si="387"/>
        <v/>
      </c>
      <c r="BG641" s="186" t="str">
        <f t="shared" si="388"/>
        <v/>
      </c>
      <c r="BH641" s="175" t="str">
        <f t="shared" si="389"/>
        <v/>
      </c>
      <c r="BI641" s="632"/>
    </row>
    <row r="642" spans="1:61" ht="18.350000000000001" x14ac:dyDescent="0.35">
      <c r="A642" s="221"/>
      <c r="B642" s="222"/>
      <c r="C642" s="214">
        <v>632</v>
      </c>
      <c r="D642" s="207"/>
      <c r="E642" s="18"/>
      <c r="F642" s="17"/>
      <c r="G642" s="134"/>
      <c r="H642" s="135"/>
      <c r="I642" s="141"/>
      <c r="J642" s="25"/>
      <c r="K642" s="145"/>
      <c r="L642" s="28"/>
      <c r="M642" s="395"/>
      <c r="N642" s="158" t="str">
        <f t="shared" si="390"/>
        <v/>
      </c>
      <c r="O642" s="27"/>
      <c r="P642" s="27"/>
      <c r="Q642" s="27"/>
      <c r="R642" s="27"/>
      <c r="S642" s="27"/>
      <c r="T642" s="28"/>
      <c r="U642" s="29"/>
      <c r="V642" s="32"/>
      <c r="W642" s="318"/>
      <c r="X642" s="319"/>
      <c r="Y642" s="160">
        <f t="shared" si="376"/>
        <v>0</v>
      </c>
      <c r="Z642" s="159">
        <f t="shared" si="391"/>
        <v>0</v>
      </c>
      <c r="AA642" s="327"/>
      <c r="AB642" s="400">
        <f t="shared" si="400"/>
        <v>0</v>
      </c>
      <c r="AC642" s="371"/>
      <c r="AD642" s="226" t="str">
        <f t="shared" si="377"/>
        <v/>
      </c>
      <c r="AE642" s="368">
        <f t="shared" si="392"/>
        <v>0</v>
      </c>
      <c r="AF642" s="339"/>
      <c r="AG642" s="338"/>
      <c r="AH642" s="336"/>
      <c r="AI642" s="161">
        <f t="shared" si="393"/>
        <v>0</v>
      </c>
      <c r="AJ642" s="162">
        <f t="shared" si="378"/>
        <v>0</v>
      </c>
      <c r="AK642" s="163">
        <f t="shared" si="394"/>
        <v>0</v>
      </c>
      <c r="AL642" s="164">
        <f t="shared" si="395"/>
        <v>0</v>
      </c>
      <c r="AM642" s="164">
        <f t="shared" si="396"/>
        <v>0</v>
      </c>
      <c r="AN642" s="164">
        <f t="shared" si="397"/>
        <v>0</v>
      </c>
      <c r="AO642" s="164">
        <f t="shared" si="398"/>
        <v>0</v>
      </c>
      <c r="AP642" s="610" t="str">
        <f t="shared" si="401"/>
        <v xml:space="preserve"> </v>
      </c>
      <c r="AQ642" s="613" t="str">
        <f t="shared" si="399"/>
        <v xml:space="preserve"> </v>
      </c>
      <c r="AR642" s="613" t="str">
        <f t="shared" si="402"/>
        <v xml:space="preserve"> </v>
      </c>
      <c r="AS642" s="613" t="str">
        <f t="shared" si="403"/>
        <v xml:space="preserve"> </v>
      </c>
      <c r="AT642" s="613" t="str">
        <f t="shared" si="404"/>
        <v xml:space="preserve"> </v>
      </c>
      <c r="AU642" s="613" t="str">
        <f t="shared" si="405"/>
        <v xml:space="preserve"> </v>
      </c>
      <c r="AV642" s="614" t="str">
        <f t="shared" si="406"/>
        <v xml:space="preserve"> </v>
      </c>
      <c r="AW642" s="196" t="str">
        <f t="shared" si="379"/>
        <v/>
      </c>
      <c r="AX642" s="165" t="str">
        <f t="shared" si="380"/>
        <v/>
      </c>
      <c r="AY642" s="193" t="str">
        <f t="shared" si="381"/>
        <v/>
      </c>
      <c r="AZ642" s="183" t="str">
        <f t="shared" si="382"/>
        <v/>
      </c>
      <c r="BA642" s="173" t="str">
        <f t="shared" si="383"/>
        <v/>
      </c>
      <c r="BB642" s="174" t="str">
        <f t="shared" si="384"/>
        <v/>
      </c>
      <c r="BC642" s="186" t="str">
        <f t="shared" si="407"/>
        <v/>
      </c>
      <c r="BD642" s="174" t="str">
        <f t="shared" si="385"/>
        <v/>
      </c>
      <c r="BE642" s="201" t="str">
        <f t="shared" si="386"/>
        <v/>
      </c>
      <c r="BF642" s="174" t="str">
        <f t="shared" si="387"/>
        <v/>
      </c>
      <c r="BG642" s="186" t="str">
        <f t="shared" si="388"/>
        <v/>
      </c>
      <c r="BH642" s="175" t="str">
        <f t="shared" si="389"/>
        <v/>
      </c>
      <c r="BI642" s="632"/>
    </row>
    <row r="643" spans="1:61" ht="18.350000000000001" x14ac:dyDescent="0.35">
      <c r="A643" s="221"/>
      <c r="B643" s="222"/>
      <c r="C643" s="214">
        <v>633</v>
      </c>
      <c r="D643" s="205"/>
      <c r="E643" s="16"/>
      <c r="F643" s="17"/>
      <c r="G643" s="134"/>
      <c r="H643" s="135"/>
      <c r="I643" s="141"/>
      <c r="J643" s="25"/>
      <c r="K643" s="145"/>
      <c r="L643" s="28"/>
      <c r="M643" s="395"/>
      <c r="N643" s="158" t="str">
        <f t="shared" si="390"/>
        <v/>
      </c>
      <c r="O643" s="27"/>
      <c r="P643" s="27"/>
      <c r="Q643" s="27"/>
      <c r="R643" s="27"/>
      <c r="S643" s="27"/>
      <c r="T643" s="28"/>
      <c r="U643" s="29"/>
      <c r="V643" s="32"/>
      <c r="W643" s="318"/>
      <c r="X643" s="319"/>
      <c r="Y643" s="160">
        <f t="shared" si="376"/>
        <v>0</v>
      </c>
      <c r="Z643" s="159">
        <f t="shared" si="391"/>
        <v>0</v>
      </c>
      <c r="AA643" s="327"/>
      <c r="AB643" s="400">
        <f t="shared" si="400"/>
        <v>0</v>
      </c>
      <c r="AC643" s="371"/>
      <c r="AD643" s="226" t="str">
        <f t="shared" si="377"/>
        <v/>
      </c>
      <c r="AE643" s="368">
        <f t="shared" si="392"/>
        <v>0</v>
      </c>
      <c r="AF643" s="339"/>
      <c r="AG643" s="338"/>
      <c r="AH643" s="336"/>
      <c r="AI643" s="161">
        <f t="shared" si="393"/>
        <v>0</v>
      </c>
      <c r="AJ643" s="162">
        <f t="shared" si="378"/>
        <v>0</v>
      </c>
      <c r="AK643" s="163">
        <f t="shared" si="394"/>
        <v>0</v>
      </c>
      <c r="AL643" s="164">
        <f t="shared" si="395"/>
        <v>0</v>
      </c>
      <c r="AM643" s="164">
        <f t="shared" si="396"/>
        <v>0</v>
      </c>
      <c r="AN643" s="164">
        <f t="shared" si="397"/>
        <v>0</v>
      </c>
      <c r="AO643" s="164">
        <f t="shared" si="398"/>
        <v>0</v>
      </c>
      <c r="AP643" s="610" t="str">
        <f t="shared" si="401"/>
        <v xml:space="preserve"> </v>
      </c>
      <c r="AQ643" s="613" t="str">
        <f t="shared" si="399"/>
        <v xml:space="preserve"> </v>
      </c>
      <c r="AR643" s="613" t="str">
        <f t="shared" si="402"/>
        <v xml:space="preserve"> </v>
      </c>
      <c r="AS643" s="613" t="str">
        <f t="shared" si="403"/>
        <v xml:space="preserve"> </v>
      </c>
      <c r="AT643" s="613" t="str">
        <f t="shared" si="404"/>
        <v xml:space="preserve"> </v>
      </c>
      <c r="AU643" s="613" t="str">
        <f t="shared" si="405"/>
        <v xml:space="preserve"> </v>
      </c>
      <c r="AV643" s="614" t="str">
        <f t="shared" si="406"/>
        <v xml:space="preserve"> </v>
      </c>
      <c r="AW643" s="196" t="str">
        <f t="shared" si="379"/>
        <v/>
      </c>
      <c r="AX643" s="165" t="str">
        <f t="shared" si="380"/>
        <v/>
      </c>
      <c r="AY643" s="193" t="str">
        <f t="shared" si="381"/>
        <v/>
      </c>
      <c r="AZ643" s="183" t="str">
        <f t="shared" si="382"/>
        <v/>
      </c>
      <c r="BA643" s="173" t="str">
        <f t="shared" si="383"/>
        <v/>
      </c>
      <c r="BB643" s="174" t="str">
        <f t="shared" si="384"/>
        <v/>
      </c>
      <c r="BC643" s="186" t="str">
        <f t="shared" si="407"/>
        <v/>
      </c>
      <c r="BD643" s="174" t="str">
        <f t="shared" si="385"/>
        <v/>
      </c>
      <c r="BE643" s="201" t="str">
        <f t="shared" si="386"/>
        <v/>
      </c>
      <c r="BF643" s="174" t="str">
        <f t="shared" si="387"/>
        <v/>
      </c>
      <c r="BG643" s="186" t="str">
        <f t="shared" si="388"/>
        <v/>
      </c>
      <c r="BH643" s="175" t="str">
        <f t="shared" si="389"/>
        <v/>
      </c>
      <c r="BI643" s="632"/>
    </row>
    <row r="644" spans="1:61" ht="18.350000000000001" x14ac:dyDescent="0.35">
      <c r="A644" s="221"/>
      <c r="B644" s="222"/>
      <c r="C644" s="213">
        <v>634</v>
      </c>
      <c r="D644" s="205"/>
      <c r="E644" s="16"/>
      <c r="F644" s="17"/>
      <c r="G644" s="134"/>
      <c r="H644" s="135"/>
      <c r="I644" s="141"/>
      <c r="J644" s="25"/>
      <c r="K644" s="145"/>
      <c r="L644" s="28"/>
      <c r="M644" s="395"/>
      <c r="N644" s="158" t="str">
        <f t="shared" si="390"/>
        <v/>
      </c>
      <c r="O644" s="27"/>
      <c r="P644" s="27"/>
      <c r="Q644" s="27"/>
      <c r="R644" s="27"/>
      <c r="S644" s="27"/>
      <c r="T644" s="28"/>
      <c r="U644" s="29"/>
      <c r="V644" s="32"/>
      <c r="W644" s="318"/>
      <c r="X644" s="319"/>
      <c r="Y644" s="160">
        <f t="shared" si="376"/>
        <v>0</v>
      </c>
      <c r="Z644" s="159">
        <f t="shared" si="391"/>
        <v>0</v>
      </c>
      <c r="AA644" s="327"/>
      <c r="AB644" s="400">
        <f t="shared" si="400"/>
        <v>0</v>
      </c>
      <c r="AC644" s="371"/>
      <c r="AD644" s="226" t="str">
        <f t="shared" si="377"/>
        <v/>
      </c>
      <c r="AE644" s="368">
        <f t="shared" si="392"/>
        <v>0</v>
      </c>
      <c r="AF644" s="339"/>
      <c r="AG644" s="338"/>
      <c r="AH644" s="336"/>
      <c r="AI644" s="161">
        <f t="shared" si="393"/>
        <v>0</v>
      </c>
      <c r="AJ644" s="162">
        <f t="shared" si="378"/>
        <v>0</v>
      </c>
      <c r="AK644" s="163">
        <f t="shared" si="394"/>
        <v>0</v>
      </c>
      <c r="AL644" s="164">
        <f t="shared" si="395"/>
        <v>0</v>
      </c>
      <c r="AM644" s="164">
        <f t="shared" si="396"/>
        <v>0</v>
      </c>
      <c r="AN644" s="164">
        <f t="shared" si="397"/>
        <v>0</v>
      </c>
      <c r="AO644" s="164">
        <f t="shared" si="398"/>
        <v>0</v>
      </c>
      <c r="AP644" s="610" t="str">
        <f t="shared" si="401"/>
        <v xml:space="preserve"> </v>
      </c>
      <c r="AQ644" s="613" t="str">
        <f t="shared" si="399"/>
        <v xml:space="preserve"> </v>
      </c>
      <c r="AR644" s="613" t="str">
        <f t="shared" si="402"/>
        <v xml:space="preserve"> </v>
      </c>
      <c r="AS644" s="613" t="str">
        <f t="shared" si="403"/>
        <v xml:space="preserve"> </v>
      </c>
      <c r="AT644" s="613" t="str">
        <f t="shared" si="404"/>
        <v xml:space="preserve"> </v>
      </c>
      <c r="AU644" s="613" t="str">
        <f t="shared" si="405"/>
        <v xml:space="preserve"> </v>
      </c>
      <c r="AV644" s="614" t="str">
        <f t="shared" si="406"/>
        <v xml:space="preserve"> </v>
      </c>
      <c r="AW644" s="196" t="str">
        <f t="shared" si="379"/>
        <v/>
      </c>
      <c r="AX644" s="165" t="str">
        <f t="shared" si="380"/>
        <v/>
      </c>
      <c r="AY644" s="193" t="str">
        <f t="shared" si="381"/>
        <v/>
      </c>
      <c r="AZ644" s="183" t="str">
        <f t="shared" si="382"/>
        <v/>
      </c>
      <c r="BA644" s="173" t="str">
        <f t="shared" si="383"/>
        <v/>
      </c>
      <c r="BB644" s="174" t="str">
        <f t="shared" si="384"/>
        <v/>
      </c>
      <c r="BC644" s="186" t="str">
        <f t="shared" si="407"/>
        <v/>
      </c>
      <c r="BD644" s="174" t="str">
        <f t="shared" si="385"/>
        <v/>
      </c>
      <c r="BE644" s="201" t="str">
        <f t="shared" si="386"/>
        <v/>
      </c>
      <c r="BF644" s="174" t="str">
        <f t="shared" si="387"/>
        <v/>
      </c>
      <c r="BG644" s="186" t="str">
        <f t="shared" si="388"/>
        <v/>
      </c>
      <c r="BH644" s="175" t="str">
        <f t="shared" si="389"/>
        <v/>
      </c>
      <c r="BI644" s="632"/>
    </row>
    <row r="645" spans="1:61" ht="18.350000000000001" x14ac:dyDescent="0.35">
      <c r="A645" s="221"/>
      <c r="B645" s="222"/>
      <c r="C645" s="214">
        <v>635</v>
      </c>
      <c r="D645" s="205"/>
      <c r="E645" s="16"/>
      <c r="F645" s="17"/>
      <c r="G645" s="134"/>
      <c r="H645" s="135"/>
      <c r="I645" s="141"/>
      <c r="J645" s="25"/>
      <c r="K645" s="145"/>
      <c r="L645" s="28"/>
      <c r="M645" s="395"/>
      <c r="N645" s="158" t="str">
        <f t="shared" si="390"/>
        <v/>
      </c>
      <c r="O645" s="27"/>
      <c r="P645" s="27"/>
      <c r="Q645" s="27"/>
      <c r="R645" s="27"/>
      <c r="S645" s="27"/>
      <c r="T645" s="28"/>
      <c r="U645" s="29"/>
      <c r="V645" s="32"/>
      <c r="W645" s="318"/>
      <c r="X645" s="319"/>
      <c r="Y645" s="160">
        <f t="shared" si="376"/>
        <v>0</v>
      </c>
      <c r="Z645" s="159">
        <f t="shared" si="391"/>
        <v>0</v>
      </c>
      <c r="AA645" s="327"/>
      <c r="AB645" s="400">
        <f t="shared" si="400"/>
        <v>0</v>
      </c>
      <c r="AC645" s="371"/>
      <c r="AD645" s="226" t="str">
        <f t="shared" si="377"/>
        <v/>
      </c>
      <c r="AE645" s="368">
        <f t="shared" si="392"/>
        <v>0</v>
      </c>
      <c r="AF645" s="339"/>
      <c r="AG645" s="338"/>
      <c r="AH645" s="336"/>
      <c r="AI645" s="161">
        <f t="shared" si="393"/>
        <v>0</v>
      </c>
      <c r="AJ645" s="162">
        <f t="shared" si="378"/>
        <v>0</v>
      </c>
      <c r="AK645" s="163">
        <f t="shared" si="394"/>
        <v>0</v>
      </c>
      <c r="AL645" s="164">
        <f t="shared" si="395"/>
        <v>0</v>
      </c>
      <c r="AM645" s="164">
        <f t="shared" si="396"/>
        <v>0</v>
      </c>
      <c r="AN645" s="164">
        <f t="shared" si="397"/>
        <v>0</v>
      </c>
      <c r="AO645" s="164">
        <f t="shared" si="398"/>
        <v>0</v>
      </c>
      <c r="AP645" s="610" t="str">
        <f t="shared" si="401"/>
        <v xml:space="preserve"> </v>
      </c>
      <c r="AQ645" s="613" t="str">
        <f t="shared" si="399"/>
        <v xml:space="preserve"> </v>
      </c>
      <c r="AR645" s="613" t="str">
        <f t="shared" si="402"/>
        <v xml:space="preserve"> </v>
      </c>
      <c r="AS645" s="613" t="str">
        <f t="shared" si="403"/>
        <v xml:space="preserve"> </v>
      </c>
      <c r="AT645" s="613" t="str">
        <f t="shared" si="404"/>
        <v xml:space="preserve"> </v>
      </c>
      <c r="AU645" s="613" t="str">
        <f t="shared" si="405"/>
        <v xml:space="preserve"> </v>
      </c>
      <c r="AV645" s="614" t="str">
        <f t="shared" si="406"/>
        <v xml:space="preserve"> </v>
      </c>
      <c r="AW645" s="196" t="str">
        <f t="shared" si="379"/>
        <v/>
      </c>
      <c r="AX645" s="165" t="str">
        <f t="shared" si="380"/>
        <v/>
      </c>
      <c r="AY645" s="193" t="str">
        <f t="shared" si="381"/>
        <v/>
      </c>
      <c r="AZ645" s="183" t="str">
        <f t="shared" si="382"/>
        <v/>
      </c>
      <c r="BA645" s="173" t="str">
        <f t="shared" si="383"/>
        <v/>
      </c>
      <c r="BB645" s="174" t="str">
        <f t="shared" si="384"/>
        <v/>
      </c>
      <c r="BC645" s="186" t="str">
        <f t="shared" si="407"/>
        <v/>
      </c>
      <c r="BD645" s="174" t="str">
        <f t="shared" si="385"/>
        <v/>
      </c>
      <c r="BE645" s="201" t="str">
        <f t="shared" si="386"/>
        <v/>
      </c>
      <c r="BF645" s="174" t="str">
        <f t="shared" si="387"/>
        <v/>
      </c>
      <c r="BG645" s="186" t="str">
        <f t="shared" si="388"/>
        <v/>
      </c>
      <c r="BH645" s="175" t="str">
        <f t="shared" si="389"/>
        <v/>
      </c>
      <c r="BI645" s="632"/>
    </row>
    <row r="646" spans="1:61" ht="18.350000000000001" x14ac:dyDescent="0.35">
      <c r="A646" s="221"/>
      <c r="B646" s="222"/>
      <c r="C646" s="213">
        <v>636</v>
      </c>
      <c r="D646" s="207"/>
      <c r="E646" s="18"/>
      <c r="F646" s="17"/>
      <c r="G646" s="134"/>
      <c r="H646" s="135"/>
      <c r="I646" s="141"/>
      <c r="J646" s="25"/>
      <c r="K646" s="145"/>
      <c r="L646" s="28"/>
      <c r="M646" s="395"/>
      <c r="N646" s="158" t="str">
        <f t="shared" si="390"/>
        <v/>
      </c>
      <c r="O646" s="27"/>
      <c r="P646" s="27"/>
      <c r="Q646" s="27"/>
      <c r="R646" s="27"/>
      <c r="S646" s="27"/>
      <c r="T646" s="28"/>
      <c r="U646" s="29"/>
      <c r="V646" s="32"/>
      <c r="W646" s="318"/>
      <c r="X646" s="319"/>
      <c r="Y646" s="160">
        <f t="shared" si="376"/>
        <v>0</v>
      </c>
      <c r="Z646" s="159">
        <f t="shared" si="391"/>
        <v>0</v>
      </c>
      <c r="AA646" s="327"/>
      <c r="AB646" s="400">
        <f t="shared" si="400"/>
        <v>0</v>
      </c>
      <c r="AC646" s="371"/>
      <c r="AD646" s="226" t="str">
        <f t="shared" si="377"/>
        <v/>
      </c>
      <c r="AE646" s="368">
        <f t="shared" si="392"/>
        <v>0</v>
      </c>
      <c r="AF646" s="339"/>
      <c r="AG646" s="338"/>
      <c r="AH646" s="336"/>
      <c r="AI646" s="161">
        <f t="shared" si="393"/>
        <v>0</v>
      </c>
      <c r="AJ646" s="162">
        <f t="shared" si="378"/>
        <v>0</v>
      </c>
      <c r="AK646" s="163">
        <f t="shared" si="394"/>
        <v>0</v>
      </c>
      <c r="AL646" s="164">
        <f t="shared" si="395"/>
        <v>0</v>
      </c>
      <c r="AM646" s="164">
        <f t="shared" si="396"/>
        <v>0</v>
      </c>
      <c r="AN646" s="164">
        <f t="shared" si="397"/>
        <v>0</v>
      </c>
      <c r="AO646" s="164">
        <f t="shared" si="398"/>
        <v>0</v>
      </c>
      <c r="AP646" s="610" t="str">
        <f t="shared" si="401"/>
        <v xml:space="preserve"> </v>
      </c>
      <c r="AQ646" s="613" t="str">
        <f t="shared" si="399"/>
        <v xml:space="preserve"> </v>
      </c>
      <c r="AR646" s="613" t="str">
        <f t="shared" si="402"/>
        <v xml:space="preserve"> </v>
      </c>
      <c r="AS646" s="613" t="str">
        <f t="shared" si="403"/>
        <v xml:space="preserve"> </v>
      </c>
      <c r="AT646" s="613" t="str">
        <f t="shared" si="404"/>
        <v xml:space="preserve"> </v>
      </c>
      <c r="AU646" s="613" t="str">
        <f t="shared" si="405"/>
        <v xml:space="preserve"> </v>
      </c>
      <c r="AV646" s="614" t="str">
        <f t="shared" si="406"/>
        <v xml:space="preserve"> </v>
      </c>
      <c r="AW646" s="196" t="str">
        <f t="shared" si="379"/>
        <v/>
      </c>
      <c r="AX646" s="165" t="str">
        <f t="shared" si="380"/>
        <v/>
      </c>
      <c r="AY646" s="193" t="str">
        <f t="shared" si="381"/>
        <v/>
      </c>
      <c r="AZ646" s="183" t="str">
        <f t="shared" si="382"/>
        <v/>
      </c>
      <c r="BA646" s="173" t="str">
        <f t="shared" si="383"/>
        <v/>
      </c>
      <c r="BB646" s="174" t="str">
        <f t="shared" si="384"/>
        <v/>
      </c>
      <c r="BC646" s="186" t="str">
        <f t="shared" si="407"/>
        <v/>
      </c>
      <c r="BD646" s="174" t="str">
        <f t="shared" si="385"/>
        <v/>
      </c>
      <c r="BE646" s="201" t="str">
        <f t="shared" si="386"/>
        <v/>
      </c>
      <c r="BF646" s="174" t="str">
        <f t="shared" si="387"/>
        <v/>
      </c>
      <c r="BG646" s="186" t="str">
        <f t="shared" si="388"/>
        <v/>
      </c>
      <c r="BH646" s="175" t="str">
        <f t="shared" si="389"/>
        <v/>
      </c>
      <c r="BI646" s="632"/>
    </row>
    <row r="647" spans="1:61" ht="18.350000000000001" x14ac:dyDescent="0.35">
      <c r="A647" s="221"/>
      <c r="B647" s="222"/>
      <c r="C647" s="214">
        <v>637</v>
      </c>
      <c r="D647" s="205"/>
      <c r="E647" s="16"/>
      <c r="F647" s="17"/>
      <c r="G647" s="134"/>
      <c r="H647" s="137"/>
      <c r="I647" s="143"/>
      <c r="J647" s="80"/>
      <c r="K647" s="147"/>
      <c r="L647" s="30"/>
      <c r="M647" s="395"/>
      <c r="N647" s="158" t="str">
        <f t="shared" si="390"/>
        <v/>
      </c>
      <c r="O647" s="27"/>
      <c r="P647" s="27"/>
      <c r="Q647" s="27"/>
      <c r="R647" s="27"/>
      <c r="S647" s="27"/>
      <c r="T647" s="28"/>
      <c r="U647" s="29"/>
      <c r="V647" s="32"/>
      <c r="W647" s="318"/>
      <c r="X647" s="319"/>
      <c r="Y647" s="160">
        <f t="shared" si="376"/>
        <v>0</v>
      </c>
      <c r="Z647" s="159">
        <f t="shared" si="391"/>
        <v>0</v>
      </c>
      <c r="AA647" s="327"/>
      <c r="AB647" s="400">
        <f t="shared" si="400"/>
        <v>0</v>
      </c>
      <c r="AC647" s="371"/>
      <c r="AD647" s="226" t="str">
        <f t="shared" si="377"/>
        <v/>
      </c>
      <c r="AE647" s="368">
        <f t="shared" si="392"/>
        <v>0</v>
      </c>
      <c r="AF647" s="339"/>
      <c r="AG647" s="338"/>
      <c r="AH647" s="336"/>
      <c r="AI647" s="161">
        <f t="shared" si="393"/>
        <v>0</v>
      </c>
      <c r="AJ647" s="162">
        <f t="shared" si="378"/>
        <v>0</v>
      </c>
      <c r="AK647" s="163">
        <f t="shared" si="394"/>
        <v>0</v>
      </c>
      <c r="AL647" s="164">
        <f t="shared" si="395"/>
        <v>0</v>
      </c>
      <c r="AM647" s="164">
        <f t="shared" si="396"/>
        <v>0</v>
      </c>
      <c r="AN647" s="164">
        <f t="shared" si="397"/>
        <v>0</v>
      </c>
      <c r="AO647" s="164">
        <f t="shared" si="398"/>
        <v>0</v>
      </c>
      <c r="AP647" s="610" t="str">
        <f t="shared" si="401"/>
        <v xml:space="preserve"> </v>
      </c>
      <c r="AQ647" s="613" t="str">
        <f t="shared" si="399"/>
        <v xml:space="preserve"> </v>
      </c>
      <c r="AR647" s="613" t="str">
        <f t="shared" si="402"/>
        <v xml:space="preserve"> </v>
      </c>
      <c r="AS647" s="613" t="str">
        <f t="shared" si="403"/>
        <v xml:space="preserve"> </v>
      </c>
      <c r="AT647" s="613" t="str">
        <f t="shared" si="404"/>
        <v xml:space="preserve"> </v>
      </c>
      <c r="AU647" s="613" t="str">
        <f t="shared" si="405"/>
        <v xml:space="preserve"> </v>
      </c>
      <c r="AV647" s="614" t="str">
        <f t="shared" si="406"/>
        <v xml:space="preserve"> </v>
      </c>
      <c r="AW647" s="196" t="str">
        <f t="shared" si="379"/>
        <v/>
      </c>
      <c r="AX647" s="165" t="str">
        <f t="shared" si="380"/>
        <v/>
      </c>
      <c r="AY647" s="193" t="str">
        <f t="shared" si="381"/>
        <v/>
      </c>
      <c r="AZ647" s="183" t="str">
        <f t="shared" si="382"/>
        <v/>
      </c>
      <c r="BA647" s="173" t="str">
        <f t="shared" si="383"/>
        <v/>
      </c>
      <c r="BB647" s="174" t="str">
        <f t="shared" si="384"/>
        <v/>
      </c>
      <c r="BC647" s="186" t="str">
        <f t="shared" si="407"/>
        <v/>
      </c>
      <c r="BD647" s="174" t="str">
        <f t="shared" si="385"/>
        <v/>
      </c>
      <c r="BE647" s="201" t="str">
        <f t="shared" si="386"/>
        <v/>
      </c>
      <c r="BF647" s="174" t="str">
        <f t="shared" si="387"/>
        <v/>
      </c>
      <c r="BG647" s="186" t="str">
        <f t="shared" si="388"/>
        <v/>
      </c>
      <c r="BH647" s="175" t="str">
        <f t="shared" si="389"/>
        <v/>
      </c>
      <c r="BI647" s="632"/>
    </row>
    <row r="648" spans="1:61" ht="18.350000000000001" x14ac:dyDescent="0.35">
      <c r="A648" s="221"/>
      <c r="B648" s="222"/>
      <c r="C648" s="214">
        <v>638</v>
      </c>
      <c r="D648" s="205"/>
      <c r="E648" s="16"/>
      <c r="F648" s="17"/>
      <c r="G648" s="134"/>
      <c r="H648" s="135"/>
      <c r="I648" s="141"/>
      <c r="J648" s="25"/>
      <c r="K648" s="145"/>
      <c r="L648" s="28"/>
      <c r="M648" s="395"/>
      <c r="N648" s="158" t="str">
        <f t="shared" si="390"/>
        <v/>
      </c>
      <c r="O648" s="27"/>
      <c r="P648" s="27"/>
      <c r="Q648" s="27"/>
      <c r="R648" s="27"/>
      <c r="S648" s="27"/>
      <c r="T648" s="28"/>
      <c r="U648" s="29"/>
      <c r="V648" s="32"/>
      <c r="W648" s="318"/>
      <c r="X648" s="319"/>
      <c r="Y648" s="160">
        <f t="shared" si="376"/>
        <v>0</v>
      </c>
      <c r="Z648" s="159">
        <f t="shared" si="391"/>
        <v>0</v>
      </c>
      <c r="AA648" s="327"/>
      <c r="AB648" s="400">
        <f t="shared" si="400"/>
        <v>0</v>
      </c>
      <c r="AC648" s="371"/>
      <c r="AD648" s="226" t="str">
        <f t="shared" si="377"/>
        <v/>
      </c>
      <c r="AE648" s="368">
        <f t="shared" si="392"/>
        <v>0</v>
      </c>
      <c r="AF648" s="339"/>
      <c r="AG648" s="338"/>
      <c r="AH648" s="336"/>
      <c r="AI648" s="161">
        <f t="shared" si="393"/>
        <v>0</v>
      </c>
      <c r="AJ648" s="162">
        <f t="shared" si="378"/>
        <v>0</v>
      </c>
      <c r="AK648" s="163">
        <f t="shared" si="394"/>
        <v>0</v>
      </c>
      <c r="AL648" s="164">
        <f t="shared" si="395"/>
        <v>0</v>
      </c>
      <c r="AM648" s="164">
        <f t="shared" si="396"/>
        <v>0</v>
      </c>
      <c r="AN648" s="164">
        <f t="shared" si="397"/>
        <v>0</v>
      </c>
      <c r="AO648" s="164">
        <f t="shared" si="398"/>
        <v>0</v>
      </c>
      <c r="AP648" s="610" t="str">
        <f t="shared" si="401"/>
        <v xml:space="preserve"> </v>
      </c>
      <c r="AQ648" s="613" t="str">
        <f t="shared" si="399"/>
        <v xml:space="preserve"> </v>
      </c>
      <c r="AR648" s="613" t="str">
        <f t="shared" si="402"/>
        <v xml:space="preserve"> </v>
      </c>
      <c r="AS648" s="613" t="str">
        <f t="shared" si="403"/>
        <v xml:space="preserve"> </v>
      </c>
      <c r="AT648" s="613" t="str">
        <f t="shared" si="404"/>
        <v xml:space="preserve"> </v>
      </c>
      <c r="AU648" s="613" t="str">
        <f t="shared" si="405"/>
        <v xml:space="preserve"> </v>
      </c>
      <c r="AV648" s="614" t="str">
        <f t="shared" si="406"/>
        <v xml:space="preserve"> </v>
      </c>
      <c r="AW648" s="196" t="str">
        <f t="shared" si="379"/>
        <v/>
      </c>
      <c r="AX648" s="165" t="str">
        <f t="shared" si="380"/>
        <v/>
      </c>
      <c r="AY648" s="193" t="str">
        <f t="shared" si="381"/>
        <v/>
      </c>
      <c r="AZ648" s="183" t="str">
        <f t="shared" si="382"/>
        <v/>
      </c>
      <c r="BA648" s="173" t="str">
        <f t="shared" si="383"/>
        <v/>
      </c>
      <c r="BB648" s="174" t="str">
        <f t="shared" si="384"/>
        <v/>
      </c>
      <c r="BC648" s="186" t="str">
        <f t="shared" si="407"/>
        <v/>
      </c>
      <c r="BD648" s="174" t="str">
        <f t="shared" si="385"/>
        <v/>
      </c>
      <c r="BE648" s="201" t="str">
        <f t="shared" si="386"/>
        <v/>
      </c>
      <c r="BF648" s="174" t="str">
        <f t="shared" si="387"/>
        <v/>
      </c>
      <c r="BG648" s="186" t="str">
        <f t="shared" si="388"/>
        <v/>
      </c>
      <c r="BH648" s="175" t="str">
        <f t="shared" si="389"/>
        <v/>
      </c>
      <c r="BI648" s="632"/>
    </row>
    <row r="649" spans="1:61" ht="18.350000000000001" x14ac:dyDescent="0.35">
      <c r="A649" s="221"/>
      <c r="B649" s="222"/>
      <c r="C649" s="213">
        <v>639</v>
      </c>
      <c r="D649" s="205"/>
      <c r="E649" s="16"/>
      <c r="F649" s="17"/>
      <c r="G649" s="134"/>
      <c r="H649" s="135"/>
      <c r="I649" s="141"/>
      <c r="J649" s="25"/>
      <c r="K649" s="145"/>
      <c r="L649" s="28"/>
      <c r="M649" s="395"/>
      <c r="N649" s="158" t="str">
        <f t="shared" si="390"/>
        <v/>
      </c>
      <c r="O649" s="27"/>
      <c r="P649" s="27"/>
      <c r="Q649" s="27"/>
      <c r="R649" s="27"/>
      <c r="S649" s="27"/>
      <c r="T649" s="28"/>
      <c r="U649" s="29"/>
      <c r="V649" s="32"/>
      <c r="W649" s="318"/>
      <c r="X649" s="319"/>
      <c r="Y649" s="160">
        <f t="shared" si="376"/>
        <v>0</v>
      </c>
      <c r="Z649" s="159">
        <f t="shared" si="391"/>
        <v>0</v>
      </c>
      <c r="AA649" s="327"/>
      <c r="AB649" s="400">
        <f t="shared" si="400"/>
        <v>0</v>
      </c>
      <c r="AC649" s="371"/>
      <c r="AD649" s="226" t="str">
        <f t="shared" si="377"/>
        <v/>
      </c>
      <c r="AE649" s="368">
        <f t="shared" si="392"/>
        <v>0</v>
      </c>
      <c r="AF649" s="339"/>
      <c r="AG649" s="338"/>
      <c r="AH649" s="336"/>
      <c r="AI649" s="161">
        <f t="shared" si="393"/>
        <v>0</v>
      </c>
      <c r="AJ649" s="162">
        <f t="shared" si="378"/>
        <v>0</v>
      </c>
      <c r="AK649" s="163">
        <f t="shared" si="394"/>
        <v>0</v>
      </c>
      <c r="AL649" s="164">
        <f t="shared" si="395"/>
        <v>0</v>
      </c>
      <c r="AM649" s="164">
        <f t="shared" si="396"/>
        <v>0</v>
      </c>
      <c r="AN649" s="164">
        <f t="shared" si="397"/>
        <v>0</v>
      </c>
      <c r="AO649" s="164">
        <f t="shared" si="398"/>
        <v>0</v>
      </c>
      <c r="AP649" s="610" t="str">
        <f t="shared" si="401"/>
        <v xml:space="preserve"> </v>
      </c>
      <c r="AQ649" s="613" t="str">
        <f t="shared" si="399"/>
        <v xml:space="preserve"> </v>
      </c>
      <c r="AR649" s="613" t="str">
        <f t="shared" si="402"/>
        <v xml:space="preserve"> </v>
      </c>
      <c r="AS649" s="613" t="str">
        <f t="shared" si="403"/>
        <v xml:space="preserve"> </v>
      </c>
      <c r="AT649" s="613" t="str">
        <f t="shared" si="404"/>
        <v xml:space="preserve"> </v>
      </c>
      <c r="AU649" s="613" t="str">
        <f t="shared" si="405"/>
        <v xml:space="preserve"> </v>
      </c>
      <c r="AV649" s="614" t="str">
        <f t="shared" si="406"/>
        <v xml:space="preserve"> </v>
      </c>
      <c r="AW649" s="196" t="str">
        <f t="shared" si="379"/>
        <v/>
      </c>
      <c r="AX649" s="165" t="str">
        <f t="shared" si="380"/>
        <v/>
      </c>
      <c r="AY649" s="193" t="str">
        <f t="shared" si="381"/>
        <v/>
      </c>
      <c r="AZ649" s="183" t="str">
        <f t="shared" si="382"/>
        <v/>
      </c>
      <c r="BA649" s="173" t="str">
        <f t="shared" si="383"/>
        <v/>
      </c>
      <c r="BB649" s="174" t="str">
        <f t="shared" si="384"/>
        <v/>
      </c>
      <c r="BC649" s="186" t="str">
        <f t="shared" si="407"/>
        <v/>
      </c>
      <c r="BD649" s="174" t="str">
        <f t="shared" si="385"/>
        <v/>
      </c>
      <c r="BE649" s="201" t="str">
        <f t="shared" si="386"/>
        <v/>
      </c>
      <c r="BF649" s="174" t="str">
        <f t="shared" si="387"/>
        <v/>
      </c>
      <c r="BG649" s="186" t="str">
        <f t="shared" si="388"/>
        <v/>
      </c>
      <c r="BH649" s="175" t="str">
        <f t="shared" si="389"/>
        <v/>
      </c>
      <c r="BI649" s="632"/>
    </row>
    <row r="650" spans="1:61" ht="18.350000000000001" x14ac:dyDescent="0.35">
      <c r="A650" s="221"/>
      <c r="B650" s="222"/>
      <c r="C650" s="214">
        <v>640</v>
      </c>
      <c r="D650" s="207"/>
      <c r="E650" s="18"/>
      <c r="F650" s="17"/>
      <c r="G650" s="134"/>
      <c r="H650" s="135"/>
      <c r="I650" s="141"/>
      <c r="J650" s="25"/>
      <c r="K650" s="145"/>
      <c r="L650" s="28"/>
      <c r="M650" s="395"/>
      <c r="N650" s="158" t="str">
        <f t="shared" si="390"/>
        <v/>
      </c>
      <c r="O650" s="27"/>
      <c r="P650" s="27"/>
      <c r="Q650" s="27"/>
      <c r="R650" s="27"/>
      <c r="S650" s="27"/>
      <c r="T650" s="28"/>
      <c r="U650" s="29"/>
      <c r="V650" s="32"/>
      <c r="W650" s="318"/>
      <c r="X650" s="319"/>
      <c r="Y650" s="160">
        <f t="shared" si="376"/>
        <v>0</v>
      </c>
      <c r="Z650" s="159">
        <f t="shared" si="391"/>
        <v>0</v>
      </c>
      <c r="AA650" s="327"/>
      <c r="AB650" s="400">
        <f t="shared" si="400"/>
        <v>0</v>
      </c>
      <c r="AC650" s="371"/>
      <c r="AD650" s="226" t="str">
        <f t="shared" si="377"/>
        <v/>
      </c>
      <c r="AE650" s="368">
        <f t="shared" si="392"/>
        <v>0</v>
      </c>
      <c r="AF650" s="339"/>
      <c r="AG650" s="338"/>
      <c r="AH650" s="336"/>
      <c r="AI650" s="161">
        <f t="shared" si="393"/>
        <v>0</v>
      </c>
      <c r="AJ650" s="162">
        <f t="shared" si="378"/>
        <v>0</v>
      </c>
      <c r="AK650" s="163">
        <f t="shared" si="394"/>
        <v>0</v>
      </c>
      <c r="AL650" s="164">
        <f t="shared" si="395"/>
        <v>0</v>
      </c>
      <c r="AM650" s="164">
        <f t="shared" si="396"/>
        <v>0</v>
      </c>
      <c r="AN650" s="164">
        <f t="shared" si="397"/>
        <v>0</v>
      </c>
      <c r="AO650" s="164">
        <f t="shared" si="398"/>
        <v>0</v>
      </c>
      <c r="AP650" s="610" t="str">
        <f t="shared" si="401"/>
        <v xml:space="preserve"> </v>
      </c>
      <c r="AQ650" s="613" t="str">
        <f t="shared" si="399"/>
        <v xml:space="preserve"> </v>
      </c>
      <c r="AR650" s="613" t="str">
        <f t="shared" si="402"/>
        <v xml:space="preserve"> </v>
      </c>
      <c r="AS650" s="613" t="str">
        <f t="shared" si="403"/>
        <v xml:space="preserve"> </v>
      </c>
      <c r="AT650" s="613" t="str">
        <f t="shared" si="404"/>
        <v xml:space="preserve"> </v>
      </c>
      <c r="AU650" s="613" t="str">
        <f t="shared" si="405"/>
        <v xml:space="preserve"> </v>
      </c>
      <c r="AV650" s="614" t="str">
        <f t="shared" si="406"/>
        <v xml:space="preserve"> </v>
      </c>
      <c r="AW650" s="196" t="str">
        <f t="shared" si="379"/>
        <v/>
      </c>
      <c r="AX650" s="165" t="str">
        <f t="shared" si="380"/>
        <v/>
      </c>
      <c r="AY650" s="193" t="str">
        <f t="shared" si="381"/>
        <v/>
      </c>
      <c r="AZ650" s="183" t="str">
        <f t="shared" si="382"/>
        <v/>
      </c>
      <c r="BA650" s="173" t="str">
        <f t="shared" si="383"/>
        <v/>
      </c>
      <c r="BB650" s="174" t="str">
        <f t="shared" si="384"/>
        <v/>
      </c>
      <c r="BC650" s="186" t="str">
        <f t="shared" si="407"/>
        <v/>
      </c>
      <c r="BD650" s="174" t="str">
        <f t="shared" si="385"/>
        <v/>
      </c>
      <c r="BE650" s="201" t="str">
        <f t="shared" si="386"/>
        <v/>
      </c>
      <c r="BF650" s="174" t="str">
        <f t="shared" si="387"/>
        <v/>
      </c>
      <c r="BG650" s="186" t="str">
        <f t="shared" si="388"/>
        <v/>
      </c>
      <c r="BH650" s="175" t="str">
        <f t="shared" si="389"/>
        <v/>
      </c>
      <c r="BI650" s="632"/>
    </row>
    <row r="651" spans="1:61" ht="18.350000000000001" x14ac:dyDescent="0.35">
      <c r="A651" s="221"/>
      <c r="B651" s="222"/>
      <c r="C651" s="213">
        <v>641</v>
      </c>
      <c r="D651" s="205"/>
      <c r="E651" s="16"/>
      <c r="F651" s="17"/>
      <c r="G651" s="134"/>
      <c r="H651" s="135"/>
      <c r="I651" s="141"/>
      <c r="J651" s="25"/>
      <c r="K651" s="145"/>
      <c r="L651" s="28"/>
      <c r="M651" s="395"/>
      <c r="N651" s="158" t="str">
        <f t="shared" si="390"/>
        <v/>
      </c>
      <c r="O651" s="27"/>
      <c r="P651" s="27"/>
      <c r="Q651" s="27"/>
      <c r="R651" s="27"/>
      <c r="S651" s="27"/>
      <c r="T651" s="28"/>
      <c r="U651" s="29"/>
      <c r="V651" s="32"/>
      <c r="W651" s="318"/>
      <c r="X651" s="319"/>
      <c r="Y651" s="160">
        <f t="shared" ref="Y651:Y714" si="408">V651+W651+X651</f>
        <v>0</v>
      </c>
      <c r="Z651" s="159">
        <f t="shared" si="391"/>
        <v>0</v>
      </c>
      <c r="AA651" s="327"/>
      <c r="AB651" s="400">
        <f t="shared" si="400"/>
        <v>0</v>
      </c>
      <c r="AC651" s="371"/>
      <c r="AD651" s="226" t="str">
        <f t="shared" ref="AD651:AD714" si="409">IF(F651="x",(0-((V651*10)+(W651*20))),"")</f>
        <v/>
      </c>
      <c r="AE651" s="368">
        <f t="shared" si="392"/>
        <v>0</v>
      </c>
      <c r="AF651" s="339"/>
      <c r="AG651" s="338"/>
      <c r="AH651" s="336"/>
      <c r="AI651" s="161">
        <f t="shared" si="393"/>
        <v>0</v>
      </c>
      <c r="AJ651" s="162">
        <f t="shared" ref="AJ651:AJ714" si="410">(X651*20)+Z651+AA651+AF651</f>
        <v>0</v>
      </c>
      <c r="AK651" s="163">
        <f t="shared" si="394"/>
        <v>0</v>
      </c>
      <c r="AL651" s="164">
        <f t="shared" si="395"/>
        <v>0</v>
      </c>
      <c r="AM651" s="164">
        <f t="shared" si="396"/>
        <v>0</v>
      </c>
      <c r="AN651" s="164">
        <f t="shared" si="397"/>
        <v>0</v>
      </c>
      <c r="AO651" s="164">
        <f t="shared" si="398"/>
        <v>0</v>
      </c>
      <c r="AP651" s="610" t="str">
        <f t="shared" si="401"/>
        <v xml:space="preserve"> </v>
      </c>
      <c r="AQ651" s="613" t="str">
        <f t="shared" si="399"/>
        <v xml:space="preserve"> </v>
      </c>
      <c r="AR651" s="613" t="str">
        <f t="shared" si="402"/>
        <v xml:space="preserve"> </v>
      </c>
      <c r="AS651" s="613" t="str">
        <f t="shared" si="403"/>
        <v xml:space="preserve"> </v>
      </c>
      <c r="AT651" s="613" t="str">
        <f t="shared" si="404"/>
        <v xml:space="preserve"> </v>
      </c>
      <c r="AU651" s="613" t="str">
        <f t="shared" si="405"/>
        <v xml:space="preserve"> </v>
      </c>
      <c r="AV651" s="614" t="str">
        <f t="shared" si="406"/>
        <v xml:space="preserve"> </v>
      </c>
      <c r="AW651" s="196" t="str">
        <f t="shared" ref="AW651:AW714" si="411">IF(N651&gt;0,N651,"")</f>
        <v/>
      </c>
      <c r="AX651" s="165" t="str">
        <f t="shared" ref="AX651:AX714" si="412">IF(AND(K651="x",AW651&gt;0),AW651,"")</f>
        <v/>
      </c>
      <c r="AY651" s="193" t="str">
        <f t="shared" ref="AY651:AY714" si="413">IF(OR(K651="x",F651="x",AW651&lt;=0),"",AW651)</f>
        <v/>
      </c>
      <c r="AZ651" s="183" t="str">
        <f t="shared" ref="AZ651:AZ714" si="414">IF(AND(F651="x",AW651&gt;0),AW651,"")</f>
        <v/>
      </c>
      <c r="BA651" s="173" t="str">
        <f t="shared" ref="BA651:BA714" si="415">IF(V651&gt;0,V651,"")</f>
        <v/>
      </c>
      <c r="BB651" s="174" t="str">
        <f t="shared" ref="BB651:BB714" si="416">IF(AND(K651="x",BA651&gt;0),BA651,"")</f>
        <v/>
      </c>
      <c r="BC651" s="186" t="str">
        <f t="shared" si="407"/>
        <v/>
      </c>
      <c r="BD651" s="174" t="str">
        <f t="shared" ref="BD651:BD714" si="417">IF(AND(F651="x",BA651&gt;0),BA651,"")</f>
        <v/>
      </c>
      <c r="BE651" s="201" t="str">
        <f t="shared" ref="BE651:BE714" si="418">IF(W651&gt;0,W651,"")</f>
        <v/>
      </c>
      <c r="BF651" s="174" t="str">
        <f t="shared" ref="BF651:BF714" si="419">IF(AND(K651="x",BE651&gt;0),BE651,"")</f>
        <v/>
      </c>
      <c r="BG651" s="186" t="str">
        <f t="shared" ref="BG651:BG714" si="420">IF(OR(K651="x",F651="x",BE651&lt;=0),"",BE651)</f>
        <v/>
      </c>
      <c r="BH651" s="175" t="str">
        <f t="shared" ref="BH651:BH714" si="421">IF(AND(F651="x",BE651&gt;0),BE651,"")</f>
        <v/>
      </c>
      <c r="BI651" s="632"/>
    </row>
    <row r="652" spans="1:61" ht="18.350000000000001" x14ac:dyDescent="0.35">
      <c r="A652" s="221"/>
      <c r="B652" s="222"/>
      <c r="C652" s="214">
        <v>642</v>
      </c>
      <c r="D652" s="205"/>
      <c r="E652" s="16"/>
      <c r="F652" s="17"/>
      <c r="G652" s="134"/>
      <c r="H652" s="135"/>
      <c r="I652" s="141"/>
      <c r="J652" s="25"/>
      <c r="K652" s="145"/>
      <c r="L652" s="28"/>
      <c r="M652" s="395"/>
      <c r="N652" s="158" t="str">
        <f t="shared" ref="N652:N715" si="422">IF((NETWORKDAYS(G652,M652)&gt;0),(NETWORKDAYS(G652,M652)),"")</f>
        <v/>
      </c>
      <c r="O652" s="27"/>
      <c r="P652" s="27"/>
      <c r="Q652" s="27"/>
      <c r="R652" s="27"/>
      <c r="S652" s="27"/>
      <c r="T652" s="28"/>
      <c r="U652" s="29"/>
      <c r="V652" s="32"/>
      <c r="W652" s="318"/>
      <c r="X652" s="319"/>
      <c r="Y652" s="160">
        <f t="shared" si="408"/>
        <v>0</v>
      </c>
      <c r="Z652" s="159">
        <f t="shared" ref="Z652:Z715" si="423">IF((F652="x"),0,((V652*10)+(W652*20)))</f>
        <v>0</v>
      </c>
      <c r="AA652" s="327"/>
      <c r="AB652" s="400">
        <f t="shared" si="400"/>
        <v>0</v>
      </c>
      <c r="AC652" s="371"/>
      <c r="AD652" s="226" t="str">
        <f t="shared" si="409"/>
        <v/>
      </c>
      <c r="AE652" s="368">
        <f t="shared" ref="AE652:AE715" si="424">IF(AND(Z652&gt;0,F652="x"),0,IF(AND(Z652&gt;0,AC652="x"),Z652-60,IF(AND(Z652&gt;0,AB652=-30),Z652+AB652,0)))</f>
        <v>0</v>
      </c>
      <c r="AF652" s="339"/>
      <c r="AG652" s="338"/>
      <c r="AH652" s="336"/>
      <c r="AI652" s="161">
        <f t="shared" ref="AI652:AI715" si="425">IF(AE652&lt;=0,AG652,AE652+AG652)</f>
        <v>0</v>
      </c>
      <c r="AJ652" s="162">
        <f t="shared" si="410"/>
        <v>0</v>
      </c>
      <c r="AK652" s="163">
        <f t="shared" ref="AK652:AK715" si="426">AJ652-AH652</f>
        <v>0</v>
      </c>
      <c r="AL652" s="164">
        <f t="shared" ref="AL652:AL715" si="427">IF(K652="x",AH652,0)</f>
        <v>0</v>
      </c>
      <c r="AM652" s="164">
        <f t="shared" ref="AM652:AM715" si="428">IF(K652="x",AI652,0)</f>
        <v>0</v>
      </c>
      <c r="AN652" s="164">
        <f t="shared" ref="AN652:AN715" si="429">IF(K652="x",AJ652,0)</f>
        <v>0</v>
      </c>
      <c r="AO652" s="164">
        <f t="shared" ref="AO652:AO715" si="430">IF(K652="x",AK652,0)</f>
        <v>0</v>
      </c>
      <c r="AP652" s="610" t="str">
        <f t="shared" si="401"/>
        <v xml:space="preserve"> </v>
      </c>
      <c r="AQ652" s="613" t="str">
        <f t="shared" ref="AQ652:AQ715" si="431">IF(AND(AH652&gt;4.99,AH652&lt;50),AH652," ")</f>
        <v xml:space="preserve"> </v>
      </c>
      <c r="AR652" s="613" t="str">
        <f t="shared" si="402"/>
        <v xml:space="preserve"> </v>
      </c>
      <c r="AS652" s="613" t="str">
        <f t="shared" si="403"/>
        <v xml:space="preserve"> </v>
      </c>
      <c r="AT652" s="613" t="str">
        <f t="shared" si="404"/>
        <v xml:space="preserve"> </v>
      </c>
      <c r="AU652" s="613" t="str">
        <f t="shared" si="405"/>
        <v xml:space="preserve"> </v>
      </c>
      <c r="AV652" s="614" t="str">
        <f t="shared" si="406"/>
        <v xml:space="preserve"> </v>
      </c>
      <c r="AW652" s="196" t="str">
        <f t="shared" si="411"/>
        <v/>
      </c>
      <c r="AX652" s="165" t="str">
        <f t="shared" si="412"/>
        <v/>
      </c>
      <c r="AY652" s="193" t="str">
        <f t="shared" si="413"/>
        <v/>
      </c>
      <c r="AZ652" s="183" t="str">
        <f t="shared" si="414"/>
        <v/>
      </c>
      <c r="BA652" s="173" t="str">
        <f t="shared" si="415"/>
        <v/>
      </c>
      <c r="BB652" s="174" t="str">
        <f t="shared" si="416"/>
        <v/>
      </c>
      <c r="BC652" s="186" t="str">
        <f t="shared" si="407"/>
        <v/>
      </c>
      <c r="BD652" s="174" t="str">
        <f t="shared" si="417"/>
        <v/>
      </c>
      <c r="BE652" s="201" t="str">
        <f t="shared" si="418"/>
        <v/>
      </c>
      <c r="BF652" s="174" t="str">
        <f t="shared" si="419"/>
        <v/>
      </c>
      <c r="BG652" s="186" t="str">
        <f t="shared" si="420"/>
        <v/>
      </c>
      <c r="BH652" s="175" t="str">
        <f t="shared" si="421"/>
        <v/>
      </c>
      <c r="BI652" s="632"/>
    </row>
    <row r="653" spans="1:61" ht="18.350000000000001" x14ac:dyDescent="0.35">
      <c r="A653" s="221"/>
      <c r="B653" s="222"/>
      <c r="C653" s="214">
        <v>643</v>
      </c>
      <c r="D653" s="205"/>
      <c r="E653" s="16"/>
      <c r="F653" s="17"/>
      <c r="G653" s="134"/>
      <c r="H653" s="135"/>
      <c r="I653" s="141"/>
      <c r="J653" s="25"/>
      <c r="K653" s="145"/>
      <c r="L653" s="28"/>
      <c r="M653" s="395"/>
      <c r="N653" s="158" t="str">
        <f t="shared" si="422"/>
        <v/>
      </c>
      <c r="O653" s="27"/>
      <c r="P653" s="27"/>
      <c r="Q653" s="27"/>
      <c r="R653" s="27"/>
      <c r="S653" s="27"/>
      <c r="T653" s="28"/>
      <c r="U653" s="29"/>
      <c r="V653" s="32"/>
      <c r="W653" s="318"/>
      <c r="X653" s="319"/>
      <c r="Y653" s="160">
        <f t="shared" si="408"/>
        <v>0</v>
      </c>
      <c r="Z653" s="159">
        <f t="shared" si="423"/>
        <v>0</v>
      </c>
      <c r="AA653" s="327"/>
      <c r="AB653" s="400">
        <f t="shared" ref="AB653:AB716" si="432">IF(AND(Z653&gt;=0,F653="x"),0,IF(AND(Z653&gt;0,AC653="x"),0,IF(Z653&gt;0,0-30,0)))</f>
        <v>0</v>
      </c>
      <c r="AC653" s="371"/>
      <c r="AD653" s="226" t="str">
        <f t="shared" si="409"/>
        <v/>
      </c>
      <c r="AE653" s="368">
        <f t="shared" si="424"/>
        <v>0</v>
      </c>
      <c r="AF653" s="339"/>
      <c r="AG653" s="338"/>
      <c r="AH653" s="336"/>
      <c r="AI653" s="161">
        <f t="shared" si="425"/>
        <v>0</v>
      </c>
      <c r="AJ653" s="162">
        <f t="shared" si="410"/>
        <v>0</v>
      </c>
      <c r="AK653" s="163">
        <f t="shared" si="426"/>
        <v>0</v>
      </c>
      <c r="AL653" s="164">
        <f t="shared" si="427"/>
        <v>0</v>
      </c>
      <c r="AM653" s="164">
        <f t="shared" si="428"/>
        <v>0</v>
      </c>
      <c r="AN653" s="164">
        <f t="shared" si="429"/>
        <v>0</v>
      </c>
      <c r="AO653" s="164">
        <f t="shared" si="430"/>
        <v>0</v>
      </c>
      <c r="AP653" s="610" t="str">
        <f t="shared" ref="AP653:AP716" si="433">IF(AND(AH653&gt;0,AH653&lt;5),AH653," ")</f>
        <v xml:space="preserve"> </v>
      </c>
      <c r="AQ653" s="613" t="str">
        <f t="shared" si="431"/>
        <v xml:space="preserve"> </v>
      </c>
      <c r="AR653" s="613" t="str">
        <f t="shared" ref="AR653:AR716" si="434">IF(AND(AH653&gt;49.99,AH653&lt;100),AH653," ")</f>
        <v xml:space="preserve"> </v>
      </c>
      <c r="AS653" s="613" t="str">
        <f t="shared" ref="AS653:AS716" si="435">IF(AND(AH653&gt;99.99,AH653&lt;500),AH653," ")</f>
        <v xml:space="preserve"> </v>
      </c>
      <c r="AT653" s="613" t="str">
        <f t="shared" ref="AT653:AT716" si="436">IF(AND(AH653&gt;499.99,AH653&lt;1000),AH653," ")</f>
        <v xml:space="preserve"> </v>
      </c>
      <c r="AU653" s="613" t="str">
        <f t="shared" ref="AU653:AU716" si="437">IF(AND(AH653&gt;999.99,AH653&lt;10000),AH653," ")</f>
        <v xml:space="preserve"> </v>
      </c>
      <c r="AV653" s="614" t="str">
        <f t="shared" ref="AV653:AV716" si="438">IF(AH653&gt;=10000,AH653," ")</f>
        <v xml:space="preserve"> </v>
      </c>
      <c r="AW653" s="196" t="str">
        <f t="shared" si="411"/>
        <v/>
      </c>
      <c r="AX653" s="165" t="str">
        <f t="shared" si="412"/>
        <v/>
      </c>
      <c r="AY653" s="193" t="str">
        <f t="shared" si="413"/>
        <v/>
      </c>
      <c r="AZ653" s="183" t="str">
        <f t="shared" si="414"/>
        <v/>
      </c>
      <c r="BA653" s="173" t="str">
        <f t="shared" si="415"/>
        <v/>
      </c>
      <c r="BB653" s="174" t="str">
        <f t="shared" si="416"/>
        <v/>
      </c>
      <c r="BC653" s="186" t="str">
        <f t="shared" si="407"/>
        <v/>
      </c>
      <c r="BD653" s="174" t="str">
        <f t="shared" si="417"/>
        <v/>
      </c>
      <c r="BE653" s="201" t="str">
        <f t="shared" si="418"/>
        <v/>
      </c>
      <c r="BF653" s="174" t="str">
        <f t="shared" si="419"/>
        <v/>
      </c>
      <c r="BG653" s="186" t="str">
        <f t="shared" si="420"/>
        <v/>
      </c>
      <c r="BH653" s="175" t="str">
        <f t="shared" si="421"/>
        <v/>
      </c>
      <c r="BI653" s="632"/>
    </row>
    <row r="654" spans="1:61" ht="18.350000000000001" x14ac:dyDescent="0.35">
      <c r="A654" s="221"/>
      <c r="B654" s="222"/>
      <c r="C654" s="213">
        <v>644</v>
      </c>
      <c r="D654" s="207"/>
      <c r="E654" s="18"/>
      <c r="F654" s="17"/>
      <c r="G654" s="134"/>
      <c r="H654" s="135"/>
      <c r="I654" s="141"/>
      <c r="J654" s="25"/>
      <c r="K654" s="145"/>
      <c r="L654" s="28"/>
      <c r="M654" s="395"/>
      <c r="N654" s="158" t="str">
        <f t="shared" si="422"/>
        <v/>
      </c>
      <c r="O654" s="27"/>
      <c r="P654" s="27"/>
      <c r="Q654" s="27"/>
      <c r="R654" s="27"/>
      <c r="S654" s="27"/>
      <c r="T654" s="28"/>
      <c r="U654" s="29"/>
      <c r="V654" s="32"/>
      <c r="W654" s="318"/>
      <c r="X654" s="319"/>
      <c r="Y654" s="160">
        <f t="shared" si="408"/>
        <v>0</v>
      </c>
      <c r="Z654" s="159">
        <f t="shared" si="423"/>
        <v>0</v>
      </c>
      <c r="AA654" s="327"/>
      <c r="AB654" s="400">
        <f t="shared" si="432"/>
        <v>0</v>
      </c>
      <c r="AC654" s="371"/>
      <c r="AD654" s="226" t="str">
        <f t="shared" si="409"/>
        <v/>
      </c>
      <c r="AE654" s="368">
        <f t="shared" si="424"/>
        <v>0</v>
      </c>
      <c r="AF654" s="339"/>
      <c r="AG654" s="338"/>
      <c r="AH654" s="336"/>
      <c r="AI654" s="161">
        <f t="shared" si="425"/>
        <v>0</v>
      </c>
      <c r="AJ654" s="162">
        <f t="shared" si="410"/>
        <v>0</v>
      </c>
      <c r="AK654" s="163">
        <f t="shared" si="426"/>
        <v>0</v>
      </c>
      <c r="AL654" s="164">
        <f t="shared" si="427"/>
        <v>0</v>
      </c>
      <c r="AM654" s="164">
        <f t="shared" si="428"/>
        <v>0</v>
      </c>
      <c r="AN654" s="164">
        <f t="shared" si="429"/>
        <v>0</v>
      </c>
      <c r="AO654" s="164">
        <f t="shared" si="430"/>
        <v>0</v>
      </c>
      <c r="AP654" s="610" t="str">
        <f t="shared" si="433"/>
        <v xml:space="preserve"> </v>
      </c>
      <c r="AQ654" s="613" t="str">
        <f t="shared" si="431"/>
        <v xml:space="preserve"> </v>
      </c>
      <c r="AR654" s="613" t="str">
        <f t="shared" si="434"/>
        <v xml:space="preserve"> </v>
      </c>
      <c r="AS654" s="613" t="str">
        <f t="shared" si="435"/>
        <v xml:space="preserve"> </v>
      </c>
      <c r="AT654" s="613" t="str">
        <f t="shared" si="436"/>
        <v xml:space="preserve"> </v>
      </c>
      <c r="AU654" s="613" t="str">
        <f t="shared" si="437"/>
        <v xml:space="preserve"> </v>
      </c>
      <c r="AV654" s="614" t="str">
        <f t="shared" si="438"/>
        <v xml:space="preserve"> </v>
      </c>
      <c r="AW654" s="196" t="str">
        <f t="shared" si="411"/>
        <v/>
      </c>
      <c r="AX654" s="165" t="str">
        <f t="shared" si="412"/>
        <v/>
      </c>
      <c r="AY654" s="193" t="str">
        <f t="shared" si="413"/>
        <v/>
      </c>
      <c r="AZ654" s="183" t="str">
        <f t="shared" si="414"/>
        <v/>
      </c>
      <c r="BA654" s="173" t="str">
        <f t="shared" si="415"/>
        <v/>
      </c>
      <c r="BB654" s="174" t="str">
        <f t="shared" si="416"/>
        <v/>
      </c>
      <c r="BC654" s="186" t="str">
        <f t="shared" si="407"/>
        <v/>
      </c>
      <c r="BD654" s="174" t="str">
        <f t="shared" si="417"/>
        <v/>
      </c>
      <c r="BE654" s="201" t="str">
        <f t="shared" si="418"/>
        <v/>
      </c>
      <c r="BF654" s="174" t="str">
        <f t="shared" si="419"/>
        <v/>
      </c>
      <c r="BG654" s="186" t="str">
        <f t="shared" si="420"/>
        <v/>
      </c>
      <c r="BH654" s="175" t="str">
        <f t="shared" si="421"/>
        <v/>
      </c>
      <c r="BI654" s="632"/>
    </row>
    <row r="655" spans="1:61" ht="18.350000000000001" x14ac:dyDescent="0.35">
      <c r="A655" s="221"/>
      <c r="B655" s="222"/>
      <c r="C655" s="214">
        <v>645</v>
      </c>
      <c r="D655" s="205"/>
      <c r="E655" s="16"/>
      <c r="F655" s="17"/>
      <c r="G655" s="134"/>
      <c r="H655" s="135"/>
      <c r="I655" s="141"/>
      <c r="J655" s="25"/>
      <c r="K655" s="145"/>
      <c r="L655" s="28"/>
      <c r="M655" s="395"/>
      <c r="N655" s="158" t="str">
        <f t="shared" si="422"/>
        <v/>
      </c>
      <c r="O655" s="27"/>
      <c r="P655" s="27"/>
      <c r="Q655" s="27"/>
      <c r="R655" s="27"/>
      <c r="S655" s="27"/>
      <c r="T655" s="28"/>
      <c r="U655" s="29"/>
      <c r="V655" s="32"/>
      <c r="W655" s="318"/>
      <c r="X655" s="319"/>
      <c r="Y655" s="160">
        <f t="shared" si="408"/>
        <v>0</v>
      </c>
      <c r="Z655" s="159">
        <f t="shared" si="423"/>
        <v>0</v>
      </c>
      <c r="AA655" s="327"/>
      <c r="AB655" s="400">
        <f t="shared" si="432"/>
        <v>0</v>
      </c>
      <c r="AC655" s="371"/>
      <c r="AD655" s="226" t="str">
        <f t="shared" si="409"/>
        <v/>
      </c>
      <c r="AE655" s="368">
        <f t="shared" si="424"/>
        <v>0</v>
      </c>
      <c r="AF655" s="339"/>
      <c r="AG655" s="338"/>
      <c r="AH655" s="336"/>
      <c r="AI655" s="161">
        <f t="shared" si="425"/>
        <v>0</v>
      </c>
      <c r="AJ655" s="162">
        <f t="shared" si="410"/>
        <v>0</v>
      </c>
      <c r="AK655" s="163">
        <f t="shared" si="426"/>
        <v>0</v>
      </c>
      <c r="AL655" s="164">
        <f t="shared" si="427"/>
        <v>0</v>
      </c>
      <c r="AM655" s="164">
        <f t="shared" si="428"/>
        <v>0</v>
      </c>
      <c r="AN655" s="164">
        <f t="shared" si="429"/>
        <v>0</v>
      </c>
      <c r="AO655" s="164">
        <f t="shared" si="430"/>
        <v>0</v>
      </c>
      <c r="AP655" s="610" t="str">
        <f t="shared" si="433"/>
        <v xml:space="preserve"> </v>
      </c>
      <c r="AQ655" s="613" t="str">
        <f t="shared" si="431"/>
        <v xml:space="preserve"> </v>
      </c>
      <c r="AR655" s="613" t="str">
        <f t="shared" si="434"/>
        <v xml:space="preserve"> </v>
      </c>
      <c r="AS655" s="613" t="str">
        <f t="shared" si="435"/>
        <v xml:space="preserve"> </v>
      </c>
      <c r="AT655" s="613" t="str">
        <f t="shared" si="436"/>
        <v xml:space="preserve"> </v>
      </c>
      <c r="AU655" s="613" t="str">
        <f t="shared" si="437"/>
        <v xml:space="preserve"> </v>
      </c>
      <c r="AV655" s="614" t="str">
        <f t="shared" si="438"/>
        <v xml:space="preserve"> </v>
      </c>
      <c r="AW655" s="196" t="str">
        <f t="shared" si="411"/>
        <v/>
      </c>
      <c r="AX655" s="165" t="str">
        <f t="shared" si="412"/>
        <v/>
      </c>
      <c r="AY655" s="193" t="str">
        <f t="shared" si="413"/>
        <v/>
      </c>
      <c r="AZ655" s="183" t="str">
        <f t="shared" si="414"/>
        <v/>
      </c>
      <c r="BA655" s="173" t="str">
        <f t="shared" si="415"/>
        <v/>
      </c>
      <c r="BB655" s="174" t="str">
        <f t="shared" si="416"/>
        <v/>
      </c>
      <c r="BC655" s="186" t="str">
        <f t="shared" si="407"/>
        <v/>
      </c>
      <c r="BD655" s="174" t="str">
        <f t="shared" si="417"/>
        <v/>
      </c>
      <c r="BE655" s="201" t="str">
        <f t="shared" si="418"/>
        <v/>
      </c>
      <c r="BF655" s="174" t="str">
        <f t="shared" si="419"/>
        <v/>
      </c>
      <c r="BG655" s="186" t="str">
        <f t="shared" si="420"/>
        <v/>
      </c>
      <c r="BH655" s="175" t="str">
        <f t="shared" si="421"/>
        <v/>
      </c>
      <c r="BI655" s="632"/>
    </row>
    <row r="656" spans="1:61" ht="18.350000000000001" x14ac:dyDescent="0.35">
      <c r="A656" s="221"/>
      <c r="B656" s="222"/>
      <c r="C656" s="213">
        <v>646</v>
      </c>
      <c r="D656" s="205"/>
      <c r="E656" s="22"/>
      <c r="F656" s="17"/>
      <c r="G656" s="134"/>
      <c r="H656" s="135"/>
      <c r="I656" s="141"/>
      <c r="J656" s="25"/>
      <c r="K656" s="145"/>
      <c r="L656" s="28"/>
      <c r="M656" s="395"/>
      <c r="N656" s="158" t="str">
        <f t="shared" si="422"/>
        <v/>
      </c>
      <c r="O656" s="27"/>
      <c r="P656" s="27"/>
      <c r="Q656" s="27"/>
      <c r="R656" s="27"/>
      <c r="S656" s="27"/>
      <c r="T656" s="28"/>
      <c r="U656" s="29"/>
      <c r="V656" s="32"/>
      <c r="W656" s="318"/>
      <c r="X656" s="319"/>
      <c r="Y656" s="160">
        <f t="shared" si="408"/>
        <v>0</v>
      </c>
      <c r="Z656" s="159">
        <f t="shared" si="423"/>
        <v>0</v>
      </c>
      <c r="AA656" s="327"/>
      <c r="AB656" s="400">
        <f t="shared" si="432"/>
        <v>0</v>
      </c>
      <c r="AC656" s="371"/>
      <c r="AD656" s="226" t="str">
        <f t="shared" si="409"/>
        <v/>
      </c>
      <c r="AE656" s="368">
        <f t="shared" si="424"/>
        <v>0</v>
      </c>
      <c r="AF656" s="339"/>
      <c r="AG656" s="338"/>
      <c r="AH656" s="336"/>
      <c r="AI656" s="161">
        <f t="shared" si="425"/>
        <v>0</v>
      </c>
      <c r="AJ656" s="162">
        <f t="shared" si="410"/>
        <v>0</v>
      </c>
      <c r="AK656" s="163">
        <f t="shared" si="426"/>
        <v>0</v>
      </c>
      <c r="AL656" s="164">
        <f t="shared" si="427"/>
        <v>0</v>
      </c>
      <c r="AM656" s="164">
        <f t="shared" si="428"/>
        <v>0</v>
      </c>
      <c r="AN656" s="164">
        <f t="shared" si="429"/>
        <v>0</v>
      </c>
      <c r="AO656" s="164">
        <f t="shared" si="430"/>
        <v>0</v>
      </c>
      <c r="AP656" s="610" t="str">
        <f t="shared" si="433"/>
        <v xml:space="preserve"> </v>
      </c>
      <c r="AQ656" s="613" t="str">
        <f t="shared" si="431"/>
        <v xml:space="preserve"> </v>
      </c>
      <c r="AR656" s="613" t="str">
        <f t="shared" si="434"/>
        <v xml:space="preserve"> </v>
      </c>
      <c r="AS656" s="613" t="str">
        <f t="shared" si="435"/>
        <v xml:space="preserve"> </v>
      </c>
      <c r="AT656" s="613" t="str">
        <f t="shared" si="436"/>
        <v xml:space="preserve"> </v>
      </c>
      <c r="AU656" s="613" t="str">
        <f t="shared" si="437"/>
        <v xml:space="preserve"> </v>
      </c>
      <c r="AV656" s="614" t="str">
        <f t="shared" si="438"/>
        <v xml:space="preserve"> </v>
      </c>
      <c r="AW656" s="196" t="str">
        <f t="shared" si="411"/>
        <v/>
      </c>
      <c r="AX656" s="165" t="str">
        <f t="shared" si="412"/>
        <v/>
      </c>
      <c r="AY656" s="193" t="str">
        <f t="shared" si="413"/>
        <v/>
      </c>
      <c r="AZ656" s="183" t="str">
        <f t="shared" si="414"/>
        <v/>
      </c>
      <c r="BA656" s="173" t="str">
        <f t="shared" si="415"/>
        <v/>
      </c>
      <c r="BB656" s="174" t="str">
        <f t="shared" si="416"/>
        <v/>
      </c>
      <c r="BC656" s="186" t="str">
        <f t="shared" si="407"/>
        <v/>
      </c>
      <c r="BD656" s="174" t="str">
        <f t="shared" si="417"/>
        <v/>
      </c>
      <c r="BE656" s="201" t="str">
        <f t="shared" si="418"/>
        <v/>
      </c>
      <c r="BF656" s="174" t="str">
        <f t="shared" si="419"/>
        <v/>
      </c>
      <c r="BG656" s="186" t="str">
        <f t="shared" si="420"/>
        <v/>
      </c>
      <c r="BH656" s="175" t="str">
        <f t="shared" si="421"/>
        <v/>
      </c>
      <c r="BI656" s="632"/>
    </row>
    <row r="657" spans="1:140" ht="18.350000000000001" x14ac:dyDescent="0.35">
      <c r="A657" s="221"/>
      <c r="B657" s="222"/>
      <c r="C657" s="214">
        <v>647</v>
      </c>
      <c r="D657" s="205"/>
      <c r="E657" s="16"/>
      <c r="F657" s="17"/>
      <c r="G657" s="134"/>
      <c r="H657" s="135"/>
      <c r="I657" s="141"/>
      <c r="J657" s="25"/>
      <c r="K657" s="145"/>
      <c r="L657" s="28"/>
      <c r="M657" s="395"/>
      <c r="N657" s="158" t="str">
        <f t="shared" si="422"/>
        <v/>
      </c>
      <c r="O657" s="27"/>
      <c r="P657" s="27"/>
      <c r="Q657" s="27"/>
      <c r="R657" s="27"/>
      <c r="S657" s="27"/>
      <c r="T657" s="28"/>
      <c r="U657" s="29"/>
      <c r="V657" s="32"/>
      <c r="W657" s="318"/>
      <c r="X657" s="319"/>
      <c r="Y657" s="160">
        <f t="shared" si="408"/>
        <v>0</v>
      </c>
      <c r="Z657" s="159">
        <f t="shared" si="423"/>
        <v>0</v>
      </c>
      <c r="AA657" s="327"/>
      <c r="AB657" s="400">
        <f t="shared" si="432"/>
        <v>0</v>
      </c>
      <c r="AC657" s="371"/>
      <c r="AD657" s="226" t="str">
        <f t="shared" si="409"/>
        <v/>
      </c>
      <c r="AE657" s="368">
        <f t="shared" si="424"/>
        <v>0</v>
      </c>
      <c r="AF657" s="339"/>
      <c r="AG657" s="338"/>
      <c r="AH657" s="336"/>
      <c r="AI657" s="161">
        <f t="shared" si="425"/>
        <v>0</v>
      </c>
      <c r="AJ657" s="162">
        <f t="shared" si="410"/>
        <v>0</v>
      </c>
      <c r="AK657" s="163">
        <f t="shared" si="426"/>
        <v>0</v>
      </c>
      <c r="AL657" s="164">
        <f t="shared" si="427"/>
        <v>0</v>
      </c>
      <c r="AM657" s="164">
        <f t="shared" si="428"/>
        <v>0</v>
      </c>
      <c r="AN657" s="164">
        <f t="shared" si="429"/>
        <v>0</v>
      </c>
      <c r="AO657" s="164">
        <f t="shared" si="430"/>
        <v>0</v>
      </c>
      <c r="AP657" s="610" t="str">
        <f t="shared" si="433"/>
        <v xml:space="preserve"> </v>
      </c>
      <c r="AQ657" s="613" t="str">
        <f t="shared" si="431"/>
        <v xml:space="preserve"> </v>
      </c>
      <c r="AR657" s="613" t="str">
        <f t="shared" si="434"/>
        <v xml:space="preserve"> </v>
      </c>
      <c r="AS657" s="613" t="str">
        <f t="shared" si="435"/>
        <v xml:space="preserve"> </v>
      </c>
      <c r="AT657" s="613" t="str">
        <f t="shared" si="436"/>
        <v xml:space="preserve"> </v>
      </c>
      <c r="AU657" s="613" t="str">
        <f t="shared" si="437"/>
        <v xml:space="preserve"> </v>
      </c>
      <c r="AV657" s="614" t="str">
        <f t="shared" si="438"/>
        <v xml:space="preserve"> </v>
      </c>
      <c r="AW657" s="196" t="str">
        <f t="shared" si="411"/>
        <v/>
      </c>
      <c r="AX657" s="165" t="str">
        <f t="shared" si="412"/>
        <v/>
      </c>
      <c r="AY657" s="193" t="str">
        <f t="shared" si="413"/>
        <v/>
      </c>
      <c r="AZ657" s="183" t="str">
        <f t="shared" si="414"/>
        <v/>
      </c>
      <c r="BA657" s="173" t="str">
        <f t="shared" si="415"/>
        <v/>
      </c>
      <c r="BB657" s="174" t="str">
        <f t="shared" si="416"/>
        <v/>
      </c>
      <c r="BC657" s="186" t="str">
        <f t="shared" ref="BC657:BC720" si="439">IF(OR(K657="x",F657="X",BA657&lt;=0),"",BA657)</f>
        <v/>
      </c>
      <c r="BD657" s="174" t="str">
        <f t="shared" si="417"/>
        <v/>
      </c>
      <c r="BE657" s="201" t="str">
        <f t="shared" si="418"/>
        <v/>
      </c>
      <c r="BF657" s="174" t="str">
        <f t="shared" si="419"/>
        <v/>
      </c>
      <c r="BG657" s="186" t="str">
        <f t="shared" si="420"/>
        <v/>
      </c>
      <c r="BH657" s="175" t="str">
        <f t="shared" si="421"/>
        <v/>
      </c>
      <c r="BI657" s="632"/>
    </row>
    <row r="658" spans="1:140" ht="18.350000000000001" x14ac:dyDescent="0.35">
      <c r="A658" s="221"/>
      <c r="B658" s="222"/>
      <c r="C658" s="214">
        <v>648</v>
      </c>
      <c r="D658" s="205"/>
      <c r="E658" s="16"/>
      <c r="F658" s="17"/>
      <c r="G658" s="134"/>
      <c r="H658" s="135"/>
      <c r="I658" s="141"/>
      <c r="J658" s="25"/>
      <c r="K658" s="145"/>
      <c r="L658" s="28"/>
      <c r="M658" s="395"/>
      <c r="N658" s="158" t="str">
        <f t="shared" si="422"/>
        <v/>
      </c>
      <c r="O658" s="27"/>
      <c r="P658" s="27"/>
      <c r="Q658" s="27"/>
      <c r="R658" s="27"/>
      <c r="S658" s="27"/>
      <c r="T658" s="28"/>
      <c r="U658" s="29"/>
      <c r="V658" s="32"/>
      <c r="W658" s="318"/>
      <c r="X658" s="319"/>
      <c r="Y658" s="160">
        <f t="shared" si="408"/>
        <v>0</v>
      </c>
      <c r="Z658" s="159">
        <f t="shared" si="423"/>
        <v>0</v>
      </c>
      <c r="AA658" s="327"/>
      <c r="AB658" s="400">
        <f t="shared" si="432"/>
        <v>0</v>
      </c>
      <c r="AC658" s="371"/>
      <c r="AD658" s="226" t="str">
        <f t="shared" si="409"/>
        <v/>
      </c>
      <c r="AE658" s="368">
        <f t="shared" si="424"/>
        <v>0</v>
      </c>
      <c r="AF658" s="339"/>
      <c r="AG658" s="338"/>
      <c r="AH658" s="336"/>
      <c r="AI658" s="161">
        <f t="shared" si="425"/>
        <v>0</v>
      </c>
      <c r="AJ658" s="162">
        <f t="shared" si="410"/>
        <v>0</v>
      </c>
      <c r="AK658" s="163">
        <f t="shared" si="426"/>
        <v>0</v>
      </c>
      <c r="AL658" s="164">
        <f t="shared" si="427"/>
        <v>0</v>
      </c>
      <c r="AM658" s="164">
        <f t="shared" si="428"/>
        <v>0</v>
      </c>
      <c r="AN658" s="164">
        <f t="shared" si="429"/>
        <v>0</v>
      </c>
      <c r="AO658" s="164">
        <f t="shared" si="430"/>
        <v>0</v>
      </c>
      <c r="AP658" s="610" t="str">
        <f t="shared" si="433"/>
        <v xml:space="preserve"> </v>
      </c>
      <c r="AQ658" s="613" t="str">
        <f t="shared" si="431"/>
        <v xml:space="preserve"> </v>
      </c>
      <c r="AR658" s="613" t="str">
        <f t="shared" si="434"/>
        <v xml:space="preserve"> </v>
      </c>
      <c r="AS658" s="613" t="str">
        <f t="shared" si="435"/>
        <v xml:space="preserve"> </v>
      </c>
      <c r="AT658" s="613" t="str">
        <f t="shared" si="436"/>
        <v xml:space="preserve"> </v>
      </c>
      <c r="AU658" s="613" t="str">
        <f t="shared" si="437"/>
        <v xml:space="preserve"> </v>
      </c>
      <c r="AV658" s="614" t="str">
        <f t="shared" si="438"/>
        <v xml:space="preserve"> </v>
      </c>
      <c r="AW658" s="196" t="str">
        <f t="shared" si="411"/>
        <v/>
      </c>
      <c r="AX658" s="165" t="str">
        <f t="shared" si="412"/>
        <v/>
      </c>
      <c r="AY658" s="193" t="str">
        <f t="shared" si="413"/>
        <v/>
      </c>
      <c r="AZ658" s="183" t="str">
        <f t="shared" si="414"/>
        <v/>
      </c>
      <c r="BA658" s="173" t="str">
        <f t="shared" si="415"/>
        <v/>
      </c>
      <c r="BB658" s="174" t="str">
        <f t="shared" si="416"/>
        <v/>
      </c>
      <c r="BC658" s="186" t="str">
        <f t="shared" si="439"/>
        <v/>
      </c>
      <c r="BD658" s="174" t="str">
        <f t="shared" si="417"/>
        <v/>
      </c>
      <c r="BE658" s="201" t="str">
        <f t="shared" si="418"/>
        <v/>
      </c>
      <c r="BF658" s="174" t="str">
        <f t="shared" si="419"/>
        <v/>
      </c>
      <c r="BG658" s="186" t="str">
        <f t="shared" si="420"/>
        <v/>
      </c>
      <c r="BH658" s="175" t="str">
        <f t="shared" si="421"/>
        <v/>
      </c>
      <c r="BI658" s="632"/>
    </row>
    <row r="659" spans="1:140" ht="18.350000000000001" x14ac:dyDescent="0.35">
      <c r="A659" s="221"/>
      <c r="B659" s="222"/>
      <c r="C659" s="213">
        <v>649</v>
      </c>
      <c r="D659" s="209"/>
      <c r="E659" s="19"/>
      <c r="F659" s="17"/>
      <c r="G659" s="138"/>
      <c r="H659" s="137"/>
      <c r="I659" s="143"/>
      <c r="J659" s="80"/>
      <c r="K659" s="147"/>
      <c r="L659" s="30"/>
      <c r="M659" s="396"/>
      <c r="N659" s="158" t="str">
        <f t="shared" si="422"/>
        <v/>
      </c>
      <c r="O659" s="27"/>
      <c r="P659" s="27"/>
      <c r="Q659" s="27"/>
      <c r="R659" s="27"/>
      <c r="S659" s="27"/>
      <c r="T659" s="30"/>
      <c r="U659" s="31"/>
      <c r="V659" s="32"/>
      <c r="W659" s="320"/>
      <c r="X659" s="318"/>
      <c r="Y659" s="160">
        <f t="shared" si="408"/>
        <v>0</v>
      </c>
      <c r="Z659" s="159">
        <f t="shared" si="423"/>
        <v>0</v>
      </c>
      <c r="AA659" s="328"/>
      <c r="AB659" s="400">
        <f t="shared" si="432"/>
        <v>0</v>
      </c>
      <c r="AC659" s="371"/>
      <c r="AD659" s="226" t="str">
        <f t="shared" si="409"/>
        <v/>
      </c>
      <c r="AE659" s="368">
        <f t="shared" si="424"/>
        <v>0</v>
      </c>
      <c r="AF659" s="340"/>
      <c r="AG659" s="341"/>
      <c r="AH659" s="339"/>
      <c r="AI659" s="161">
        <f t="shared" si="425"/>
        <v>0</v>
      </c>
      <c r="AJ659" s="162">
        <f t="shared" si="410"/>
        <v>0</v>
      </c>
      <c r="AK659" s="163">
        <f t="shared" si="426"/>
        <v>0</v>
      </c>
      <c r="AL659" s="164">
        <f t="shared" si="427"/>
        <v>0</v>
      </c>
      <c r="AM659" s="164">
        <f t="shared" si="428"/>
        <v>0</v>
      </c>
      <c r="AN659" s="164">
        <f t="shared" si="429"/>
        <v>0</v>
      </c>
      <c r="AO659" s="164">
        <f t="shared" si="430"/>
        <v>0</v>
      </c>
      <c r="AP659" s="610" t="str">
        <f t="shared" si="433"/>
        <v xml:space="preserve"> </v>
      </c>
      <c r="AQ659" s="613" t="str">
        <f t="shared" si="431"/>
        <v xml:space="preserve"> </v>
      </c>
      <c r="AR659" s="613" t="str">
        <f t="shared" si="434"/>
        <v xml:space="preserve"> </v>
      </c>
      <c r="AS659" s="613" t="str">
        <f t="shared" si="435"/>
        <v xml:space="preserve"> </v>
      </c>
      <c r="AT659" s="613" t="str">
        <f t="shared" si="436"/>
        <v xml:space="preserve"> </v>
      </c>
      <c r="AU659" s="613" t="str">
        <f t="shared" si="437"/>
        <v xml:space="preserve"> </v>
      </c>
      <c r="AV659" s="614" t="str">
        <f t="shared" si="438"/>
        <v xml:space="preserve"> </v>
      </c>
      <c r="AW659" s="196" t="str">
        <f t="shared" si="411"/>
        <v/>
      </c>
      <c r="AX659" s="165" t="str">
        <f t="shared" si="412"/>
        <v/>
      </c>
      <c r="AY659" s="193" t="str">
        <f t="shared" si="413"/>
        <v/>
      </c>
      <c r="AZ659" s="183" t="str">
        <f t="shared" si="414"/>
        <v/>
      </c>
      <c r="BA659" s="173" t="str">
        <f t="shared" si="415"/>
        <v/>
      </c>
      <c r="BB659" s="174" t="str">
        <f t="shared" si="416"/>
        <v/>
      </c>
      <c r="BC659" s="186" t="str">
        <f t="shared" si="439"/>
        <v/>
      </c>
      <c r="BD659" s="174" t="str">
        <f t="shared" si="417"/>
        <v/>
      </c>
      <c r="BE659" s="201" t="str">
        <f t="shared" si="418"/>
        <v/>
      </c>
      <c r="BF659" s="174" t="str">
        <f t="shared" si="419"/>
        <v/>
      </c>
      <c r="BG659" s="186" t="str">
        <f t="shared" si="420"/>
        <v/>
      </c>
      <c r="BH659" s="175" t="str">
        <f t="shared" si="421"/>
        <v/>
      </c>
      <c r="BI659" s="632"/>
    </row>
    <row r="660" spans="1:140" s="26" customFormat="1" ht="18.350000000000001" x14ac:dyDescent="0.35">
      <c r="A660" s="221"/>
      <c r="B660" s="222"/>
      <c r="C660" s="213">
        <v>650</v>
      </c>
      <c r="D660" s="205"/>
      <c r="E660" s="24"/>
      <c r="F660" s="17"/>
      <c r="G660" s="134"/>
      <c r="H660" s="139"/>
      <c r="I660" s="141"/>
      <c r="J660" s="25"/>
      <c r="K660" s="145"/>
      <c r="L660" s="28"/>
      <c r="M660" s="395"/>
      <c r="N660" s="158" t="str">
        <f t="shared" si="422"/>
        <v/>
      </c>
      <c r="O660" s="27"/>
      <c r="P660" s="27"/>
      <c r="Q660" s="27"/>
      <c r="R660" s="27"/>
      <c r="S660" s="27"/>
      <c r="T660" s="27"/>
      <c r="U660" s="28"/>
      <c r="V660" s="32"/>
      <c r="W660" s="318"/>
      <c r="X660" s="318"/>
      <c r="Y660" s="160">
        <f t="shared" si="408"/>
        <v>0</v>
      </c>
      <c r="Z660" s="159">
        <f t="shared" si="423"/>
        <v>0</v>
      </c>
      <c r="AA660" s="327"/>
      <c r="AB660" s="400">
        <f t="shared" si="432"/>
        <v>0</v>
      </c>
      <c r="AC660" s="371"/>
      <c r="AD660" s="226" t="str">
        <f t="shared" si="409"/>
        <v/>
      </c>
      <c r="AE660" s="368">
        <f t="shared" si="424"/>
        <v>0</v>
      </c>
      <c r="AF660" s="339"/>
      <c r="AG660" s="342"/>
      <c r="AH660" s="339"/>
      <c r="AI660" s="161">
        <f t="shared" si="425"/>
        <v>0</v>
      </c>
      <c r="AJ660" s="162">
        <f t="shared" si="410"/>
        <v>0</v>
      </c>
      <c r="AK660" s="163">
        <f t="shared" si="426"/>
        <v>0</v>
      </c>
      <c r="AL660" s="164">
        <f t="shared" si="427"/>
        <v>0</v>
      </c>
      <c r="AM660" s="164">
        <f t="shared" si="428"/>
        <v>0</v>
      </c>
      <c r="AN660" s="164">
        <f t="shared" si="429"/>
        <v>0</v>
      </c>
      <c r="AO660" s="164">
        <f t="shared" si="430"/>
        <v>0</v>
      </c>
      <c r="AP660" s="610" t="str">
        <f t="shared" si="433"/>
        <v xml:space="preserve"> </v>
      </c>
      <c r="AQ660" s="613" t="str">
        <f t="shared" si="431"/>
        <v xml:space="preserve"> </v>
      </c>
      <c r="AR660" s="613" t="str">
        <f t="shared" si="434"/>
        <v xml:space="preserve"> </v>
      </c>
      <c r="AS660" s="613" t="str">
        <f t="shared" si="435"/>
        <v xml:space="preserve"> </v>
      </c>
      <c r="AT660" s="613" t="str">
        <f t="shared" si="436"/>
        <v xml:space="preserve"> </v>
      </c>
      <c r="AU660" s="613" t="str">
        <f t="shared" si="437"/>
        <v xml:space="preserve"> </v>
      </c>
      <c r="AV660" s="614" t="str">
        <f t="shared" si="438"/>
        <v xml:space="preserve"> </v>
      </c>
      <c r="AW660" s="196" t="str">
        <f t="shared" si="411"/>
        <v/>
      </c>
      <c r="AX660" s="165" t="str">
        <f t="shared" si="412"/>
        <v/>
      </c>
      <c r="AY660" s="193" t="str">
        <f t="shared" si="413"/>
        <v/>
      </c>
      <c r="AZ660" s="183" t="str">
        <f t="shared" si="414"/>
        <v/>
      </c>
      <c r="BA660" s="173" t="str">
        <f t="shared" si="415"/>
        <v/>
      </c>
      <c r="BB660" s="174" t="str">
        <f t="shared" si="416"/>
        <v/>
      </c>
      <c r="BC660" s="186" t="str">
        <f t="shared" si="439"/>
        <v/>
      </c>
      <c r="BD660" s="174" t="str">
        <f t="shared" si="417"/>
        <v/>
      </c>
      <c r="BE660" s="201" t="str">
        <f t="shared" si="418"/>
        <v/>
      </c>
      <c r="BF660" s="174" t="str">
        <f t="shared" si="419"/>
        <v/>
      </c>
      <c r="BG660" s="186" t="str">
        <f t="shared" si="420"/>
        <v/>
      </c>
      <c r="BH660" s="175" t="str">
        <f t="shared" si="421"/>
        <v/>
      </c>
      <c r="BI660" s="633"/>
      <c r="BJ660" s="68"/>
      <c r="BK660" s="68"/>
      <c r="BL660" s="68"/>
      <c r="BM660" s="68"/>
      <c r="BN660" s="68"/>
      <c r="BO660" s="68"/>
      <c r="BP660" s="68"/>
      <c r="BQ660" s="68"/>
      <c r="BR660" s="68"/>
      <c r="BS660" s="68"/>
      <c r="BT660" s="68"/>
      <c r="BU660" s="68"/>
      <c r="BV660" s="68"/>
      <c r="BW660" s="68"/>
      <c r="BX660" s="68"/>
      <c r="BY660" s="68"/>
      <c r="BZ660" s="68"/>
      <c r="CA660" s="68"/>
      <c r="CB660" s="68"/>
      <c r="CC660" s="68"/>
      <c r="CD660" s="68"/>
      <c r="CE660" s="68"/>
      <c r="CF660" s="68"/>
      <c r="CG660" s="68"/>
      <c r="CH660" s="68"/>
      <c r="CI660" s="69"/>
      <c r="CJ660" s="69"/>
      <c r="CK660" s="69"/>
      <c r="CL660" s="69"/>
      <c r="CM660" s="69"/>
      <c r="CN660" s="69"/>
      <c r="CO660" s="69"/>
      <c r="CP660" s="69"/>
      <c r="CQ660" s="69"/>
      <c r="CR660" s="69"/>
      <c r="CS660" s="69"/>
      <c r="CT660" s="69"/>
      <c r="CU660" s="69"/>
      <c r="CV660" s="69"/>
      <c r="CW660" s="69"/>
      <c r="CX660" s="69"/>
      <c r="CY660" s="69"/>
      <c r="CZ660" s="69"/>
      <c r="DA660" s="69"/>
      <c r="DB660" s="69"/>
      <c r="DC660" s="69"/>
      <c r="DD660" s="69"/>
      <c r="DE660" s="69"/>
      <c r="DF660" s="69"/>
      <c r="DG660" s="69"/>
      <c r="DH660" s="69"/>
      <c r="DI660" s="69"/>
      <c r="DJ660" s="69"/>
      <c r="DK660" s="69"/>
      <c r="DL660" s="69"/>
      <c r="DM660" s="69"/>
      <c r="DN660" s="69"/>
      <c r="DO660" s="69"/>
      <c r="DP660" s="69"/>
      <c r="DQ660" s="69"/>
      <c r="DR660" s="69"/>
      <c r="DS660" s="69"/>
      <c r="DT660" s="69"/>
      <c r="DU660" s="69"/>
      <c r="DV660" s="69"/>
      <c r="DW660" s="69"/>
      <c r="DX660" s="69"/>
      <c r="DY660" s="69"/>
      <c r="DZ660" s="69"/>
      <c r="EA660" s="69"/>
      <c r="EB660" s="69"/>
      <c r="EC660" s="69"/>
      <c r="ED660" s="69"/>
      <c r="EE660" s="69"/>
      <c r="EF660" s="69"/>
      <c r="EG660" s="69"/>
      <c r="EH660" s="69"/>
      <c r="EI660" s="69"/>
      <c r="EJ660" s="69"/>
    </row>
    <row r="661" spans="1:140" ht="18.350000000000001" x14ac:dyDescent="0.35">
      <c r="A661" s="219"/>
      <c r="B661" s="220"/>
      <c r="C661" s="213">
        <v>651</v>
      </c>
      <c r="D661" s="204"/>
      <c r="E661" s="35"/>
      <c r="F661" s="34"/>
      <c r="G661" s="131"/>
      <c r="H661" s="136"/>
      <c r="I661" s="140"/>
      <c r="J661" s="78"/>
      <c r="K661" s="144"/>
      <c r="L661" s="119"/>
      <c r="M661" s="395"/>
      <c r="N661" s="158" t="str">
        <f t="shared" si="422"/>
        <v/>
      </c>
      <c r="O661" s="321"/>
      <c r="P661" s="315"/>
      <c r="Q661" s="315"/>
      <c r="R661" s="315"/>
      <c r="S661" s="315"/>
      <c r="T661" s="315"/>
      <c r="U661" s="316"/>
      <c r="V661" s="167"/>
      <c r="W661" s="313"/>
      <c r="X661" s="313"/>
      <c r="Y661" s="160">
        <f t="shared" si="408"/>
        <v>0</v>
      </c>
      <c r="Z661" s="159">
        <f t="shared" si="423"/>
        <v>0</v>
      </c>
      <c r="AA661" s="327"/>
      <c r="AB661" s="400">
        <f t="shared" si="432"/>
        <v>0</v>
      </c>
      <c r="AC661" s="371"/>
      <c r="AD661" s="226" t="str">
        <f t="shared" si="409"/>
        <v/>
      </c>
      <c r="AE661" s="368">
        <f t="shared" si="424"/>
        <v>0</v>
      </c>
      <c r="AF661" s="339"/>
      <c r="AG661" s="338"/>
      <c r="AH661" s="336"/>
      <c r="AI661" s="161">
        <f t="shared" si="425"/>
        <v>0</v>
      </c>
      <c r="AJ661" s="162">
        <f t="shared" si="410"/>
        <v>0</v>
      </c>
      <c r="AK661" s="163">
        <f t="shared" si="426"/>
        <v>0</v>
      </c>
      <c r="AL661" s="164">
        <f t="shared" si="427"/>
        <v>0</v>
      </c>
      <c r="AM661" s="164">
        <f t="shared" si="428"/>
        <v>0</v>
      </c>
      <c r="AN661" s="164">
        <f t="shared" si="429"/>
        <v>0</v>
      </c>
      <c r="AO661" s="164">
        <f t="shared" si="430"/>
        <v>0</v>
      </c>
      <c r="AP661" s="610" t="str">
        <f t="shared" si="433"/>
        <v xml:space="preserve"> </v>
      </c>
      <c r="AQ661" s="613" t="str">
        <f t="shared" si="431"/>
        <v xml:space="preserve"> </v>
      </c>
      <c r="AR661" s="613" t="str">
        <f t="shared" si="434"/>
        <v xml:space="preserve"> </v>
      </c>
      <c r="AS661" s="613" t="str">
        <f t="shared" si="435"/>
        <v xml:space="preserve"> </v>
      </c>
      <c r="AT661" s="613" t="str">
        <f t="shared" si="436"/>
        <v xml:space="preserve"> </v>
      </c>
      <c r="AU661" s="613" t="str">
        <f t="shared" si="437"/>
        <v xml:space="preserve"> </v>
      </c>
      <c r="AV661" s="614" t="str">
        <f t="shared" si="438"/>
        <v xml:space="preserve"> </v>
      </c>
      <c r="AW661" s="196" t="str">
        <f t="shared" si="411"/>
        <v/>
      </c>
      <c r="AX661" s="165" t="str">
        <f t="shared" si="412"/>
        <v/>
      </c>
      <c r="AY661" s="193" t="str">
        <f t="shared" si="413"/>
        <v/>
      </c>
      <c r="AZ661" s="183" t="str">
        <f t="shared" si="414"/>
        <v/>
      </c>
      <c r="BA661" s="173" t="str">
        <f t="shared" si="415"/>
        <v/>
      </c>
      <c r="BB661" s="174" t="str">
        <f t="shared" si="416"/>
        <v/>
      </c>
      <c r="BC661" s="186" t="str">
        <f t="shared" si="439"/>
        <v/>
      </c>
      <c r="BD661" s="174" t="str">
        <f t="shared" si="417"/>
        <v/>
      </c>
      <c r="BE661" s="201" t="str">
        <f t="shared" si="418"/>
        <v/>
      </c>
      <c r="BF661" s="174" t="str">
        <f t="shared" si="419"/>
        <v/>
      </c>
      <c r="BG661" s="186" t="str">
        <f t="shared" si="420"/>
        <v/>
      </c>
      <c r="BH661" s="175" t="str">
        <f t="shared" si="421"/>
        <v/>
      </c>
      <c r="BI661" s="632"/>
    </row>
    <row r="662" spans="1:140" ht="18.350000000000001" x14ac:dyDescent="0.35">
      <c r="A662" s="219"/>
      <c r="B662" s="220"/>
      <c r="C662" s="213">
        <v>652</v>
      </c>
      <c r="D662" s="204"/>
      <c r="E662" s="33"/>
      <c r="F662" s="34"/>
      <c r="G662" s="131"/>
      <c r="H662" s="133"/>
      <c r="I662" s="140"/>
      <c r="J662" s="78"/>
      <c r="K662" s="144"/>
      <c r="L662" s="119"/>
      <c r="M662" s="394"/>
      <c r="N662" s="158" t="str">
        <f t="shared" si="422"/>
        <v/>
      </c>
      <c r="O662" s="315"/>
      <c r="P662" s="315"/>
      <c r="Q662" s="315"/>
      <c r="R662" s="315"/>
      <c r="S662" s="315"/>
      <c r="T662" s="316"/>
      <c r="U662" s="317"/>
      <c r="V662" s="167"/>
      <c r="W662" s="313"/>
      <c r="X662" s="313"/>
      <c r="Y662" s="160">
        <f t="shared" si="408"/>
        <v>0</v>
      </c>
      <c r="Z662" s="159">
        <f t="shared" si="423"/>
        <v>0</v>
      </c>
      <c r="AA662" s="326"/>
      <c r="AB662" s="400">
        <f t="shared" si="432"/>
        <v>0</v>
      </c>
      <c r="AC662" s="370"/>
      <c r="AD662" s="226" t="str">
        <f t="shared" si="409"/>
        <v/>
      </c>
      <c r="AE662" s="368">
        <f t="shared" si="424"/>
        <v>0</v>
      </c>
      <c r="AF662" s="331"/>
      <c r="AG662" s="333"/>
      <c r="AH662" s="334"/>
      <c r="AI662" s="161">
        <f t="shared" si="425"/>
        <v>0</v>
      </c>
      <c r="AJ662" s="162">
        <f t="shared" si="410"/>
        <v>0</v>
      </c>
      <c r="AK662" s="163">
        <f t="shared" si="426"/>
        <v>0</v>
      </c>
      <c r="AL662" s="164">
        <f t="shared" si="427"/>
        <v>0</v>
      </c>
      <c r="AM662" s="164">
        <f t="shared" si="428"/>
        <v>0</v>
      </c>
      <c r="AN662" s="164">
        <f t="shared" si="429"/>
        <v>0</v>
      </c>
      <c r="AO662" s="164">
        <f t="shared" si="430"/>
        <v>0</v>
      </c>
      <c r="AP662" s="610" t="str">
        <f t="shared" si="433"/>
        <v xml:space="preserve"> </v>
      </c>
      <c r="AQ662" s="613" t="str">
        <f t="shared" si="431"/>
        <v xml:space="preserve"> </v>
      </c>
      <c r="AR662" s="613" t="str">
        <f t="shared" si="434"/>
        <v xml:space="preserve"> </v>
      </c>
      <c r="AS662" s="613" t="str">
        <f t="shared" si="435"/>
        <v xml:space="preserve"> </v>
      </c>
      <c r="AT662" s="613" t="str">
        <f t="shared" si="436"/>
        <v xml:space="preserve"> </v>
      </c>
      <c r="AU662" s="613" t="str">
        <f t="shared" si="437"/>
        <v xml:space="preserve"> </v>
      </c>
      <c r="AV662" s="614" t="str">
        <f t="shared" si="438"/>
        <v xml:space="preserve"> </v>
      </c>
      <c r="AW662" s="196" t="str">
        <f t="shared" si="411"/>
        <v/>
      </c>
      <c r="AX662" s="165" t="str">
        <f t="shared" si="412"/>
        <v/>
      </c>
      <c r="AY662" s="193" t="str">
        <f t="shared" si="413"/>
        <v/>
      </c>
      <c r="AZ662" s="183" t="str">
        <f t="shared" si="414"/>
        <v/>
      </c>
      <c r="BA662" s="173" t="str">
        <f t="shared" si="415"/>
        <v/>
      </c>
      <c r="BB662" s="174" t="str">
        <f t="shared" si="416"/>
        <v/>
      </c>
      <c r="BC662" s="186" t="str">
        <f t="shared" si="439"/>
        <v/>
      </c>
      <c r="BD662" s="174" t="str">
        <f t="shared" si="417"/>
        <v/>
      </c>
      <c r="BE662" s="201" t="str">
        <f t="shared" si="418"/>
        <v/>
      </c>
      <c r="BF662" s="174" t="str">
        <f t="shared" si="419"/>
        <v/>
      </c>
      <c r="BG662" s="186" t="str">
        <f t="shared" si="420"/>
        <v/>
      </c>
      <c r="BH662" s="175" t="str">
        <f t="shared" si="421"/>
        <v/>
      </c>
      <c r="BI662" s="632"/>
    </row>
    <row r="663" spans="1:140" ht="18.350000000000001" x14ac:dyDescent="0.35">
      <c r="A663" s="219"/>
      <c r="B663" s="220"/>
      <c r="C663" s="213">
        <v>653</v>
      </c>
      <c r="D663" s="204"/>
      <c r="E663" s="33"/>
      <c r="F663" s="34"/>
      <c r="G663" s="134"/>
      <c r="H663" s="135"/>
      <c r="I663" s="141"/>
      <c r="J663" s="25"/>
      <c r="K663" s="145"/>
      <c r="L663" s="28"/>
      <c r="M663" s="395"/>
      <c r="N663" s="158" t="str">
        <f t="shared" si="422"/>
        <v/>
      </c>
      <c r="O663" s="315"/>
      <c r="P663" s="315"/>
      <c r="Q663" s="315"/>
      <c r="R663" s="315"/>
      <c r="S663" s="315"/>
      <c r="T663" s="316"/>
      <c r="U663" s="317"/>
      <c r="V663" s="167"/>
      <c r="W663" s="313"/>
      <c r="X663" s="313"/>
      <c r="Y663" s="160">
        <f t="shared" si="408"/>
        <v>0</v>
      </c>
      <c r="Z663" s="159">
        <f t="shared" si="423"/>
        <v>0</v>
      </c>
      <c r="AA663" s="326"/>
      <c r="AB663" s="400">
        <f t="shared" si="432"/>
        <v>0</v>
      </c>
      <c r="AC663" s="370"/>
      <c r="AD663" s="226" t="str">
        <f t="shared" si="409"/>
        <v/>
      </c>
      <c r="AE663" s="368">
        <f t="shared" si="424"/>
        <v>0</v>
      </c>
      <c r="AF663" s="331"/>
      <c r="AG663" s="333"/>
      <c r="AH663" s="334"/>
      <c r="AI663" s="161">
        <f t="shared" si="425"/>
        <v>0</v>
      </c>
      <c r="AJ663" s="162">
        <f t="shared" si="410"/>
        <v>0</v>
      </c>
      <c r="AK663" s="163">
        <f t="shared" si="426"/>
        <v>0</v>
      </c>
      <c r="AL663" s="164">
        <f t="shared" si="427"/>
        <v>0</v>
      </c>
      <c r="AM663" s="164">
        <f t="shared" si="428"/>
        <v>0</v>
      </c>
      <c r="AN663" s="164">
        <f t="shared" si="429"/>
        <v>0</v>
      </c>
      <c r="AO663" s="164">
        <f t="shared" si="430"/>
        <v>0</v>
      </c>
      <c r="AP663" s="610" t="str">
        <f t="shared" si="433"/>
        <v xml:space="preserve"> </v>
      </c>
      <c r="AQ663" s="613" t="str">
        <f t="shared" si="431"/>
        <v xml:space="preserve"> </v>
      </c>
      <c r="AR663" s="613" t="str">
        <f t="shared" si="434"/>
        <v xml:space="preserve"> </v>
      </c>
      <c r="AS663" s="613" t="str">
        <f t="shared" si="435"/>
        <v xml:space="preserve"> </v>
      </c>
      <c r="AT663" s="613" t="str">
        <f t="shared" si="436"/>
        <v xml:space="preserve"> </v>
      </c>
      <c r="AU663" s="613" t="str">
        <f t="shared" si="437"/>
        <v xml:space="preserve"> </v>
      </c>
      <c r="AV663" s="614" t="str">
        <f t="shared" si="438"/>
        <v xml:space="preserve"> </v>
      </c>
      <c r="AW663" s="196" t="str">
        <f t="shared" si="411"/>
        <v/>
      </c>
      <c r="AX663" s="165" t="str">
        <f t="shared" si="412"/>
        <v/>
      </c>
      <c r="AY663" s="193" t="str">
        <f t="shared" si="413"/>
        <v/>
      </c>
      <c r="AZ663" s="183" t="str">
        <f t="shared" si="414"/>
        <v/>
      </c>
      <c r="BA663" s="173" t="str">
        <f t="shared" si="415"/>
        <v/>
      </c>
      <c r="BB663" s="174" t="str">
        <f t="shared" si="416"/>
        <v/>
      </c>
      <c r="BC663" s="186" t="str">
        <f t="shared" si="439"/>
        <v/>
      </c>
      <c r="BD663" s="174" t="str">
        <f t="shared" si="417"/>
        <v/>
      </c>
      <c r="BE663" s="201" t="str">
        <f t="shared" si="418"/>
        <v/>
      </c>
      <c r="BF663" s="174" t="str">
        <f t="shared" si="419"/>
        <v/>
      </c>
      <c r="BG663" s="186" t="str">
        <f t="shared" si="420"/>
        <v/>
      </c>
      <c r="BH663" s="175" t="str">
        <f t="shared" si="421"/>
        <v/>
      </c>
      <c r="BI663" s="632"/>
    </row>
    <row r="664" spans="1:140" ht="18.350000000000001" x14ac:dyDescent="0.35">
      <c r="A664" s="219"/>
      <c r="B664" s="220"/>
      <c r="C664" s="213">
        <v>654</v>
      </c>
      <c r="D664" s="204"/>
      <c r="E664" s="33"/>
      <c r="F664" s="34"/>
      <c r="G664" s="134"/>
      <c r="H664" s="135"/>
      <c r="I664" s="141"/>
      <c r="J664" s="25"/>
      <c r="K664" s="145"/>
      <c r="L664" s="28"/>
      <c r="M664" s="395"/>
      <c r="N664" s="158" t="str">
        <f t="shared" si="422"/>
        <v/>
      </c>
      <c r="O664" s="315"/>
      <c r="P664" s="315"/>
      <c r="Q664" s="315"/>
      <c r="R664" s="315"/>
      <c r="S664" s="315"/>
      <c r="T664" s="316"/>
      <c r="U664" s="317"/>
      <c r="V664" s="167"/>
      <c r="W664" s="313"/>
      <c r="X664" s="313"/>
      <c r="Y664" s="160">
        <f t="shared" si="408"/>
        <v>0</v>
      </c>
      <c r="Z664" s="159">
        <f t="shared" si="423"/>
        <v>0</v>
      </c>
      <c r="AA664" s="326"/>
      <c r="AB664" s="400">
        <f t="shared" si="432"/>
        <v>0</v>
      </c>
      <c r="AC664" s="370"/>
      <c r="AD664" s="226" t="str">
        <f t="shared" si="409"/>
        <v/>
      </c>
      <c r="AE664" s="368">
        <f t="shared" si="424"/>
        <v>0</v>
      </c>
      <c r="AF664" s="331"/>
      <c r="AG664" s="333"/>
      <c r="AH664" s="334"/>
      <c r="AI664" s="161">
        <f t="shared" si="425"/>
        <v>0</v>
      </c>
      <c r="AJ664" s="162">
        <f t="shared" si="410"/>
        <v>0</v>
      </c>
      <c r="AK664" s="163">
        <f t="shared" si="426"/>
        <v>0</v>
      </c>
      <c r="AL664" s="164">
        <f t="shared" si="427"/>
        <v>0</v>
      </c>
      <c r="AM664" s="164">
        <f t="shared" si="428"/>
        <v>0</v>
      </c>
      <c r="AN664" s="164">
        <f t="shared" si="429"/>
        <v>0</v>
      </c>
      <c r="AO664" s="164">
        <f t="shared" si="430"/>
        <v>0</v>
      </c>
      <c r="AP664" s="610" t="str">
        <f t="shared" si="433"/>
        <v xml:space="preserve"> </v>
      </c>
      <c r="AQ664" s="613" t="str">
        <f t="shared" si="431"/>
        <v xml:space="preserve"> </v>
      </c>
      <c r="AR664" s="613" t="str">
        <f t="shared" si="434"/>
        <v xml:space="preserve"> </v>
      </c>
      <c r="AS664" s="613" t="str">
        <f t="shared" si="435"/>
        <v xml:space="preserve"> </v>
      </c>
      <c r="AT664" s="613" t="str">
        <f t="shared" si="436"/>
        <v xml:space="preserve"> </v>
      </c>
      <c r="AU664" s="613" t="str">
        <f t="shared" si="437"/>
        <v xml:space="preserve"> </v>
      </c>
      <c r="AV664" s="614" t="str">
        <f t="shared" si="438"/>
        <v xml:space="preserve"> </v>
      </c>
      <c r="AW664" s="196" t="str">
        <f t="shared" si="411"/>
        <v/>
      </c>
      <c r="AX664" s="165" t="str">
        <f t="shared" si="412"/>
        <v/>
      </c>
      <c r="AY664" s="193" t="str">
        <f t="shared" si="413"/>
        <v/>
      </c>
      <c r="AZ664" s="183" t="str">
        <f t="shared" si="414"/>
        <v/>
      </c>
      <c r="BA664" s="173" t="str">
        <f t="shared" si="415"/>
        <v/>
      </c>
      <c r="BB664" s="174" t="str">
        <f t="shared" si="416"/>
        <v/>
      </c>
      <c r="BC664" s="186" t="str">
        <f t="shared" si="439"/>
        <v/>
      </c>
      <c r="BD664" s="174" t="str">
        <f t="shared" si="417"/>
        <v/>
      </c>
      <c r="BE664" s="201" t="str">
        <f t="shared" si="418"/>
        <v/>
      </c>
      <c r="BF664" s="174" t="str">
        <f t="shared" si="419"/>
        <v/>
      </c>
      <c r="BG664" s="186" t="str">
        <f t="shared" si="420"/>
        <v/>
      </c>
      <c r="BH664" s="175" t="str">
        <f t="shared" si="421"/>
        <v/>
      </c>
      <c r="BI664" s="632"/>
    </row>
    <row r="665" spans="1:140" ht="18.350000000000001" x14ac:dyDescent="0.35">
      <c r="A665" s="221"/>
      <c r="B665" s="222"/>
      <c r="C665" s="214">
        <v>655</v>
      </c>
      <c r="D665" s="205"/>
      <c r="E665" s="16"/>
      <c r="F665" s="17"/>
      <c r="G665" s="134"/>
      <c r="H665" s="135"/>
      <c r="I665" s="141"/>
      <c r="J665" s="25"/>
      <c r="K665" s="145"/>
      <c r="L665" s="28"/>
      <c r="M665" s="395"/>
      <c r="N665" s="158" t="str">
        <f t="shared" si="422"/>
        <v/>
      </c>
      <c r="O665" s="27"/>
      <c r="P665" s="27"/>
      <c r="Q665" s="27"/>
      <c r="R665" s="27"/>
      <c r="S665" s="27"/>
      <c r="T665" s="28"/>
      <c r="U665" s="29"/>
      <c r="V665" s="167"/>
      <c r="W665" s="313"/>
      <c r="X665" s="313"/>
      <c r="Y665" s="160">
        <f t="shared" si="408"/>
        <v>0</v>
      </c>
      <c r="Z665" s="159">
        <f t="shared" si="423"/>
        <v>0</v>
      </c>
      <c r="AA665" s="327"/>
      <c r="AB665" s="400">
        <f t="shared" si="432"/>
        <v>0</v>
      </c>
      <c r="AC665" s="371"/>
      <c r="AD665" s="226" t="str">
        <f t="shared" si="409"/>
        <v/>
      </c>
      <c r="AE665" s="368">
        <f t="shared" si="424"/>
        <v>0</v>
      </c>
      <c r="AF665" s="339"/>
      <c r="AG665" s="338"/>
      <c r="AH665" s="336"/>
      <c r="AI665" s="161">
        <f t="shared" si="425"/>
        <v>0</v>
      </c>
      <c r="AJ665" s="162">
        <f t="shared" si="410"/>
        <v>0</v>
      </c>
      <c r="AK665" s="163">
        <f t="shared" si="426"/>
        <v>0</v>
      </c>
      <c r="AL665" s="164">
        <f t="shared" si="427"/>
        <v>0</v>
      </c>
      <c r="AM665" s="164">
        <f t="shared" si="428"/>
        <v>0</v>
      </c>
      <c r="AN665" s="164">
        <f t="shared" si="429"/>
        <v>0</v>
      </c>
      <c r="AO665" s="164">
        <f t="shared" si="430"/>
        <v>0</v>
      </c>
      <c r="AP665" s="610" t="str">
        <f t="shared" si="433"/>
        <v xml:space="preserve"> </v>
      </c>
      <c r="AQ665" s="613" t="str">
        <f t="shared" si="431"/>
        <v xml:space="preserve"> </v>
      </c>
      <c r="AR665" s="613" t="str">
        <f t="shared" si="434"/>
        <v xml:space="preserve"> </v>
      </c>
      <c r="AS665" s="613" t="str">
        <f t="shared" si="435"/>
        <v xml:space="preserve"> </v>
      </c>
      <c r="AT665" s="613" t="str">
        <f t="shared" si="436"/>
        <v xml:space="preserve"> </v>
      </c>
      <c r="AU665" s="613" t="str">
        <f t="shared" si="437"/>
        <v xml:space="preserve"> </v>
      </c>
      <c r="AV665" s="614" t="str">
        <f t="shared" si="438"/>
        <v xml:space="preserve"> </v>
      </c>
      <c r="AW665" s="196" t="str">
        <f t="shared" si="411"/>
        <v/>
      </c>
      <c r="AX665" s="165" t="str">
        <f t="shared" si="412"/>
        <v/>
      </c>
      <c r="AY665" s="193" t="str">
        <f t="shared" si="413"/>
        <v/>
      </c>
      <c r="AZ665" s="183" t="str">
        <f t="shared" si="414"/>
        <v/>
      </c>
      <c r="BA665" s="173" t="str">
        <f t="shared" si="415"/>
        <v/>
      </c>
      <c r="BB665" s="174" t="str">
        <f t="shared" si="416"/>
        <v/>
      </c>
      <c r="BC665" s="186" t="str">
        <f t="shared" si="439"/>
        <v/>
      </c>
      <c r="BD665" s="174" t="str">
        <f t="shared" si="417"/>
        <v/>
      </c>
      <c r="BE665" s="201" t="str">
        <f t="shared" si="418"/>
        <v/>
      </c>
      <c r="BF665" s="174" t="str">
        <f t="shared" si="419"/>
        <v/>
      </c>
      <c r="BG665" s="186" t="str">
        <f t="shared" si="420"/>
        <v/>
      </c>
      <c r="BH665" s="175" t="str">
        <f t="shared" si="421"/>
        <v/>
      </c>
      <c r="BI665" s="632"/>
    </row>
    <row r="666" spans="1:140" ht="18.350000000000001" x14ac:dyDescent="0.35">
      <c r="A666" s="221"/>
      <c r="B666" s="222"/>
      <c r="C666" s="213">
        <v>656</v>
      </c>
      <c r="D666" s="205"/>
      <c r="E666" s="16"/>
      <c r="F666" s="17"/>
      <c r="G666" s="134"/>
      <c r="H666" s="135"/>
      <c r="I666" s="141"/>
      <c r="J666" s="25"/>
      <c r="K666" s="145"/>
      <c r="L666" s="28"/>
      <c r="M666" s="395"/>
      <c r="N666" s="158" t="str">
        <f t="shared" si="422"/>
        <v/>
      </c>
      <c r="O666" s="27"/>
      <c r="P666" s="27"/>
      <c r="Q666" s="27"/>
      <c r="R666" s="27"/>
      <c r="S666" s="27"/>
      <c r="T666" s="28"/>
      <c r="U666" s="29"/>
      <c r="V666" s="32"/>
      <c r="W666" s="318"/>
      <c r="X666" s="319"/>
      <c r="Y666" s="160">
        <f t="shared" si="408"/>
        <v>0</v>
      </c>
      <c r="Z666" s="159">
        <f t="shared" si="423"/>
        <v>0</v>
      </c>
      <c r="AA666" s="327"/>
      <c r="AB666" s="400">
        <f t="shared" si="432"/>
        <v>0</v>
      </c>
      <c r="AC666" s="371"/>
      <c r="AD666" s="226" t="str">
        <f t="shared" si="409"/>
        <v/>
      </c>
      <c r="AE666" s="368">
        <f t="shared" si="424"/>
        <v>0</v>
      </c>
      <c r="AF666" s="339"/>
      <c r="AG666" s="338"/>
      <c r="AH666" s="336"/>
      <c r="AI666" s="161">
        <f t="shared" si="425"/>
        <v>0</v>
      </c>
      <c r="AJ666" s="162">
        <f t="shared" si="410"/>
        <v>0</v>
      </c>
      <c r="AK666" s="163">
        <f t="shared" si="426"/>
        <v>0</v>
      </c>
      <c r="AL666" s="164">
        <f t="shared" si="427"/>
        <v>0</v>
      </c>
      <c r="AM666" s="164">
        <f t="shared" si="428"/>
        <v>0</v>
      </c>
      <c r="AN666" s="164">
        <f t="shared" si="429"/>
        <v>0</v>
      </c>
      <c r="AO666" s="164">
        <f t="shared" si="430"/>
        <v>0</v>
      </c>
      <c r="AP666" s="610" t="str">
        <f t="shared" si="433"/>
        <v xml:space="preserve"> </v>
      </c>
      <c r="AQ666" s="613" t="str">
        <f t="shared" si="431"/>
        <v xml:space="preserve"> </v>
      </c>
      <c r="AR666" s="613" t="str">
        <f t="shared" si="434"/>
        <v xml:space="preserve"> </v>
      </c>
      <c r="AS666" s="613" t="str">
        <f t="shared" si="435"/>
        <v xml:space="preserve"> </v>
      </c>
      <c r="AT666" s="613" t="str">
        <f t="shared" si="436"/>
        <v xml:space="preserve"> </v>
      </c>
      <c r="AU666" s="613" t="str">
        <f t="shared" si="437"/>
        <v xml:space="preserve"> </v>
      </c>
      <c r="AV666" s="614" t="str">
        <f t="shared" si="438"/>
        <v xml:space="preserve"> </v>
      </c>
      <c r="AW666" s="196" t="str">
        <f t="shared" si="411"/>
        <v/>
      </c>
      <c r="AX666" s="165" t="str">
        <f t="shared" si="412"/>
        <v/>
      </c>
      <c r="AY666" s="193" t="str">
        <f t="shared" si="413"/>
        <v/>
      </c>
      <c r="AZ666" s="183" t="str">
        <f t="shared" si="414"/>
        <v/>
      </c>
      <c r="BA666" s="173" t="str">
        <f t="shared" si="415"/>
        <v/>
      </c>
      <c r="BB666" s="174" t="str">
        <f t="shared" si="416"/>
        <v/>
      </c>
      <c r="BC666" s="186" t="str">
        <f t="shared" si="439"/>
        <v/>
      </c>
      <c r="BD666" s="174" t="str">
        <f t="shared" si="417"/>
        <v/>
      </c>
      <c r="BE666" s="201" t="str">
        <f t="shared" si="418"/>
        <v/>
      </c>
      <c r="BF666" s="174" t="str">
        <f t="shared" si="419"/>
        <v/>
      </c>
      <c r="BG666" s="186" t="str">
        <f t="shared" si="420"/>
        <v/>
      </c>
      <c r="BH666" s="175" t="str">
        <f t="shared" si="421"/>
        <v/>
      </c>
      <c r="BI666" s="632"/>
    </row>
    <row r="667" spans="1:140" ht="18.350000000000001" x14ac:dyDescent="0.35">
      <c r="A667" s="221"/>
      <c r="B667" s="222"/>
      <c r="C667" s="214">
        <v>657</v>
      </c>
      <c r="D667" s="205"/>
      <c r="E667" s="16"/>
      <c r="F667" s="17"/>
      <c r="G667" s="134"/>
      <c r="H667" s="135"/>
      <c r="I667" s="141"/>
      <c r="J667" s="25"/>
      <c r="K667" s="145"/>
      <c r="L667" s="28"/>
      <c r="M667" s="395"/>
      <c r="N667" s="158" t="str">
        <f t="shared" si="422"/>
        <v/>
      </c>
      <c r="O667" s="27"/>
      <c r="P667" s="27"/>
      <c r="Q667" s="27"/>
      <c r="R667" s="27"/>
      <c r="S667" s="27"/>
      <c r="T667" s="28"/>
      <c r="U667" s="29"/>
      <c r="V667" s="32"/>
      <c r="W667" s="318"/>
      <c r="X667" s="319"/>
      <c r="Y667" s="160">
        <f t="shared" si="408"/>
        <v>0</v>
      </c>
      <c r="Z667" s="159">
        <f t="shared" si="423"/>
        <v>0</v>
      </c>
      <c r="AA667" s="327"/>
      <c r="AB667" s="400">
        <f t="shared" si="432"/>
        <v>0</v>
      </c>
      <c r="AC667" s="371"/>
      <c r="AD667" s="226" t="str">
        <f t="shared" si="409"/>
        <v/>
      </c>
      <c r="AE667" s="368">
        <f t="shared" si="424"/>
        <v>0</v>
      </c>
      <c r="AF667" s="339"/>
      <c r="AG667" s="338"/>
      <c r="AH667" s="336"/>
      <c r="AI667" s="161">
        <f t="shared" si="425"/>
        <v>0</v>
      </c>
      <c r="AJ667" s="162">
        <f t="shared" si="410"/>
        <v>0</v>
      </c>
      <c r="AK667" s="163">
        <f t="shared" si="426"/>
        <v>0</v>
      </c>
      <c r="AL667" s="164">
        <f t="shared" si="427"/>
        <v>0</v>
      </c>
      <c r="AM667" s="164">
        <f t="shared" si="428"/>
        <v>0</v>
      </c>
      <c r="AN667" s="164">
        <f t="shared" si="429"/>
        <v>0</v>
      </c>
      <c r="AO667" s="164">
        <f t="shared" si="430"/>
        <v>0</v>
      </c>
      <c r="AP667" s="610" t="str">
        <f t="shared" si="433"/>
        <v xml:space="preserve"> </v>
      </c>
      <c r="AQ667" s="613" t="str">
        <f t="shared" si="431"/>
        <v xml:space="preserve"> </v>
      </c>
      <c r="AR667" s="613" t="str">
        <f t="shared" si="434"/>
        <v xml:space="preserve"> </v>
      </c>
      <c r="AS667" s="613" t="str">
        <f t="shared" si="435"/>
        <v xml:space="preserve"> </v>
      </c>
      <c r="AT667" s="613" t="str">
        <f t="shared" si="436"/>
        <v xml:space="preserve"> </v>
      </c>
      <c r="AU667" s="613" t="str">
        <f t="shared" si="437"/>
        <v xml:space="preserve"> </v>
      </c>
      <c r="AV667" s="614" t="str">
        <f t="shared" si="438"/>
        <v xml:space="preserve"> </v>
      </c>
      <c r="AW667" s="196" t="str">
        <f t="shared" si="411"/>
        <v/>
      </c>
      <c r="AX667" s="165" t="str">
        <f t="shared" si="412"/>
        <v/>
      </c>
      <c r="AY667" s="193" t="str">
        <f t="shared" si="413"/>
        <v/>
      </c>
      <c r="AZ667" s="183" t="str">
        <f t="shared" si="414"/>
        <v/>
      </c>
      <c r="BA667" s="173" t="str">
        <f t="shared" si="415"/>
        <v/>
      </c>
      <c r="BB667" s="174" t="str">
        <f t="shared" si="416"/>
        <v/>
      </c>
      <c r="BC667" s="186" t="str">
        <f t="shared" si="439"/>
        <v/>
      </c>
      <c r="BD667" s="174" t="str">
        <f t="shared" si="417"/>
        <v/>
      </c>
      <c r="BE667" s="201" t="str">
        <f t="shared" si="418"/>
        <v/>
      </c>
      <c r="BF667" s="174" t="str">
        <f t="shared" si="419"/>
        <v/>
      </c>
      <c r="BG667" s="186" t="str">
        <f t="shared" si="420"/>
        <v/>
      </c>
      <c r="BH667" s="175" t="str">
        <f t="shared" si="421"/>
        <v/>
      </c>
      <c r="BI667" s="632"/>
    </row>
    <row r="668" spans="1:140" ht="18.350000000000001" x14ac:dyDescent="0.35">
      <c r="A668" s="221"/>
      <c r="B668" s="222"/>
      <c r="C668" s="214">
        <v>658</v>
      </c>
      <c r="D668" s="207"/>
      <c r="E668" s="18"/>
      <c r="F668" s="17"/>
      <c r="G668" s="134"/>
      <c r="H668" s="135"/>
      <c r="I668" s="141"/>
      <c r="J668" s="25"/>
      <c r="K668" s="145"/>
      <c r="L668" s="28"/>
      <c r="M668" s="395"/>
      <c r="N668" s="158" t="str">
        <f t="shared" si="422"/>
        <v/>
      </c>
      <c r="O668" s="27"/>
      <c r="P668" s="27"/>
      <c r="Q668" s="27"/>
      <c r="R668" s="27"/>
      <c r="S668" s="27"/>
      <c r="T668" s="28"/>
      <c r="U668" s="29"/>
      <c r="V668" s="32"/>
      <c r="W668" s="318"/>
      <c r="X668" s="319"/>
      <c r="Y668" s="160">
        <f t="shared" si="408"/>
        <v>0</v>
      </c>
      <c r="Z668" s="159">
        <f t="shared" si="423"/>
        <v>0</v>
      </c>
      <c r="AA668" s="327"/>
      <c r="AB668" s="400">
        <f t="shared" si="432"/>
        <v>0</v>
      </c>
      <c r="AC668" s="371"/>
      <c r="AD668" s="226" t="str">
        <f t="shared" si="409"/>
        <v/>
      </c>
      <c r="AE668" s="368">
        <f t="shared" si="424"/>
        <v>0</v>
      </c>
      <c r="AF668" s="339"/>
      <c r="AG668" s="338"/>
      <c r="AH668" s="336"/>
      <c r="AI668" s="161">
        <f t="shared" si="425"/>
        <v>0</v>
      </c>
      <c r="AJ668" s="162">
        <f t="shared" si="410"/>
        <v>0</v>
      </c>
      <c r="AK668" s="163">
        <f t="shared" si="426"/>
        <v>0</v>
      </c>
      <c r="AL668" s="164">
        <f t="shared" si="427"/>
        <v>0</v>
      </c>
      <c r="AM668" s="164">
        <f t="shared" si="428"/>
        <v>0</v>
      </c>
      <c r="AN668" s="164">
        <f t="shared" si="429"/>
        <v>0</v>
      </c>
      <c r="AO668" s="164">
        <f t="shared" si="430"/>
        <v>0</v>
      </c>
      <c r="AP668" s="610" t="str">
        <f t="shared" si="433"/>
        <v xml:space="preserve"> </v>
      </c>
      <c r="AQ668" s="613" t="str">
        <f t="shared" si="431"/>
        <v xml:space="preserve"> </v>
      </c>
      <c r="AR668" s="613" t="str">
        <f t="shared" si="434"/>
        <v xml:space="preserve"> </v>
      </c>
      <c r="AS668" s="613" t="str">
        <f t="shared" si="435"/>
        <v xml:space="preserve"> </v>
      </c>
      <c r="AT668" s="613" t="str">
        <f t="shared" si="436"/>
        <v xml:space="preserve"> </v>
      </c>
      <c r="AU668" s="613" t="str">
        <f t="shared" si="437"/>
        <v xml:space="preserve"> </v>
      </c>
      <c r="AV668" s="614" t="str">
        <f t="shared" si="438"/>
        <v xml:space="preserve"> </v>
      </c>
      <c r="AW668" s="196" t="str">
        <f t="shared" si="411"/>
        <v/>
      </c>
      <c r="AX668" s="165" t="str">
        <f t="shared" si="412"/>
        <v/>
      </c>
      <c r="AY668" s="193" t="str">
        <f t="shared" si="413"/>
        <v/>
      </c>
      <c r="AZ668" s="183" t="str">
        <f t="shared" si="414"/>
        <v/>
      </c>
      <c r="BA668" s="173" t="str">
        <f t="shared" si="415"/>
        <v/>
      </c>
      <c r="BB668" s="174" t="str">
        <f t="shared" si="416"/>
        <v/>
      </c>
      <c r="BC668" s="186" t="str">
        <f t="shared" si="439"/>
        <v/>
      </c>
      <c r="BD668" s="174" t="str">
        <f t="shared" si="417"/>
        <v/>
      </c>
      <c r="BE668" s="201" t="str">
        <f t="shared" si="418"/>
        <v/>
      </c>
      <c r="BF668" s="174" t="str">
        <f t="shared" si="419"/>
        <v/>
      </c>
      <c r="BG668" s="186" t="str">
        <f t="shared" si="420"/>
        <v/>
      </c>
      <c r="BH668" s="175" t="str">
        <f t="shared" si="421"/>
        <v/>
      </c>
      <c r="BI668" s="632"/>
    </row>
    <row r="669" spans="1:140" ht="18.350000000000001" x14ac:dyDescent="0.35">
      <c r="A669" s="221"/>
      <c r="B669" s="222"/>
      <c r="C669" s="213">
        <v>659</v>
      </c>
      <c r="D669" s="208"/>
      <c r="E669" s="16"/>
      <c r="F669" s="17"/>
      <c r="G669" s="134"/>
      <c r="H669" s="135"/>
      <c r="I669" s="141"/>
      <c r="J669" s="25"/>
      <c r="K669" s="145"/>
      <c r="L669" s="28"/>
      <c r="M669" s="395"/>
      <c r="N669" s="158" t="str">
        <f t="shared" si="422"/>
        <v/>
      </c>
      <c r="O669" s="27"/>
      <c r="P669" s="27"/>
      <c r="Q669" s="27"/>
      <c r="R669" s="27"/>
      <c r="S669" s="27"/>
      <c r="T669" s="28"/>
      <c r="U669" s="29"/>
      <c r="V669" s="32"/>
      <c r="W669" s="318"/>
      <c r="X669" s="319"/>
      <c r="Y669" s="160">
        <f t="shared" si="408"/>
        <v>0</v>
      </c>
      <c r="Z669" s="159">
        <f t="shared" si="423"/>
        <v>0</v>
      </c>
      <c r="AA669" s="327"/>
      <c r="AB669" s="400">
        <f t="shared" si="432"/>
        <v>0</v>
      </c>
      <c r="AC669" s="371"/>
      <c r="AD669" s="226" t="str">
        <f t="shared" si="409"/>
        <v/>
      </c>
      <c r="AE669" s="368">
        <f t="shared" si="424"/>
        <v>0</v>
      </c>
      <c r="AF669" s="339"/>
      <c r="AG669" s="338"/>
      <c r="AH669" s="336"/>
      <c r="AI669" s="161">
        <f t="shared" si="425"/>
        <v>0</v>
      </c>
      <c r="AJ669" s="162">
        <f t="shared" si="410"/>
        <v>0</v>
      </c>
      <c r="AK669" s="163">
        <f t="shared" si="426"/>
        <v>0</v>
      </c>
      <c r="AL669" s="164">
        <f t="shared" si="427"/>
        <v>0</v>
      </c>
      <c r="AM669" s="164">
        <f t="shared" si="428"/>
        <v>0</v>
      </c>
      <c r="AN669" s="164">
        <f t="shared" si="429"/>
        <v>0</v>
      </c>
      <c r="AO669" s="164">
        <f t="shared" si="430"/>
        <v>0</v>
      </c>
      <c r="AP669" s="610" t="str">
        <f t="shared" si="433"/>
        <v xml:space="preserve"> </v>
      </c>
      <c r="AQ669" s="613" t="str">
        <f t="shared" si="431"/>
        <v xml:space="preserve"> </v>
      </c>
      <c r="AR669" s="613" t="str">
        <f t="shared" si="434"/>
        <v xml:space="preserve"> </v>
      </c>
      <c r="AS669" s="613" t="str">
        <f t="shared" si="435"/>
        <v xml:space="preserve"> </v>
      </c>
      <c r="AT669" s="613" t="str">
        <f t="shared" si="436"/>
        <v xml:space="preserve"> </v>
      </c>
      <c r="AU669" s="613" t="str">
        <f t="shared" si="437"/>
        <v xml:space="preserve"> </v>
      </c>
      <c r="AV669" s="614" t="str">
        <f t="shared" si="438"/>
        <v xml:space="preserve"> </v>
      </c>
      <c r="AW669" s="196" t="str">
        <f t="shared" si="411"/>
        <v/>
      </c>
      <c r="AX669" s="165" t="str">
        <f t="shared" si="412"/>
        <v/>
      </c>
      <c r="AY669" s="193" t="str">
        <f t="shared" si="413"/>
        <v/>
      </c>
      <c r="AZ669" s="183" t="str">
        <f t="shared" si="414"/>
        <v/>
      </c>
      <c r="BA669" s="173" t="str">
        <f t="shared" si="415"/>
        <v/>
      </c>
      <c r="BB669" s="174" t="str">
        <f t="shared" si="416"/>
        <v/>
      </c>
      <c r="BC669" s="186" t="str">
        <f t="shared" si="439"/>
        <v/>
      </c>
      <c r="BD669" s="174" t="str">
        <f t="shared" si="417"/>
        <v/>
      </c>
      <c r="BE669" s="201" t="str">
        <f t="shared" si="418"/>
        <v/>
      </c>
      <c r="BF669" s="174" t="str">
        <f t="shared" si="419"/>
        <v/>
      </c>
      <c r="BG669" s="186" t="str">
        <f t="shared" si="420"/>
        <v/>
      </c>
      <c r="BH669" s="175" t="str">
        <f t="shared" si="421"/>
        <v/>
      </c>
      <c r="BI669" s="632"/>
    </row>
    <row r="670" spans="1:140" ht="18.350000000000001" x14ac:dyDescent="0.35">
      <c r="A670" s="221"/>
      <c r="B670" s="222"/>
      <c r="C670" s="214">
        <v>660</v>
      </c>
      <c r="D670" s="205"/>
      <c r="E670" s="16"/>
      <c r="F670" s="17"/>
      <c r="G670" s="134"/>
      <c r="H670" s="137"/>
      <c r="I670" s="143"/>
      <c r="J670" s="80"/>
      <c r="K670" s="147"/>
      <c r="L670" s="30"/>
      <c r="M670" s="395"/>
      <c r="N670" s="158" t="str">
        <f t="shared" si="422"/>
        <v/>
      </c>
      <c r="O670" s="27"/>
      <c r="P670" s="27"/>
      <c r="Q670" s="27"/>
      <c r="R670" s="27"/>
      <c r="S670" s="27"/>
      <c r="T670" s="28"/>
      <c r="U670" s="29"/>
      <c r="V670" s="32"/>
      <c r="W670" s="318"/>
      <c r="X670" s="319"/>
      <c r="Y670" s="160">
        <f t="shared" si="408"/>
        <v>0</v>
      </c>
      <c r="Z670" s="159">
        <f t="shared" si="423"/>
        <v>0</v>
      </c>
      <c r="AA670" s="327"/>
      <c r="AB670" s="400">
        <f t="shared" si="432"/>
        <v>0</v>
      </c>
      <c r="AC670" s="371"/>
      <c r="AD670" s="226" t="str">
        <f t="shared" si="409"/>
        <v/>
      </c>
      <c r="AE670" s="368">
        <f t="shared" si="424"/>
        <v>0</v>
      </c>
      <c r="AF670" s="339"/>
      <c r="AG670" s="338"/>
      <c r="AH670" s="336"/>
      <c r="AI670" s="161">
        <f t="shared" si="425"/>
        <v>0</v>
      </c>
      <c r="AJ670" s="162">
        <f t="shared" si="410"/>
        <v>0</v>
      </c>
      <c r="AK670" s="163">
        <f t="shared" si="426"/>
        <v>0</v>
      </c>
      <c r="AL670" s="164">
        <f t="shared" si="427"/>
        <v>0</v>
      </c>
      <c r="AM670" s="164">
        <f t="shared" si="428"/>
        <v>0</v>
      </c>
      <c r="AN670" s="164">
        <f t="shared" si="429"/>
        <v>0</v>
      </c>
      <c r="AO670" s="164">
        <f t="shared" si="430"/>
        <v>0</v>
      </c>
      <c r="AP670" s="610" t="str">
        <f t="shared" si="433"/>
        <v xml:space="preserve"> </v>
      </c>
      <c r="AQ670" s="613" t="str">
        <f t="shared" si="431"/>
        <v xml:space="preserve"> </v>
      </c>
      <c r="AR670" s="613" t="str">
        <f t="shared" si="434"/>
        <v xml:space="preserve"> </v>
      </c>
      <c r="AS670" s="613" t="str">
        <f t="shared" si="435"/>
        <v xml:space="preserve"> </v>
      </c>
      <c r="AT670" s="613" t="str">
        <f t="shared" si="436"/>
        <v xml:space="preserve"> </v>
      </c>
      <c r="AU670" s="613" t="str">
        <f t="shared" si="437"/>
        <v xml:space="preserve"> </v>
      </c>
      <c r="AV670" s="614" t="str">
        <f t="shared" si="438"/>
        <v xml:space="preserve"> </v>
      </c>
      <c r="AW670" s="196" t="str">
        <f t="shared" si="411"/>
        <v/>
      </c>
      <c r="AX670" s="165" t="str">
        <f t="shared" si="412"/>
        <v/>
      </c>
      <c r="AY670" s="193" t="str">
        <f t="shared" si="413"/>
        <v/>
      </c>
      <c r="AZ670" s="183" t="str">
        <f t="shared" si="414"/>
        <v/>
      </c>
      <c r="BA670" s="173" t="str">
        <f t="shared" si="415"/>
        <v/>
      </c>
      <c r="BB670" s="174" t="str">
        <f t="shared" si="416"/>
        <v/>
      </c>
      <c r="BC670" s="186" t="str">
        <f t="shared" si="439"/>
        <v/>
      </c>
      <c r="BD670" s="174" t="str">
        <f t="shared" si="417"/>
        <v/>
      </c>
      <c r="BE670" s="201" t="str">
        <f t="shared" si="418"/>
        <v/>
      </c>
      <c r="BF670" s="174" t="str">
        <f t="shared" si="419"/>
        <v/>
      </c>
      <c r="BG670" s="186" t="str">
        <f t="shared" si="420"/>
        <v/>
      </c>
      <c r="BH670" s="175" t="str">
        <f t="shared" si="421"/>
        <v/>
      </c>
      <c r="BI670" s="632"/>
    </row>
    <row r="671" spans="1:140" ht="18.350000000000001" x14ac:dyDescent="0.35">
      <c r="A671" s="221"/>
      <c r="B671" s="222"/>
      <c r="C671" s="213">
        <v>661</v>
      </c>
      <c r="D671" s="205"/>
      <c r="E671" s="16"/>
      <c r="F671" s="17"/>
      <c r="G671" s="134"/>
      <c r="H671" s="135"/>
      <c r="I671" s="141"/>
      <c r="J671" s="25"/>
      <c r="K671" s="145"/>
      <c r="L671" s="28"/>
      <c r="M671" s="395"/>
      <c r="N671" s="158" t="str">
        <f t="shared" si="422"/>
        <v/>
      </c>
      <c r="O671" s="27"/>
      <c r="P671" s="27"/>
      <c r="Q671" s="27"/>
      <c r="R671" s="27"/>
      <c r="S671" s="27"/>
      <c r="T671" s="28"/>
      <c r="U671" s="29"/>
      <c r="V671" s="32"/>
      <c r="W671" s="318"/>
      <c r="X671" s="319"/>
      <c r="Y671" s="160">
        <f t="shared" si="408"/>
        <v>0</v>
      </c>
      <c r="Z671" s="159">
        <f t="shared" si="423"/>
        <v>0</v>
      </c>
      <c r="AA671" s="327"/>
      <c r="AB671" s="400">
        <f t="shared" si="432"/>
        <v>0</v>
      </c>
      <c r="AC671" s="371"/>
      <c r="AD671" s="226" t="str">
        <f t="shared" si="409"/>
        <v/>
      </c>
      <c r="AE671" s="368">
        <f t="shared" si="424"/>
        <v>0</v>
      </c>
      <c r="AF671" s="339"/>
      <c r="AG671" s="338"/>
      <c r="AH671" s="336"/>
      <c r="AI671" s="161">
        <f t="shared" si="425"/>
        <v>0</v>
      </c>
      <c r="AJ671" s="162">
        <f t="shared" si="410"/>
        <v>0</v>
      </c>
      <c r="AK671" s="163">
        <f t="shared" si="426"/>
        <v>0</v>
      </c>
      <c r="AL671" s="164">
        <f t="shared" si="427"/>
        <v>0</v>
      </c>
      <c r="AM671" s="164">
        <f t="shared" si="428"/>
        <v>0</v>
      </c>
      <c r="AN671" s="164">
        <f t="shared" si="429"/>
        <v>0</v>
      </c>
      <c r="AO671" s="164">
        <f t="shared" si="430"/>
        <v>0</v>
      </c>
      <c r="AP671" s="610" t="str">
        <f t="shared" si="433"/>
        <v xml:space="preserve"> </v>
      </c>
      <c r="AQ671" s="613" t="str">
        <f t="shared" si="431"/>
        <v xml:space="preserve"> </v>
      </c>
      <c r="AR671" s="613" t="str">
        <f t="shared" si="434"/>
        <v xml:space="preserve"> </v>
      </c>
      <c r="AS671" s="613" t="str">
        <f t="shared" si="435"/>
        <v xml:space="preserve"> </v>
      </c>
      <c r="AT671" s="613" t="str">
        <f t="shared" si="436"/>
        <v xml:space="preserve"> </v>
      </c>
      <c r="AU671" s="613" t="str">
        <f t="shared" si="437"/>
        <v xml:space="preserve"> </v>
      </c>
      <c r="AV671" s="614" t="str">
        <f t="shared" si="438"/>
        <v xml:space="preserve"> </v>
      </c>
      <c r="AW671" s="196" t="str">
        <f t="shared" si="411"/>
        <v/>
      </c>
      <c r="AX671" s="165" t="str">
        <f t="shared" si="412"/>
        <v/>
      </c>
      <c r="AY671" s="193" t="str">
        <f t="shared" si="413"/>
        <v/>
      </c>
      <c r="AZ671" s="183" t="str">
        <f t="shared" si="414"/>
        <v/>
      </c>
      <c r="BA671" s="173" t="str">
        <f t="shared" si="415"/>
        <v/>
      </c>
      <c r="BB671" s="174" t="str">
        <f t="shared" si="416"/>
        <v/>
      </c>
      <c r="BC671" s="186" t="str">
        <f t="shared" si="439"/>
        <v/>
      </c>
      <c r="BD671" s="174" t="str">
        <f t="shared" si="417"/>
        <v/>
      </c>
      <c r="BE671" s="201" t="str">
        <f t="shared" si="418"/>
        <v/>
      </c>
      <c r="BF671" s="174" t="str">
        <f t="shared" si="419"/>
        <v/>
      </c>
      <c r="BG671" s="186" t="str">
        <f t="shared" si="420"/>
        <v/>
      </c>
      <c r="BH671" s="175" t="str">
        <f t="shared" si="421"/>
        <v/>
      </c>
      <c r="BI671" s="632"/>
    </row>
    <row r="672" spans="1:140" ht="18.350000000000001" x14ac:dyDescent="0.35">
      <c r="A672" s="221"/>
      <c r="B672" s="222"/>
      <c r="C672" s="214">
        <v>662</v>
      </c>
      <c r="D672" s="207"/>
      <c r="E672" s="18"/>
      <c r="F672" s="17"/>
      <c r="G672" s="134"/>
      <c r="H672" s="135"/>
      <c r="I672" s="141"/>
      <c r="J672" s="25"/>
      <c r="K672" s="145"/>
      <c r="L672" s="28"/>
      <c r="M672" s="395"/>
      <c r="N672" s="158" t="str">
        <f t="shared" si="422"/>
        <v/>
      </c>
      <c r="O672" s="27"/>
      <c r="P672" s="27"/>
      <c r="Q672" s="27"/>
      <c r="R672" s="27"/>
      <c r="S672" s="27"/>
      <c r="T672" s="28"/>
      <c r="U672" s="29"/>
      <c r="V672" s="32"/>
      <c r="W672" s="318"/>
      <c r="X672" s="319"/>
      <c r="Y672" s="160">
        <f t="shared" si="408"/>
        <v>0</v>
      </c>
      <c r="Z672" s="159">
        <f t="shared" si="423"/>
        <v>0</v>
      </c>
      <c r="AA672" s="327"/>
      <c r="AB672" s="400">
        <f t="shared" si="432"/>
        <v>0</v>
      </c>
      <c r="AC672" s="371"/>
      <c r="AD672" s="226" t="str">
        <f t="shared" si="409"/>
        <v/>
      </c>
      <c r="AE672" s="368">
        <f t="shared" si="424"/>
        <v>0</v>
      </c>
      <c r="AF672" s="339"/>
      <c r="AG672" s="338"/>
      <c r="AH672" s="336"/>
      <c r="AI672" s="161">
        <f t="shared" si="425"/>
        <v>0</v>
      </c>
      <c r="AJ672" s="162">
        <f t="shared" si="410"/>
        <v>0</v>
      </c>
      <c r="AK672" s="163">
        <f t="shared" si="426"/>
        <v>0</v>
      </c>
      <c r="AL672" s="164">
        <f t="shared" si="427"/>
        <v>0</v>
      </c>
      <c r="AM672" s="164">
        <f t="shared" si="428"/>
        <v>0</v>
      </c>
      <c r="AN672" s="164">
        <f t="shared" si="429"/>
        <v>0</v>
      </c>
      <c r="AO672" s="164">
        <f t="shared" si="430"/>
        <v>0</v>
      </c>
      <c r="AP672" s="610" t="str">
        <f t="shared" si="433"/>
        <v xml:space="preserve"> </v>
      </c>
      <c r="AQ672" s="613" t="str">
        <f t="shared" si="431"/>
        <v xml:space="preserve"> </v>
      </c>
      <c r="AR672" s="613" t="str">
        <f t="shared" si="434"/>
        <v xml:space="preserve"> </v>
      </c>
      <c r="AS672" s="613" t="str">
        <f t="shared" si="435"/>
        <v xml:space="preserve"> </v>
      </c>
      <c r="AT672" s="613" t="str">
        <f t="shared" si="436"/>
        <v xml:space="preserve"> </v>
      </c>
      <c r="AU672" s="613" t="str">
        <f t="shared" si="437"/>
        <v xml:space="preserve"> </v>
      </c>
      <c r="AV672" s="614" t="str">
        <f t="shared" si="438"/>
        <v xml:space="preserve"> </v>
      </c>
      <c r="AW672" s="196" t="str">
        <f t="shared" si="411"/>
        <v/>
      </c>
      <c r="AX672" s="165" t="str">
        <f t="shared" si="412"/>
        <v/>
      </c>
      <c r="AY672" s="193" t="str">
        <f t="shared" si="413"/>
        <v/>
      </c>
      <c r="AZ672" s="183" t="str">
        <f t="shared" si="414"/>
        <v/>
      </c>
      <c r="BA672" s="173" t="str">
        <f t="shared" si="415"/>
        <v/>
      </c>
      <c r="BB672" s="174" t="str">
        <f t="shared" si="416"/>
        <v/>
      </c>
      <c r="BC672" s="186" t="str">
        <f t="shared" si="439"/>
        <v/>
      </c>
      <c r="BD672" s="174" t="str">
        <f t="shared" si="417"/>
        <v/>
      </c>
      <c r="BE672" s="201" t="str">
        <f t="shared" si="418"/>
        <v/>
      </c>
      <c r="BF672" s="174" t="str">
        <f t="shared" si="419"/>
        <v/>
      </c>
      <c r="BG672" s="186" t="str">
        <f t="shared" si="420"/>
        <v/>
      </c>
      <c r="BH672" s="175" t="str">
        <f t="shared" si="421"/>
        <v/>
      </c>
      <c r="BI672" s="632"/>
    </row>
    <row r="673" spans="1:61" ht="18.350000000000001" x14ac:dyDescent="0.35">
      <c r="A673" s="221"/>
      <c r="B673" s="222"/>
      <c r="C673" s="214">
        <v>663</v>
      </c>
      <c r="D673" s="205"/>
      <c r="E673" s="16"/>
      <c r="F673" s="17"/>
      <c r="G673" s="134"/>
      <c r="H673" s="135"/>
      <c r="I673" s="141"/>
      <c r="J673" s="25"/>
      <c r="K673" s="145"/>
      <c r="L673" s="28"/>
      <c r="M673" s="395"/>
      <c r="N673" s="158" t="str">
        <f t="shared" si="422"/>
        <v/>
      </c>
      <c r="O673" s="27"/>
      <c r="P673" s="27"/>
      <c r="Q673" s="27"/>
      <c r="R673" s="27"/>
      <c r="S673" s="27"/>
      <c r="T673" s="28"/>
      <c r="U673" s="29"/>
      <c r="V673" s="32"/>
      <c r="W673" s="318"/>
      <c r="X673" s="319"/>
      <c r="Y673" s="160">
        <f t="shared" si="408"/>
        <v>0</v>
      </c>
      <c r="Z673" s="159">
        <f t="shared" si="423"/>
        <v>0</v>
      </c>
      <c r="AA673" s="327"/>
      <c r="AB673" s="400">
        <f t="shared" si="432"/>
        <v>0</v>
      </c>
      <c r="AC673" s="371"/>
      <c r="AD673" s="226" t="str">
        <f t="shared" si="409"/>
        <v/>
      </c>
      <c r="AE673" s="368">
        <f t="shared" si="424"/>
        <v>0</v>
      </c>
      <c r="AF673" s="339"/>
      <c r="AG673" s="338"/>
      <c r="AH673" s="336"/>
      <c r="AI673" s="161">
        <f t="shared" si="425"/>
        <v>0</v>
      </c>
      <c r="AJ673" s="162">
        <f t="shared" si="410"/>
        <v>0</v>
      </c>
      <c r="AK673" s="163">
        <f t="shared" si="426"/>
        <v>0</v>
      </c>
      <c r="AL673" s="164">
        <f t="shared" si="427"/>
        <v>0</v>
      </c>
      <c r="AM673" s="164">
        <f t="shared" si="428"/>
        <v>0</v>
      </c>
      <c r="AN673" s="164">
        <f t="shared" si="429"/>
        <v>0</v>
      </c>
      <c r="AO673" s="164">
        <f t="shared" si="430"/>
        <v>0</v>
      </c>
      <c r="AP673" s="610" t="str">
        <f t="shared" si="433"/>
        <v xml:space="preserve"> </v>
      </c>
      <c r="AQ673" s="613" t="str">
        <f t="shared" si="431"/>
        <v xml:space="preserve"> </v>
      </c>
      <c r="AR673" s="613" t="str">
        <f t="shared" si="434"/>
        <v xml:space="preserve"> </v>
      </c>
      <c r="AS673" s="613" t="str">
        <f t="shared" si="435"/>
        <v xml:space="preserve"> </v>
      </c>
      <c r="AT673" s="613" t="str">
        <f t="shared" si="436"/>
        <v xml:space="preserve"> </v>
      </c>
      <c r="AU673" s="613" t="str">
        <f t="shared" si="437"/>
        <v xml:space="preserve"> </v>
      </c>
      <c r="AV673" s="614" t="str">
        <f t="shared" si="438"/>
        <v xml:space="preserve"> </v>
      </c>
      <c r="AW673" s="196" t="str">
        <f t="shared" si="411"/>
        <v/>
      </c>
      <c r="AX673" s="165" t="str">
        <f t="shared" si="412"/>
        <v/>
      </c>
      <c r="AY673" s="193" t="str">
        <f t="shared" si="413"/>
        <v/>
      </c>
      <c r="AZ673" s="183" t="str">
        <f t="shared" si="414"/>
        <v/>
      </c>
      <c r="BA673" s="173" t="str">
        <f t="shared" si="415"/>
        <v/>
      </c>
      <c r="BB673" s="174" t="str">
        <f t="shared" si="416"/>
        <v/>
      </c>
      <c r="BC673" s="186" t="str">
        <f t="shared" si="439"/>
        <v/>
      </c>
      <c r="BD673" s="174" t="str">
        <f t="shared" si="417"/>
        <v/>
      </c>
      <c r="BE673" s="201" t="str">
        <f t="shared" si="418"/>
        <v/>
      </c>
      <c r="BF673" s="174" t="str">
        <f t="shared" si="419"/>
        <v/>
      </c>
      <c r="BG673" s="186" t="str">
        <f t="shared" si="420"/>
        <v/>
      </c>
      <c r="BH673" s="175" t="str">
        <f t="shared" si="421"/>
        <v/>
      </c>
      <c r="BI673" s="632"/>
    </row>
    <row r="674" spans="1:61" ht="18.350000000000001" x14ac:dyDescent="0.35">
      <c r="A674" s="221"/>
      <c r="B674" s="222"/>
      <c r="C674" s="213">
        <v>664</v>
      </c>
      <c r="D674" s="205"/>
      <c r="E674" s="16"/>
      <c r="F674" s="17"/>
      <c r="G674" s="134"/>
      <c r="H674" s="135"/>
      <c r="I674" s="141"/>
      <c r="J674" s="25"/>
      <c r="K674" s="145"/>
      <c r="L674" s="28"/>
      <c r="M674" s="395"/>
      <c r="N674" s="158" t="str">
        <f t="shared" si="422"/>
        <v/>
      </c>
      <c r="O674" s="27"/>
      <c r="P674" s="27"/>
      <c r="Q674" s="27"/>
      <c r="R674" s="27"/>
      <c r="S674" s="27"/>
      <c r="T674" s="28"/>
      <c r="U674" s="29"/>
      <c r="V674" s="32"/>
      <c r="W674" s="318"/>
      <c r="X674" s="319"/>
      <c r="Y674" s="160">
        <f t="shared" si="408"/>
        <v>0</v>
      </c>
      <c r="Z674" s="159">
        <f t="shared" si="423"/>
        <v>0</v>
      </c>
      <c r="AA674" s="327"/>
      <c r="AB674" s="400">
        <f t="shared" si="432"/>
        <v>0</v>
      </c>
      <c r="AC674" s="371"/>
      <c r="AD674" s="226" t="str">
        <f t="shared" si="409"/>
        <v/>
      </c>
      <c r="AE674" s="368">
        <f t="shared" si="424"/>
        <v>0</v>
      </c>
      <c r="AF674" s="339"/>
      <c r="AG674" s="338"/>
      <c r="AH674" s="336"/>
      <c r="AI674" s="161">
        <f t="shared" si="425"/>
        <v>0</v>
      </c>
      <c r="AJ674" s="162">
        <f t="shared" si="410"/>
        <v>0</v>
      </c>
      <c r="AK674" s="163">
        <f t="shared" si="426"/>
        <v>0</v>
      </c>
      <c r="AL674" s="164">
        <f t="shared" si="427"/>
        <v>0</v>
      </c>
      <c r="AM674" s="164">
        <f t="shared" si="428"/>
        <v>0</v>
      </c>
      <c r="AN674" s="164">
        <f t="shared" si="429"/>
        <v>0</v>
      </c>
      <c r="AO674" s="164">
        <f t="shared" si="430"/>
        <v>0</v>
      </c>
      <c r="AP674" s="610" t="str">
        <f t="shared" si="433"/>
        <v xml:space="preserve"> </v>
      </c>
      <c r="AQ674" s="613" t="str">
        <f t="shared" si="431"/>
        <v xml:space="preserve"> </v>
      </c>
      <c r="AR674" s="613" t="str">
        <f t="shared" si="434"/>
        <v xml:space="preserve"> </v>
      </c>
      <c r="AS674" s="613" t="str">
        <f t="shared" si="435"/>
        <v xml:space="preserve"> </v>
      </c>
      <c r="AT674" s="613" t="str">
        <f t="shared" si="436"/>
        <v xml:space="preserve"> </v>
      </c>
      <c r="AU674" s="613" t="str">
        <f t="shared" si="437"/>
        <v xml:space="preserve"> </v>
      </c>
      <c r="AV674" s="614" t="str">
        <f t="shared" si="438"/>
        <v xml:space="preserve"> </v>
      </c>
      <c r="AW674" s="196" t="str">
        <f t="shared" si="411"/>
        <v/>
      </c>
      <c r="AX674" s="165" t="str">
        <f t="shared" si="412"/>
        <v/>
      </c>
      <c r="AY674" s="193" t="str">
        <f t="shared" si="413"/>
        <v/>
      </c>
      <c r="AZ674" s="183" t="str">
        <f t="shared" si="414"/>
        <v/>
      </c>
      <c r="BA674" s="173" t="str">
        <f t="shared" si="415"/>
        <v/>
      </c>
      <c r="BB674" s="174" t="str">
        <f t="shared" si="416"/>
        <v/>
      </c>
      <c r="BC674" s="186" t="str">
        <f t="shared" si="439"/>
        <v/>
      </c>
      <c r="BD674" s="174" t="str">
        <f t="shared" si="417"/>
        <v/>
      </c>
      <c r="BE674" s="201" t="str">
        <f t="shared" si="418"/>
        <v/>
      </c>
      <c r="BF674" s="174" t="str">
        <f t="shared" si="419"/>
        <v/>
      </c>
      <c r="BG674" s="186" t="str">
        <f t="shared" si="420"/>
        <v/>
      </c>
      <c r="BH674" s="175" t="str">
        <f t="shared" si="421"/>
        <v/>
      </c>
      <c r="BI674" s="632"/>
    </row>
    <row r="675" spans="1:61" ht="18.350000000000001" x14ac:dyDescent="0.35">
      <c r="A675" s="221"/>
      <c r="B675" s="222"/>
      <c r="C675" s="214">
        <v>665</v>
      </c>
      <c r="D675" s="205"/>
      <c r="E675" s="16"/>
      <c r="F675" s="17"/>
      <c r="G675" s="134"/>
      <c r="H675" s="135"/>
      <c r="I675" s="141"/>
      <c r="J675" s="25"/>
      <c r="K675" s="145"/>
      <c r="L675" s="28"/>
      <c r="M675" s="395"/>
      <c r="N675" s="158" t="str">
        <f t="shared" si="422"/>
        <v/>
      </c>
      <c r="O675" s="27"/>
      <c r="P675" s="27"/>
      <c r="Q675" s="27"/>
      <c r="R675" s="27"/>
      <c r="S675" s="27"/>
      <c r="T675" s="28"/>
      <c r="U675" s="29"/>
      <c r="V675" s="32"/>
      <c r="W675" s="318"/>
      <c r="X675" s="319"/>
      <c r="Y675" s="160">
        <f t="shared" si="408"/>
        <v>0</v>
      </c>
      <c r="Z675" s="159">
        <f t="shared" si="423"/>
        <v>0</v>
      </c>
      <c r="AA675" s="327"/>
      <c r="AB675" s="400">
        <f t="shared" si="432"/>
        <v>0</v>
      </c>
      <c r="AC675" s="371"/>
      <c r="AD675" s="226" t="str">
        <f t="shared" si="409"/>
        <v/>
      </c>
      <c r="AE675" s="368">
        <f t="shared" si="424"/>
        <v>0</v>
      </c>
      <c r="AF675" s="339"/>
      <c r="AG675" s="338"/>
      <c r="AH675" s="336"/>
      <c r="AI675" s="161">
        <f t="shared" si="425"/>
        <v>0</v>
      </c>
      <c r="AJ675" s="162">
        <f t="shared" si="410"/>
        <v>0</v>
      </c>
      <c r="AK675" s="163">
        <f t="shared" si="426"/>
        <v>0</v>
      </c>
      <c r="AL675" s="164">
        <f t="shared" si="427"/>
        <v>0</v>
      </c>
      <c r="AM675" s="164">
        <f t="shared" si="428"/>
        <v>0</v>
      </c>
      <c r="AN675" s="164">
        <f t="shared" si="429"/>
        <v>0</v>
      </c>
      <c r="AO675" s="164">
        <f t="shared" si="430"/>
        <v>0</v>
      </c>
      <c r="AP675" s="610" t="str">
        <f t="shared" si="433"/>
        <v xml:space="preserve"> </v>
      </c>
      <c r="AQ675" s="613" t="str">
        <f t="shared" si="431"/>
        <v xml:space="preserve"> </v>
      </c>
      <c r="AR675" s="613" t="str">
        <f t="shared" si="434"/>
        <v xml:space="preserve"> </v>
      </c>
      <c r="AS675" s="613" t="str">
        <f t="shared" si="435"/>
        <v xml:space="preserve"> </v>
      </c>
      <c r="AT675" s="613" t="str">
        <f t="shared" si="436"/>
        <v xml:space="preserve"> </v>
      </c>
      <c r="AU675" s="613" t="str">
        <f t="shared" si="437"/>
        <v xml:space="preserve"> </v>
      </c>
      <c r="AV675" s="614" t="str">
        <f t="shared" si="438"/>
        <v xml:space="preserve"> </v>
      </c>
      <c r="AW675" s="196" t="str">
        <f t="shared" si="411"/>
        <v/>
      </c>
      <c r="AX675" s="165" t="str">
        <f t="shared" si="412"/>
        <v/>
      </c>
      <c r="AY675" s="193" t="str">
        <f t="shared" si="413"/>
        <v/>
      </c>
      <c r="AZ675" s="183" t="str">
        <f t="shared" si="414"/>
        <v/>
      </c>
      <c r="BA675" s="173" t="str">
        <f t="shared" si="415"/>
        <v/>
      </c>
      <c r="BB675" s="174" t="str">
        <f t="shared" si="416"/>
        <v/>
      </c>
      <c r="BC675" s="186" t="str">
        <f t="shared" si="439"/>
        <v/>
      </c>
      <c r="BD675" s="174" t="str">
        <f t="shared" si="417"/>
        <v/>
      </c>
      <c r="BE675" s="201" t="str">
        <f t="shared" si="418"/>
        <v/>
      </c>
      <c r="BF675" s="174" t="str">
        <f t="shared" si="419"/>
        <v/>
      </c>
      <c r="BG675" s="186" t="str">
        <f t="shared" si="420"/>
        <v/>
      </c>
      <c r="BH675" s="175" t="str">
        <f t="shared" si="421"/>
        <v/>
      </c>
      <c r="BI675" s="632"/>
    </row>
    <row r="676" spans="1:61" ht="18.350000000000001" x14ac:dyDescent="0.35">
      <c r="A676" s="221"/>
      <c r="B676" s="222"/>
      <c r="C676" s="213">
        <v>666</v>
      </c>
      <c r="D676" s="207"/>
      <c r="E676" s="18"/>
      <c r="F676" s="17"/>
      <c r="G676" s="134"/>
      <c r="H676" s="135"/>
      <c r="I676" s="141"/>
      <c r="J676" s="25"/>
      <c r="K676" s="145"/>
      <c r="L676" s="28"/>
      <c r="M676" s="395"/>
      <c r="N676" s="158" t="str">
        <f t="shared" si="422"/>
        <v/>
      </c>
      <c r="O676" s="27"/>
      <c r="P676" s="27"/>
      <c r="Q676" s="27"/>
      <c r="R676" s="27"/>
      <c r="S676" s="27"/>
      <c r="T676" s="28"/>
      <c r="U676" s="29"/>
      <c r="V676" s="32"/>
      <c r="W676" s="318"/>
      <c r="X676" s="319"/>
      <c r="Y676" s="160">
        <f t="shared" si="408"/>
        <v>0</v>
      </c>
      <c r="Z676" s="159">
        <f t="shared" si="423"/>
        <v>0</v>
      </c>
      <c r="AA676" s="327"/>
      <c r="AB676" s="400">
        <f t="shared" si="432"/>
        <v>0</v>
      </c>
      <c r="AC676" s="371"/>
      <c r="AD676" s="226" t="str">
        <f t="shared" si="409"/>
        <v/>
      </c>
      <c r="AE676" s="368">
        <f t="shared" si="424"/>
        <v>0</v>
      </c>
      <c r="AF676" s="339"/>
      <c r="AG676" s="338"/>
      <c r="AH676" s="336"/>
      <c r="AI676" s="161">
        <f t="shared" si="425"/>
        <v>0</v>
      </c>
      <c r="AJ676" s="162">
        <f t="shared" si="410"/>
        <v>0</v>
      </c>
      <c r="AK676" s="163">
        <f t="shared" si="426"/>
        <v>0</v>
      </c>
      <c r="AL676" s="164">
        <f t="shared" si="427"/>
        <v>0</v>
      </c>
      <c r="AM676" s="164">
        <f t="shared" si="428"/>
        <v>0</v>
      </c>
      <c r="AN676" s="164">
        <f t="shared" si="429"/>
        <v>0</v>
      </c>
      <c r="AO676" s="164">
        <f t="shared" si="430"/>
        <v>0</v>
      </c>
      <c r="AP676" s="610" t="str">
        <f t="shared" si="433"/>
        <v xml:space="preserve"> </v>
      </c>
      <c r="AQ676" s="613" t="str">
        <f t="shared" si="431"/>
        <v xml:space="preserve"> </v>
      </c>
      <c r="AR676" s="613" t="str">
        <f t="shared" si="434"/>
        <v xml:space="preserve"> </v>
      </c>
      <c r="AS676" s="613" t="str">
        <f t="shared" si="435"/>
        <v xml:space="preserve"> </v>
      </c>
      <c r="AT676" s="613" t="str">
        <f t="shared" si="436"/>
        <v xml:space="preserve"> </v>
      </c>
      <c r="AU676" s="613" t="str">
        <f t="shared" si="437"/>
        <v xml:space="preserve"> </v>
      </c>
      <c r="AV676" s="614" t="str">
        <f t="shared" si="438"/>
        <v xml:space="preserve"> </v>
      </c>
      <c r="AW676" s="196" t="str">
        <f t="shared" si="411"/>
        <v/>
      </c>
      <c r="AX676" s="165" t="str">
        <f t="shared" si="412"/>
        <v/>
      </c>
      <c r="AY676" s="193" t="str">
        <f t="shared" si="413"/>
        <v/>
      </c>
      <c r="AZ676" s="183" t="str">
        <f t="shared" si="414"/>
        <v/>
      </c>
      <c r="BA676" s="173" t="str">
        <f t="shared" si="415"/>
        <v/>
      </c>
      <c r="BB676" s="174" t="str">
        <f t="shared" si="416"/>
        <v/>
      </c>
      <c r="BC676" s="186" t="str">
        <f t="shared" si="439"/>
        <v/>
      </c>
      <c r="BD676" s="174" t="str">
        <f t="shared" si="417"/>
        <v/>
      </c>
      <c r="BE676" s="201" t="str">
        <f t="shared" si="418"/>
        <v/>
      </c>
      <c r="BF676" s="174" t="str">
        <f t="shared" si="419"/>
        <v/>
      </c>
      <c r="BG676" s="186" t="str">
        <f t="shared" si="420"/>
        <v/>
      </c>
      <c r="BH676" s="175" t="str">
        <f t="shared" si="421"/>
        <v/>
      </c>
      <c r="BI676" s="632"/>
    </row>
    <row r="677" spans="1:61" ht="18.350000000000001" x14ac:dyDescent="0.35">
      <c r="A677" s="221"/>
      <c r="B677" s="222"/>
      <c r="C677" s="214">
        <v>667</v>
      </c>
      <c r="D677" s="205"/>
      <c r="E677" s="16"/>
      <c r="F677" s="17"/>
      <c r="G677" s="134"/>
      <c r="H677" s="135"/>
      <c r="I677" s="141"/>
      <c r="J677" s="25"/>
      <c r="K677" s="145"/>
      <c r="L677" s="28"/>
      <c r="M677" s="395"/>
      <c r="N677" s="158" t="str">
        <f t="shared" si="422"/>
        <v/>
      </c>
      <c r="O677" s="27"/>
      <c r="P677" s="27"/>
      <c r="Q677" s="27"/>
      <c r="R677" s="27"/>
      <c r="S677" s="27"/>
      <c r="T677" s="28"/>
      <c r="U677" s="29"/>
      <c r="V677" s="32"/>
      <c r="W677" s="318"/>
      <c r="X677" s="319"/>
      <c r="Y677" s="160">
        <f t="shared" si="408"/>
        <v>0</v>
      </c>
      <c r="Z677" s="159">
        <f t="shared" si="423"/>
        <v>0</v>
      </c>
      <c r="AA677" s="327"/>
      <c r="AB677" s="400">
        <f t="shared" si="432"/>
        <v>0</v>
      </c>
      <c r="AC677" s="371"/>
      <c r="AD677" s="226" t="str">
        <f t="shared" si="409"/>
        <v/>
      </c>
      <c r="AE677" s="368">
        <f t="shared" si="424"/>
        <v>0</v>
      </c>
      <c r="AF677" s="339"/>
      <c r="AG677" s="338"/>
      <c r="AH677" s="336"/>
      <c r="AI677" s="161">
        <f t="shared" si="425"/>
        <v>0</v>
      </c>
      <c r="AJ677" s="162">
        <f t="shared" si="410"/>
        <v>0</v>
      </c>
      <c r="AK677" s="163">
        <f t="shared" si="426"/>
        <v>0</v>
      </c>
      <c r="AL677" s="164">
        <f t="shared" si="427"/>
        <v>0</v>
      </c>
      <c r="AM677" s="164">
        <f t="shared" si="428"/>
        <v>0</v>
      </c>
      <c r="AN677" s="164">
        <f t="shared" si="429"/>
        <v>0</v>
      </c>
      <c r="AO677" s="164">
        <f t="shared" si="430"/>
        <v>0</v>
      </c>
      <c r="AP677" s="610" t="str">
        <f t="shared" si="433"/>
        <v xml:space="preserve"> </v>
      </c>
      <c r="AQ677" s="613" t="str">
        <f t="shared" si="431"/>
        <v xml:space="preserve"> </v>
      </c>
      <c r="AR677" s="613" t="str">
        <f t="shared" si="434"/>
        <v xml:space="preserve"> </v>
      </c>
      <c r="AS677" s="613" t="str">
        <f t="shared" si="435"/>
        <v xml:space="preserve"> </v>
      </c>
      <c r="AT677" s="613" t="str">
        <f t="shared" si="436"/>
        <v xml:space="preserve"> </v>
      </c>
      <c r="AU677" s="613" t="str">
        <f t="shared" si="437"/>
        <v xml:space="preserve"> </v>
      </c>
      <c r="AV677" s="614" t="str">
        <f t="shared" si="438"/>
        <v xml:space="preserve"> </v>
      </c>
      <c r="AW677" s="196" t="str">
        <f t="shared" si="411"/>
        <v/>
      </c>
      <c r="AX677" s="165" t="str">
        <f t="shared" si="412"/>
        <v/>
      </c>
      <c r="AY677" s="193" t="str">
        <f t="shared" si="413"/>
        <v/>
      </c>
      <c r="AZ677" s="183" t="str">
        <f t="shared" si="414"/>
        <v/>
      </c>
      <c r="BA677" s="173" t="str">
        <f t="shared" si="415"/>
        <v/>
      </c>
      <c r="BB677" s="174" t="str">
        <f t="shared" si="416"/>
        <v/>
      </c>
      <c r="BC677" s="186" t="str">
        <f t="shared" si="439"/>
        <v/>
      </c>
      <c r="BD677" s="174" t="str">
        <f t="shared" si="417"/>
        <v/>
      </c>
      <c r="BE677" s="201" t="str">
        <f t="shared" si="418"/>
        <v/>
      </c>
      <c r="BF677" s="174" t="str">
        <f t="shared" si="419"/>
        <v/>
      </c>
      <c r="BG677" s="186" t="str">
        <f t="shared" si="420"/>
        <v/>
      </c>
      <c r="BH677" s="175" t="str">
        <f t="shared" si="421"/>
        <v/>
      </c>
      <c r="BI677" s="632"/>
    </row>
    <row r="678" spans="1:61" ht="18.350000000000001" x14ac:dyDescent="0.35">
      <c r="A678" s="221"/>
      <c r="B678" s="222"/>
      <c r="C678" s="214">
        <v>668</v>
      </c>
      <c r="D678" s="205"/>
      <c r="E678" s="16"/>
      <c r="F678" s="17"/>
      <c r="G678" s="134"/>
      <c r="H678" s="135"/>
      <c r="I678" s="141"/>
      <c r="J678" s="25"/>
      <c r="K678" s="145"/>
      <c r="L678" s="28"/>
      <c r="M678" s="395"/>
      <c r="N678" s="158" t="str">
        <f t="shared" si="422"/>
        <v/>
      </c>
      <c r="O678" s="27"/>
      <c r="P678" s="27"/>
      <c r="Q678" s="27"/>
      <c r="R678" s="27"/>
      <c r="S678" s="27"/>
      <c r="T678" s="28"/>
      <c r="U678" s="29"/>
      <c r="V678" s="32"/>
      <c r="W678" s="318"/>
      <c r="X678" s="319"/>
      <c r="Y678" s="160">
        <f t="shared" si="408"/>
        <v>0</v>
      </c>
      <c r="Z678" s="159">
        <f t="shared" si="423"/>
        <v>0</v>
      </c>
      <c r="AA678" s="327"/>
      <c r="AB678" s="400">
        <f t="shared" si="432"/>
        <v>0</v>
      </c>
      <c r="AC678" s="371"/>
      <c r="AD678" s="226" t="str">
        <f t="shared" si="409"/>
        <v/>
      </c>
      <c r="AE678" s="368">
        <f t="shared" si="424"/>
        <v>0</v>
      </c>
      <c r="AF678" s="339"/>
      <c r="AG678" s="338"/>
      <c r="AH678" s="336"/>
      <c r="AI678" s="161">
        <f t="shared" si="425"/>
        <v>0</v>
      </c>
      <c r="AJ678" s="162">
        <f t="shared" si="410"/>
        <v>0</v>
      </c>
      <c r="AK678" s="163">
        <f t="shared" si="426"/>
        <v>0</v>
      </c>
      <c r="AL678" s="164">
        <f t="shared" si="427"/>
        <v>0</v>
      </c>
      <c r="AM678" s="164">
        <f t="shared" si="428"/>
        <v>0</v>
      </c>
      <c r="AN678" s="164">
        <f t="shared" si="429"/>
        <v>0</v>
      </c>
      <c r="AO678" s="164">
        <f t="shared" si="430"/>
        <v>0</v>
      </c>
      <c r="AP678" s="610" t="str">
        <f t="shared" si="433"/>
        <v xml:space="preserve"> </v>
      </c>
      <c r="AQ678" s="613" t="str">
        <f t="shared" si="431"/>
        <v xml:space="preserve"> </v>
      </c>
      <c r="AR678" s="613" t="str">
        <f t="shared" si="434"/>
        <v xml:space="preserve"> </v>
      </c>
      <c r="AS678" s="613" t="str">
        <f t="shared" si="435"/>
        <v xml:space="preserve"> </v>
      </c>
      <c r="AT678" s="613" t="str">
        <f t="shared" si="436"/>
        <v xml:space="preserve"> </v>
      </c>
      <c r="AU678" s="613" t="str">
        <f t="shared" si="437"/>
        <v xml:space="preserve"> </v>
      </c>
      <c r="AV678" s="614" t="str">
        <f t="shared" si="438"/>
        <v xml:space="preserve"> </v>
      </c>
      <c r="AW678" s="196" t="str">
        <f t="shared" si="411"/>
        <v/>
      </c>
      <c r="AX678" s="165" t="str">
        <f t="shared" si="412"/>
        <v/>
      </c>
      <c r="AY678" s="193" t="str">
        <f t="shared" si="413"/>
        <v/>
      </c>
      <c r="AZ678" s="183" t="str">
        <f t="shared" si="414"/>
        <v/>
      </c>
      <c r="BA678" s="173" t="str">
        <f t="shared" si="415"/>
        <v/>
      </c>
      <c r="BB678" s="174" t="str">
        <f t="shared" si="416"/>
        <v/>
      </c>
      <c r="BC678" s="186" t="str">
        <f t="shared" si="439"/>
        <v/>
      </c>
      <c r="BD678" s="174" t="str">
        <f t="shared" si="417"/>
        <v/>
      </c>
      <c r="BE678" s="201" t="str">
        <f t="shared" si="418"/>
        <v/>
      </c>
      <c r="BF678" s="174" t="str">
        <f t="shared" si="419"/>
        <v/>
      </c>
      <c r="BG678" s="186" t="str">
        <f t="shared" si="420"/>
        <v/>
      </c>
      <c r="BH678" s="175" t="str">
        <f t="shared" si="421"/>
        <v/>
      </c>
      <c r="BI678" s="632"/>
    </row>
    <row r="679" spans="1:61" ht="18.350000000000001" x14ac:dyDescent="0.35">
      <c r="A679" s="221"/>
      <c r="B679" s="222"/>
      <c r="C679" s="213">
        <v>669</v>
      </c>
      <c r="D679" s="205"/>
      <c r="E679" s="16"/>
      <c r="F679" s="17"/>
      <c r="G679" s="134"/>
      <c r="H679" s="135"/>
      <c r="I679" s="141"/>
      <c r="J679" s="25"/>
      <c r="K679" s="145"/>
      <c r="L679" s="28"/>
      <c r="M679" s="395"/>
      <c r="N679" s="158" t="str">
        <f t="shared" si="422"/>
        <v/>
      </c>
      <c r="O679" s="27"/>
      <c r="P679" s="27"/>
      <c r="Q679" s="27"/>
      <c r="R679" s="27"/>
      <c r="S679" s="27"/>
      <c r="T679" s="28"/>
      <c r="U679" s="29"/>
      <c r="V679" s="32"/>
      <c r="W679" s="318"/>
      <c r="X679" s="319"/>
      <c r="Y679" s="160">
        <f t="shared" si="408"/>
        <v>0</v>
      </c>
      <c r="Z679" s="159">
        <f t="shared" si="423"/>
        <v>0</v>
      </c>
      <c r="AA679" s="327"/>
      <c r="AB679" s="400">
        <f t="shared" si="432"/>
        <v>0</v>
      </c>
      <c r="AC679" s="371"/>
      <c r="AD679" s="226" t="str">
        <f t="shared" si="409"/>
        <v/>
      </c>
      <c r="AE679" s="368">
        <f t="shared" si="424"/>
        <v>0</v>
      </c>
      <c r="AF679" s="339"/>
      <c r="AG679" s="338"/>
      <c r="AH679" s="336"/>
      <c r="AI679" s="161">
        <f t="shared" si="425"/>
        <v>0</v>
      </c>
      <c r="AJ679" s="162">
        <f t="shared" si="410"/>
        <v>0</v>
      </c>
      <c r="AK679" s="163">
        <f t="shared" si="426"/>
        <v>0</v>
      </c>
      <c r="AL679" s="164">
        <f t="shared" si="427"/>
        <v>0</v>
      </c>
      <c r="AM679" s="164">
        <f t="shared" si="428"/>
        <v>0</v>
      </c>
      <c r="AN679" s="164">
        <f t="shared" si="429"/>
        <v>0</v>
      </c>
      <c r="AO679" s="164">
        <f t="shared" si="430"/>
        <v>0</v>
      </c>
      <c r="AP679" s="610" t="str">
        <f t="shared" si="433"/>
        <v xml:space="preserve"> </v>
      </c>
      <c r="AQ679" s="613" t="str">
        <f t="shared" si="431"/>
        <v xml:space="preserve"> </v>
      </c>
      <c r="AR679" s="613" t="str">
        <f t="shared" si="434"/>
        <v xml:space="preserve"> </v>
      </c>
      <c r="AS679" s="613" t="str">
        <f t="shared" si="435"/>
        <v xml:space="preserve"> </v>
      </c>
      <c r="AT679" s="613" t="str">
        <f t="shared" si="436"/>
        <v xml:space="preserve"> </v>
      </c>
      <c r="AU679" s="613" t="str">
        <f t="shared" si="437"/>
        <v xml:space="preserve"> </v>
      </c>
      <c r="AV679" s="614" t="str">
        <f t="shared" si="438"/>
        <v xml:space="preserve"> </v>
      </c>
      <c r="AW679" s="196" t="str">
        <f t="shared" si="411"/>
        <v/>
      </c>
      <c r="AX679" s="165" t="str">
        <f t="shared" si="412"/>
        <v/>
      </c>
      <c r="AY679" s="193" t="str">
        <f t="shared" si="413"/>
        <v/>
      </c>
      <c r="AZ679" s="183" t="str">
        <f t="shared" si="414"/>
        <v/>
      </c>
      <c r="BA679" s="173" t="str">
        <f t="shared" si="415"/>
        <v/>
      </c>
      <c r="BB679" s="174" t="str">
        <f t="shared" si="416"/>
        <v/>
      </c>
      <c r="BC679" s="186" t="str">
        <f t="shared" si="439"/>
        <v/>
      </c>
      <c r="BD679" s="174" t="str">
        <f t="shared" si="417"/>
        <v/>
      </c>
      <c r="BE679" s="201" t="str">
        <f t="shared" si="418"/>
        <v/>
      </c>
      <c r="BF679" s="174" t="str">
        <f t="shared" si="419"/>
        <v/>
      </c>
      <c r="BG679" s="186" t="str">
        <f t="shared" si="420"/>
        <v/>
      </c>
      <c r="BH679" s="175" t="str">
        <f t="shared" si="421"/>
        <v/>
      </c>
      <c r="BI679" s="632"/>
    </row>
    <row r="680" spans="1:61" ht="18.350000000000001" x14ac:dyDescent="0.35">
      <c r="A680" s="221"/>
      <c r="B680" s="222"/>
      <c r="C680" s="214">
        <v>670</v>
      </c>
      <c r="D680" s="207"/>
      <c r="E680" s="18"/>
      <c r="F680" s="17"/>
      <c r="G680" s="134"/>
      <c r="H680" s="135"/>
      <c r="I680" s="141"/>
      <c r="J680" s="25"/>
      <c r="K680" s="145"/>
      <c r="L680" s="28"/>
      <c r="M680" s="395"/>
      <c r="N680" s="158" t="str">
        <f t="shared" si="422"/>
        <v/>
      </c>
      <c r="O680" s="27"/>
      <c r="P680" s="27"/>
      <c r="Q680" s="27"/>
      <c r="R680" s="27"/>
      <c r="S680" s="27"/>
      <c r="T680" s="28"/>
      <c r="U680" s="29"/>
      <c r="V680" s="32"/>
      <c r="W680" s="318"/>
      <c r="X680" s="319"/>
      <c r="Y680" s="160">
        <f t="shared" si="408"/>
        <v>0</v>
      </c>
      <c r="Z680" s="159">
        <f t="shared" si="423"/>
        <v>0</v>
      </c>
      <c r="AA680" s="327"/>
      <c r="AB680" s="400">
        <f t="shared" si="432"/>
        <v>0</v>
      </c>
      <c r="AC680" s="371"/>
      <c r="AD680" s="226" t="str">
        <f t="shared" si="409"/>
        <v/>
      </c>
      <c r="AE680" s="368">
        <f t="shared" si="424"/>
        <v>0</v>
      </c>
      <c r="AF680" s="339"/>
      <c r="AG680" s="338"/>
      <c r="AH680" s="336"/>
      <c r="AI680" s="161">
        <f t="shared" si="425"/>
        <v>0</v>
      </c>
      <c r="AJ680" s="162">
        <f t="shared" si="410"/>
        <v>0</v>
      </c>
      <c r="AK680" s="163">
        <f t="shared" si="426"/>
        <v>0</v>
      </c>
      <c r="AL680" s="164">
        <f t="shared" si="427"/>
        <v>0</v>
      </c>
      <c r="AM680" s="164">
        <f t="shared" si="428"/>
        <v>0</v>
      </c>
      <c r="AN680" s="164">
        <f t="shared" si="429"/>
        <v>0</v>
      </c>
      <c r="AO680" s="164">
        <f t="shared" si="430"/>
        <v>0</v>
      </c>
      <c r="AP680" s="610" t="str">
        <f t="shared" si="433"/>
        <v xml:space="preserve"> </v>
      </c>
      <c r="AQ680" s="613" t="str">
        <f t="shared" si="431"/>
        <v xml:space="preserve"> </v>
      </c>
      <c r="AR680" s="613" t="str">
        <f t="shared" si="434"/>
        <v xml:space="preserve"> </v>
      </c>
      <c r="AS680" s="613" t="str">
        <f t="shared" si="435"/>
        <v xml:space="preserve"> </v>
      </c>
      <c r="AT680" s="613" t="str">
        <f t="shared" si="436"/>
        <v xml:space="preserve"> </v>
      </c>
      <c r="AU680" s="613" t="str">
        <f t="shared" si="437"/>
        <v xml:space="preserve"> </v>
      </c>
      <c r="AV680" s="614" t="str">
        <f t="shared" si="438"/>
        <v xml:space="preserve"> </v>
      </c>
      <c r="AW680" s="196" t="str">
        <f t="shared" si="411"/>
        <v/>
      </c>
      <c r="AX680" s="165" t="str">
        <f t="shared" si="412"/>
        <v/>
      </c>
      <c r="AY680" s="193" t="str">
        <f t="shared" si="413"/>
        <v/>
      </c>
      <c r="AZ680" s="183" t="str">
        <f t="shared" si="414"/>
        <v/>
      </c>
      <c r="BA680" s="173" t="str">
        <f t="shared" si="415"/>
        <v/>
      </c>
      <c r="BB680" s="174" t="str">
        <f t="shared" si="416"/>
        <v/>
      </c>
      <c r="BC680" s="186" t="str">
        <f t="shared" si="439"/>
        <v/>
      </c>
      <c r="BD680" s="174" t="str">
        <f t="shared" si="417"/>
        <v/>
      </c>
      <c r="BE680" s="201" t="str">
        <f t="shared" si="418"/>
        <v/>
      </c>
      <c r="BF680" s="174" t="str">
        <f t="shared" si="419"/>
        <v/>
      </c>
      <c r="BG680" s="186" t="str">
        <f t="shared" si="420"/>
        <v/>
      </c>
      <c r="BH680" s="175" t="str">
        <f t="shared" si="421"/>
        <v/>
      </c>
      <c r="BI680" s="632"/>
    </row>
    <row r="681" spans="1:61" ht="18.350000000000001" x14ac:dyDescent="0.35">
      <c r="A681" s="221"/>
      <c r="B681" s="222"/>
      <c r="C681" s="213">
        <v>671</v>
      </c>
      <c r="D681" s="205"/>
      <c r="E681" s="16"/>
      <c r="F681" s="17"/>
      <c r="G681" s="134"/>
      <c r="H681" s="135"/>
      <c r="I681" s="141"/>
      <c r="J681" s="25"/>
      <c r="K681" s="145"/>
      <c r="L681" s="28"/>
      <c r="M681" s="395"/>
      <c r="N681" s="158" t="str">
        <f t="shared" si="422"/>
        <v/>
      </c>
      <c r="O681" s="27"/>
      <c r="P681" s="27"/>
      <c r="Q681" s="27"/>
      <c r="R681" s="27"/>
      <c r="S681" s="27"/>
      <c r="T681" s="28"/>
      <c r="U681" s="29"/>
      <c r="V681" s="32"/>
      <c r="W681" s="318"/>
      <c r="X681" s="319"/>
      <c r="Y681" s="160">
        <f t="shared" si="408"/>
        <v>0</v>
      </c>
      <c r="Z681" s="159">
        <f t="shared" si="423"/>
        <v>0</v>
      </c>
      <c r="AA681" s="327"/>
      <c r="AB681" s="400">
        <f t="shared" si="432"/>
        <v>0</v>
      </c>
      <c r="AC681" s="371"/>
      <c r="AD681" s="226" t="str">
        <f t="shared" si="409"/>
        <v/>
      </c>
      <c r="AE681" s="368">
        <f t="shared" si="424"/>
        <v>0</v>
      </c>
      <c r="AF681" s="339"/>
      <c r="AG681" s="338"/>
      <c r="AH681" s="336"/>
      <c r="AI681" s="161">
        <f t="shared" si="425"/>
        <v>0</v>
      </c>
      <c r="AJ681" s="162">
        <f t="shared" si="410"/>
        <v>0</v>
      </c>
      <c r="AK681" s="163">
        <f t="shared" si="426"/>
        <v>0</v>
      </c>
      <c r="AL681" s="164">
        <f t="shared" si="427"/>
        <v>0</v>
      </c>
      <c r="AM681" s="164">
        <f t="shared" si="428"/>
        <v>0</v>
      </c>
      <c r="AN681" s="164">
        <f t="shared" si="429"/>
        <v>0</v>
      </c>
      <c r="AO681" s="164">
        <f t="shared" si="430"/>
        <v>0</v>
      </c>
      <c r="AP681" s="610" t="str">
        <f t="shared" si="433"/>
        <v xml:space="preserve"> </v>
      </c>
      <c r="AQ681" s="613" t="str">
        <f t="shared" si="431"/>
        <v xml:space="preserve"> </v>
      </c>
      <c r="AR681" s="613" t="str">
        <f t="shared" si="434"/>
        <v xml:space="preserve"> </v>
      </c>
      <c r="AS681" s="613" t="str">
        <f t="shared" si="435"/>
        <v xml:space="preserve"> </v>
      </c>
      <c r="AT681" s="613" t="str">
        <f t="shared" si="436"/>
        <v xml:space="preserve"> </v>
      </c>
      <c r="AU681" s="613" t="str">
        <f t="shared" si="437"/>
        <v xml:space="preserve"> </v>
      </c>
      <c r="AV681" s="614" t="str">
        <f t="shared" si="438"/>
        <v xml:space="preserve"> </v>
      </c>
      <c r="AW681" s="196" t="str">
        <f t="shared" si="411"/>
        <v/>
      </c>
      <c r="AX681" s="165" t="str">
        <f t="shared" si="412"/>
        <v/>
      </c>
      <c r="AY681" s="193" t="str">
        <f t="shared" si="413"/>
        <v/>
      </c>
      <c r="AZ681" s="183" t="str">
        <f t="shared" si="414"/>
        <v/>
      </c>
      <c r="BA681" s="173" t="str">
        <f t="shared" si="415"/>
        <v/>
      </c>
      <c r="BB681" s="174" t="str">
        <f t="shared" si="416"/>
        <v/>
      </c>
      <c r="BC681" s="186" t="str">
        <f t="shared" si="439"/>
        <v/>
      </c>
      <c r="BD681" s="174" t="str">
        <f t="shared" si="417"/>
        <v/>
      </c>
      <c r="BE681" s="201" t="str">
        <f t="shared" si="418"/>
        <v/>
      </c>
      <c r="BF681" s="174" t="str">
        <f t="shared" si="419"/>
        <v/>
      </c>
      <c r="BG681" s="186" t="str">
        <f t="shared" si="420"/>
        <v/>
      </c>
      <c r="BH681" s="175" t="str">
        <f t="shared" si="421"/>
        <v/>
      </c>
      <c r="BI681" s="632"/>
    </row>
    <row r="682" spans="1:61" ht="18.350000000000001" x14ac:dyDescent="0.35">
      <c r="A682" s="221"/>
      <c r="B682" s="222"/>
      <c r="C682" s="214">
        <v>672</v>
      </c>
      <c r="D682" s="205"/>
      <c r="E682" s="16"/>
      <c r="F682" s="17"/>
      <c r="G682" s="134"/>
      <c r="H682" s="135"/>
      <c r="I682" s="141"/>
      <c r="J682" s="25"/>
      <c r="K682" s="145"/>
      <c r="L682" s="28"/>
      <c r="M682" s="395"/>
      <c r="N682" s="158" t="str">
        <f t="shared" si="422"/>
        <v/>
      </c>
      <c r="O682" s="27"/>
      <c r="P682" s="27"/>
      <c r="Q682" s="27"/>
      <c r="R682" s="27"/>
      <c r="S682" s="27"/>
      <c r="T682" s="28"/>
      <c r="U682" s="29"/>
      <c r="V682" s="32"/>
      <c r="W682" s="318"/>
      <c r="X682" s="319"/>
      <c r="Y682" s="160">
        <f t="shared" si="408"/>
        <v>0</v>
      </c>
      <c r="Z682" s="159">
        <f t="shared" si="423"/>
        <v>0</v>
      </c>
      <c r="AA682" s="327"/>
      <c r="AB682" s="400">
        <f t="shared" si="432"/>
        <v>0</v>
      </c>
      <c r="AC682" s="371"/>
      <c r="AD682" s="226" t="str">
        <f t="shared" si="409"/>
        <v/>
      </c>
      <c r="AE682" s="368">
        <f t="shared" si="424"/>
        <v>0</v>
      </c>
      <c r="AF682" s="339"/>
      <c r="AG682" s="338"/>
      <c r="AH682" s="336"/>
      <c r="AI682" s="161">
        <f t="shared" si="425"/>
        <v>0</v>
      </c>
      <c r="AJ682" s="162">
        <f t="shared" si="410"/>
        <v>0</v>
      </c>
      <c r="AK682" s="163">
        <f t="shared" si="426"/>
        <v>0</v>
      </c>
      <c r="AL682" s="164">
        <f t="shared" si="427"/>
        <v>0</v>
      </c>
      <c r="AM682" s="164">
        <f t="shared" si="428"/>
        <v>0</v>
      </c>
      <c r="AN682" s="164">
        <f t="shared" si="429"/>
        <v>0</v>
      </c>
      <c r="AO682" s="164">
        <f t="shared" si="430"/>
        <v>0</v>
      </c>
      <c r="AP682" s="610" t="str">
        <f t="shared" si="433"/>
        <v xml:space="preserve"> </v>
      </c>
      <c r="AQ682" s="613" t="str">
        <f t="shared" si="431"/>
        <v xml:space="preserve"> </v>
      </c>
      <c r="AR682" s="613" t="str">
        <f t="shared" si="434"/>
        <v xml:space="preserve"> </v>
      </c>
      <c r="AS682" s="613" t="str">
        <f t="shared" si="435"/>
        <v xml:space="preserve"> </v>
      </c>
      <c r="AT682" s="613" t="str">
        <f t="shared" si="436"/>
        <v xml:space="preserve"> </v>
      </c>
      <c r="AU682" s="613" t="str">
        <f t="shared" si="437"/>
        <v xml:space="preserve"> </v>
      </c>
      <c r="AV682" s="614" t="str">
        <f t="shared" si="438"/>
        <v xml:space="preserve"> </v>
      </c>
      <c r="AW682" s="196" t="str">
        <f t="shared" si="411"/>
        <v/>
      </c>
      <c r="AX682" s="165" t="str">
        <f t="shared" si="412"/>
        <v/>
      </c>
      <c r="AY682" s="193" t="str">
        <f t="shared" si="413"/>
        <v/>
      </c>
      <c r="AZ682" s="183" t="str">
        <f t="shared" si="414"/>
        <v/>
      </c>
      <c r="BA682" s="173" t="str">
        <f t="shared" si="415"/>
        <v/>
      </c>
      <c r="BB682" s="174" t="str">
        <f t="shared" si="416"/>
        <v/>
      </c>
      <c r="BC682" s="186" t="str">
        <f t="shared" si="439"/>
        <v/>
      </c>
      <c r="BD682" s="174" t="str">
        <f t="shared" si="417"/>
        <v/>
      </c>
      <c r="BE682" s="201" t="str">
        <f t="shared" si="418"/>
        <v/>
      </c>
      <c r="BF682" s="174" t="str">
        <f t="shared" si="419"/>
        <v/>
      </c>
      <c r="BG682" s="186" t="str">
        <f t="shared" si="420"/>
        <v/>
      </c>
      <c r="BH682" s="175" t="str">
        <f t="shared" si="421"/>
        <v/>
      </c>
      <c r="BI682" s="632"/>
    </row>
    <row r="683" spans="1:61" ht="18.350000000000001" x14ac:dyDescent="0.35">
      <c r="A683" s="221"/>
      <c r="B683" s="222"/>
      <c r="C683" s="214">
        <v>673</v>
      </c>
      <c r="D683" s="205"/>
      <c r="E683" s="16"/>
      <c r="F683" s="17"/>
      <c r="G683" s="134"/>
      <c r="H683" s="135"/>
      <c r="I683" s="141"/>
      <c r="J683" s="25"/>
      <c r="K683" s="145"/>
      <c r="L683" s="28"/>
      <c r="M683" s="395"/>
      <c r="N683" s="158" t="str">
        <f t="shared" si="422"/>
        <v/>
      </c>
      <c r="O683" s="27"/>
      <c r="P683" s="27"/>
      <c r="Q683" s="27"/>
      <c r="R683" s="27"/>
      <c r="S683" s="27"/>
      <c r="T683" s="28"/>
      <c r="U683" s="29"/>
      <c r="V683" s="32"/>
      <c r="W683" s="318"/>
      <c r="X683" s="319"/>
      <c r="Y683" s="160">
        <f t="shared" si="408"/>
        <v>0</v>
      </c>
      <c r="Z683" s="159">
        <f t="shared" si="423"/>
        <v>0</v>
      </c>
      <c r="AA683" s="327"/>
      <c r="AB683" s="400">
        <f t="shared" si="432"/>
        <v>0</v>
      </c>
      <c r="AC683" s="371"/>
      <c r="AD683" s="226" t="str">
        <f t="shared" si="409"/>
        <v/>
      </c>
      <c r="AE683" s="368">
        <f t="shared" si="424"/>
        <v>0</v>
      </c>
      <c r="AF683" s="339"/>
      <c r="AG683" s="338"/>
      <c r="AH683" s="336"/>
      <c r="AI683" s="161">
        <f t="shared" si="425"/>
        <v>0</v>
      </c>
      <c r="AJ683" s="162">
        <f t="shared" si="410"/>
        <v>0</v>
      </c>
      <c r="AK683" s="163">
        <f t="shared" si="426"/>
        <v>0</v>
      </c>
      <c r="AL683" s="164">
        <f t="shared" si="427"/>
        <v>0</v>
      </c>
      <c r="AM683" s="164">
        <f t="shared" si="428"/>
        <v>0</v>
      </c>
      <c r="AN683" s="164">
        <f t="shared" si="429"/>
        <v>0</v>
      </c>
      <c r="AO683" s="164">
        <f t="shared" si="430"/>
        <v>0</v>
      </c>
      <c r="AP683" s="610" t="str">
        <f t="shared" si="433"/>
        <v xml:space="preserve"> </v>
      </c>
      <c r="AQ683" s="613" t="str">
        <f t="shared" si="431"/>
        <v xml:space="preserve"> </v>
      </c>
      <c r="AR683" s="613" t="str">
        <f t="shared" si="434"/>
        <v xml:space="preserve"> </v>
      </c>
      <c r="AS683" s="613" t="str">
        <f t="shared" si="435"/>
        <v xml:space="preserve"> </v>
      </c>
      <c r="AT683" s="613" t="str">
        <f t="shared" si="436"/>
        <v xml:space="preserve"> </v>
      </c>
      <c r="AU683" s="613" t="str">
        <f t="shared" si="437"/>
        <v xml:space="preserve"> </v>
      </c>
      <c r="AV683" s="614" t="str">
        <f t="shared" si="438"/>
        <v xml:space="preserve"> </v>
      </c>
      <c r="AW683" s="196" t="str">
        <f t="shared" si="411"/>
        <v/>
      </c>
      <c r="AX683" s="165" t="str">
        <f t="shared" si="412"/>
        <v/>
      </c>
      <c r="AY683" s="193" t="str">
        <f t="shared" si="413"/>
        <v/>
      </c>
      <c r="AZ683" s="183" t="str">
        <f t="shared" si="414"/>
        <v/>
      </c>
      <c r="BA683" s="173" t="str">
        <f t="shared" si="415"/>
        <v/>
      </c>
      <c r="BB683" s="174" t="str">
        <f t="shared" si="416"/>
        <v/>
      </c>
      <c r="BC683" s="186" t="str">
        <f t="shared" si="439"/>
        <v/>
      </c>
      <c r="BD683" s="174" t="str">
        <f t="shared" si="417"/>
        <v/>
      </c>
      <c r="BE683" s="201" t="str">
        <f t="shared" si="418"/>
        <v/>
      </c>
      <c r="BF683" s="174" t="str">
        <f t="shared" si="419"/>
        <v/>
      </c>
      <c r="BG683" s="186" t="str">
        <f t="shared" si="420"/>
        <v/>
      </c>
      <c r="BH683" s="175" t="str">
        <f t="shared" si="421"/>
        <v/>
      </c>
      <c r="BI683" s="632"/>
    </row>
    <row r="684" spans="1:61" ht="18.350000000000001" x14ac:dyDescent="0.35">
      <c r="A684" s="221"/>
      <c r="B684" s="222"/>
      <c r="C684" s="213">
        <v>674</v>
      </c>
      <c r="D684" s="207"/>
      <c r="E684" s="18"/>
      <c r="F684" s="17"/>
      <c r="G684" s="134"/>
      <c r="H684" s="135"/>
      <c r="I684" s="141"/>
      <c r="J684" s="25"/>
      <c r="K684" s="145"/>
      <c r="L684" s="28"/>
      <c r="M684" s="395"/>
      <c r="N684" s="158" t="str">
        <f t="shared" si="422"/>
        <v/>
      </c>
      <c r="O684" s="27"/>
      <c r="P684" s="27"/>
      <c r="Q684" s="27"/>
      <c r="R684" s="27"/>
      <c r="S684" s="27"/>
      <c r="T684" s="28"/>
      <c r="U684" s="29"/>
      <c r="V684" s="32"/>
      <c r="W684" s="318"/>
      <c r="X684" s="319"/>
      <c r="Y684" s="160">
        <f t="shared" si="408"/>
        <v>0</v>
      </c>
      <c r="Z684" s="159">
        <f t="shared" si="423"/>
        <v>0</v>
      </c>
      <c r="AA684" s="327"/>
      <c r="AB684" s="400">
        <f t="shared" si="432"/>
        <v>0</v>
      </c>
      <c r="AC684" s="371"/>
      <c r="AD684" s="226" t="str">
        <f t="shared" si="409"/>
        <v/>
      </c>
      <c r="AE684" s="368">
        <f t="shared" si="424"/>
        <v>0</v>
      </c>
      <c r="AF684" s="339"/>
      <c r="AG684" s="338"/>
      <c r="AH684" s="336"/>
      <c r="AI684" s="161">
        <f t="shared" si="425"/>
        <v>0</v>
      </c>
      <c r="AJ684" s="162">
        <f t="shared" si="410"/>
        <v>0</v>
      </c>
      <c r="AK684" s="163">
        <f t="shared" si="426"/>
        <v>0</v>
      </c>
      <c r="AL684" s="164">
        <f t="shared" si="427"/>
        <v>0</v>
      </c>
      <c r="AM684" s="164">
        <f t="shared" si="428"/>
        <v>0</v>
      </c>
      <c r="AN684" s="164">
        <f t="shared" si="429"/>
        <v>0</v>
      </c>
      <c r="AO684" s="164">
        <f t="shared" si="430"/>
        <v>0</v>
      </c>
      <c r="AP684" s="610" t="str">
        <f t="shared" si="433"/>
        <v xml:space="preserve"> </v>
      </c>
      <c r="AQ684" s="613" t="str">
        <f t="shared" si="431"/>
        <v xml:space="preserve"> </v>
      </c>
      <c r="AR684" s="613" t="str">
        <f t="shared" si="434"/>
        <v xml:space="preserve"> </v>
      </c>
      <c r="AS684" s="613" t="str">
        <f t="shared" si="435"/>
        <v xml:space="preserve"> </v>
      </c>
      <c r="AT684" s="613" t="str">
        <f t="shared" si="436"/>
        <v xml:space="preserve"> </v>
      </c>
      <c r="AU684" s="613" t="str">
        <f t="shared" si="437"/>
        <v xml:space="preserve"> </v>
      </c>
      <c r="AV684" s="614" t="str">
        <f t="shared" si="438"/>
        <v xml:space="preserve"> </v>
      </c>
      <c r="AW684" s="196" t="str">
        <f t="shared" si="411"/>
        <v/>
      </c>
      <c r="AX684" s="165" t="str">
        <f t="shared" si="412"/>
        <v/>
      </c>
      <c r="AY684" s="193" t="str">
        <f t="shared" si="413"/>
        <v/>
      </c>
      <c r="AZ684" s="183" t="str">
        <f t="shared" si="414"/>
        <v/>
      </c>
      <c r="BA684" s="173" t="str">
        <f t="shared" si="415"/>
        <v/>
      </c>
      <c r="BB684" s="174" t="str">
        <f t="shared" si="416"/>
        <v/>
      </c>
      <c r="BC684" s="186" t="str">
        <f t="shared" si="439"/>
        <v/>
      </c>
      <c r="BD684" s="174" t="str">
        <f t="shared" si="417"/>
        <v/>
      </c>
      <c r="BE684" s="201" t="str">
        <f t="shared" si="418"/>
        <v/>
      </c>
      <c r="BF684" s="174" t="str">
        <f t="shared" si="419"/>
        <v/>
      </c>
      <c r="BG684" s="186" t="str">
        <f t="shared" si="420"/>
        <v/>
      </c>
      <c r="BH684" s="175" t="str">
        <f t="shared" si="421"/>
        <v/>
      </c>
      <c r="BI684" s="632"/>
    </row>
    <row r="685" spans="1:61" ht="18.350000000000001" x14ac:dyDescent="0.35">
      <c r="A685" s="221"/>
      <c r="B685" s="222"/>
      <c r="C685" s="214">
        <v>675</v>
      </c>
      <c r="D685" s="205"/>
      <c r="E685" s="16"/>
      <c r="F685" s="17"/>
      <c r="G685" s="134"/>
      <c r="H685" s="135"/>
      <c r="I685" s="141"/>
      <c r="J685" s="25"/>
      <c r="K685" s="145"/>
      <c r="L685" s="28"/>
      <c r="M685" s="395"/>
      <c r="N685" s="158" t="str">
        <f t="shared" si="422"/>
        <v/>
      </c>
      <c r="O685" s="27"/>
      <c r="P685" s="27"/>
      <c r="Q685" s="27"/>
      <c r="R685" s="27"/>
      <c r="S685" s="27"/>
      <c r="T685" s="28"/>
      <c r="U685" s="29"/>
      <c r="V685" s="32"/>
      <c r="W685" s="318"/>
      <c r="X685" s="319"/>
      <c r="Y685" s="160">
        <f t="shared" si="408"/>
        <v>0</v>
      </c>
      <c r="Z685" s="159">
        <f t="shared" si="423"/>
        <v>0</v>
      </c>
      <c r="AA685" s="327"/>
      <c r="AB685" s="400">
        <f t="shared" si="432"/>
        <v>0</v>
      </c>
      <c r="AC685" s="371"/>
      <c r="AD685" s="226" t="str">
        <f t="shared" si="409"/>
        <v/>
      </c>
      <c r="AE685" s="368">
        <f t="shared" si="424"/>
        <v>0</v>
      </c>
      <c r="AF685" s="339"/>
      <c r="AG685" s="338"/>
      <c r="AH685" s="336"/>
      <c r="AI685" s="161">
        <f t="shared" si="425"/>
        <v>0</v>
      </c>
      <c r="AJ685" s="162">
        <f t="shared" si="410"/>
        <v>0</v>
      </c>
      <c r="AK685" s="163">
        <f t="shared" si="426"/>
        <v>0</v>
      </c>
      <c r="AL685" s="164">
        <f t="shared" si="427"/>
        <v>0</v>
      </c>
      <c r="AM685" s="164">
        <f t="shared" si="428"/>
        <v>0</v>
      </c>
      <c r="AN685" s="164">
        <f t="shared" si="429"/>
        <v>0</v>
      </c>
      <c r="AO685" s="164">
        <f t="shared" si="430"/>
        <v>0</v>
      </c>
      <c r="AP685" s="610" t="str">
        <f t="shared" si="433"/>
        <v xml:space="preserve"> </v>
      </c>
      <c r="AQ685" s="613" t="str">
        <f t="shared" si="431"/>
        <v xml:space="preserve"> </v>
      </c>
      <c r="AR685" s="613" t="str">
        <f t="shared" si="434"/>
        <v xml:space="preserve"> </v>
      </c>
      <c r="AS685" s="613" t="str">
        <f t="shared" si="435"/>
        <v xml:space="preserve"> </v>
      </c>
      <c r="AT685" s="613" t="str">
        <f t="shared" si="436"/>
        <v xml:space="preserve"> </v>
      </c>
      <c r="AU685" s="613" t="str">
        <f t="shared" si="437"/>
        <v xml:space="preserve"> </v>
      </c>
      <c r="AV685" s="614" t="str">
        <f t="shared" si="438"/>
        <v xml:space="preserve"> </v>
      </c>
      <c r="AW685" s="196" t="str">
        <f t="shared" si="411"/>
        <v/>
      </c>
      <c r="AX685" s="165" t="str">
        <f t="shared" si="412"/>
        <v/>
      </c>
      <c r="AY685" s="193" t="str">
        <f t="shared" si="413"/>
        <v/>
      </c>
      <c r="AZ685" s="183" t="str">
        <f t="shared" si="414"/>
        <v/>
      </c>
      <c r="BA685" s="173" t="str">
        <f t="shared" si="415"/>
        <v/>
      </c>
      <c r="BB685" s="174" t="str">
        <f t="shared" si="416"/>
        <v/>
      </c>
      <c r="BC685" s="186" t="str">
        <f t="shared" si="439"/>
        <v/>
      </c>
      <c r="BD685" s="174" t="str">
        <f t="shared" si="417"/>
        <v/>
      </c>
      <c r="BE685" s="201" t="str">
        <f t="shared" si="418"/>
        <v/>
      </c>
      <c r="BF685" s="174" t="str">
        <f t="shared" si="419"/>
        <v/>
      </c>
      <c r="BG685" s="186" t="str">
        <f t="shared" si="420"/>
        <v/>
      </c>
      <c r="BH685" s="175" t="str">
        <f t="shared" si="421"/>
        <v/>
      </c>
      <c r="BI685" s="632"/>
    </row>
    <row r="686" spans="1:61" ht="18.350000000000001" x14ac:dyDescent="0.35">
      <c r="A686" s="221"/>
      <c r="B686" s="222"/>
      <c r="C686" s="213">
        <v>676</v>
      </c>
      <c r="D686" s="205"/>
      <c r="E686" s="16"/>
      <c r="F686" s="17"/>
      <c r="G686" s="134"/>
      <c r="H686" s="135"/>
      <c r="I686" s="141"/>
      <c r="J686" s="25"/>
      <c r="K686" s="145"/>
      <c r="L686" s="28"/>
      <c r="M686" s="395"/>
      <c r="N686" s="158" t="str">
        <f t="shared" si="422"/>
        <v/>
      </c>
      <c r="O686" s="27"/>
      <c r="P686" s="27"/>
      <c r="Q686" s="27"/>
      <c r="R686" s="27"/>
      <c r="S686" s="27"/>
      <c r="T686" s="28"/>
      <c r="U686" s="29"/>
      <c r="V686" s="32"/>
      <c r="W686" s="318"/>
      <c r="X686" s="319"/>
      <c r="Y686" s="160">
        <f t="shared" si="408"/>
        <v>0</v>
      </c>
      <c r="Z686" s="159">
        <f t="shared" si="423"/>
        <v>0</v>
      </c>
      <c r="AA686" s="327"/>
      <c r="AB686" s="400">
        <f t="shared" si="432"/>
        <v>0</v>
      </c>
      <c r="AC686" s="371"/>
      <c r="AD686" s="226" t="str">
        <f t="shared" si="409"/>
        <v/>
      </c>
      <c r="AE686" s="368">
        <f t="shared" si="424"/>
        <v>0</v>
      </c>
      <c r="AF686" s="339"/>
      <c r="AG686" s="338"/>
      <c r="AH686" s="336"/>
      <c r="AI686" s="161">
        <f t="shared" si="425"/>
        <v>0</v>
      </c>
      <c r="AJ686" s="162">
        <f t="shared" si="410"/>
        <v>0</v>
      </c>
      <c r="AK686" s="163">
        <f t="shared" si="426"/>
        <v>0</v>
      </c>
      <c r="AL686" s="164">
        <f t="shared" si="427"/>
        <v>0</v>
      </c>
      <c r="AM686" s="164">
        <f t="shared" si="428"/>
        <v>0</v>
      </c>
      <c r="AN686" s="164">
        <f t="shared" si="429"/>
        <v>0</v>
      </c>
      <c r="AO686" s="164">
        <f t="shared" si="430"/>
        <v>0</v>
      </c>
      <c r="AP686" s="610" t="str">
        <f t="shared" si="433"/>
        <v xml:space="preserve"> </v>
      </c>
      <c r="AQ686" s="613" t="str">
        <f t="shared" si="431"/>
        <v xml:space="preserve"> </v>
      </c>
      <c r="AR686" s="613" t="str">
        <f t="shared" si="434"/>
        <v xml:space="preserve"> </v>
      </c>
      <c r="AS686" s="613" t="str">
        <f t="shared" si="435"/>
        <v xml:space="preserve"> </v>
      </c>
      <c r="AT686" s="613" t="str">
        <f t="shared" si="436"/>
        <v xml:space="preserve"> </v>
      </c>
      <c r="AU686" s="613" t="str">
        <f t="shared" si="437"/>
        <v xml:space="preserve"> </v>
      </c>
      <c r="AV686" s="614" t="str">
        <f t="shared" si="438"/>
        <v xml:space="preserve"> </v>
      </c>
      <c r="AW686" s="196" t="str">
        <f t="shared" si="411"/>
        <v/>
      </c>
      <c r="AX686" s="165" t="str">
        <f t="shared" si="412"/>
        <v/>
      </c>
      <c r="AY686" s="193" t="str">
        <f t="shared" si="413"/>
        <v/>
      </c>
      <c r="AZ686" s="183" t="str">
        <f t="shared" si="414"/>
        <v/>
      </c>
      <c r="BA686" s="173" t="str">
        <f t="shared" si="415"/>
        <v/>
      </c>
      <c r="BB686" s="174" t="str">
        <f t="shared" si="416"/>
        <v/>
      </c>
      <c r="BC686" s="186" t="str">
        <f t="shared" si="439"/>
        <v/>
      </c>
      <c r="BD686" s="174" t="str">
        <f t="shared" si="417"/>
        <v/>
      </c>
      <c r="BE686" s="201" t="str">
        <f t="shared" si="418"/>
        <v/>
      </c>
      <c r="BF686" s="174" t="str">
        <f t="shared" si="419"/>
        <v/>
      </c>
      <c r="BG686" s="186" t="str">
        <f t="shared" si="420"/>
        <v/>
      </c>
      <c r="BH686" s="175" t="str">
        <f t="shared" si="421"/>
        <v/>
      </c>
      <c r="BI686" s="632"/>
    </row>
    <row r="687" spans="1:61" ht="18.350000000000001" x14ac:dyDescent="0.35">
      <c r="A687" s="221"/>
      <c r="B687" s="222"/>
      <c r="C687" s="214">
        <v>677</v>
      </c>
      <c r="D687" s="205"/>
      <c r="E687" s="16"/>
      <c r="F687" s="17"/>
      <c r="G687" s="134"/>
      <c r="H687" s="135"/>
      <c r="I687" s="141"/>
      <c r="J687" s="25"/>
      <c r="K687" s="145"/>
      <c r="L687" s="28"/>
      <c r="M687" s="395"/>
      <c r="N687" s="158" t="str">
        <f t="shared" si="422"/>
        <v/>
      </c>
      <c r="O687" s="27"/>
      <c r="P687" s="27"/>
      <c r="Q687" s="27"/>
      <c r="R687" s="27"/>
      <c r="S687" s="27"/>
      <c r="T687" s="28"/>
      <c r="U687" s="29"/>
      <c r="V687" s="32"/>
      <c r="W687" s="318"/>
      <c r="X687" s="319"/>
      <c r="Y687" s="160">
        <f t="shared" si="408"/>
        <v>0</v>
      </c>
      <c r="Z687" s="159">
        <f t="shared" si="423"/>
        <v>0</v>
      </c>
      <c r="AA687" s="327"/>
      <c r="AB687" s="400">
        <f t="shared" si="432"/>
        <v>0</v>
      </c>
      <c r="AC687" s="371"/>
      <c r="AD687" s="226" t="str">
        <f t="shared" si="409"/>
        <v/>
      </c>
      <c r="AE687" s="368">
        <f t="shared" si="424"/>
        <v>0</v>
      </c>
      <c r="AF687" s="339"/>
      <c r="AG687" s="338"/>
      <c r="AH687" s="336"/>
      <c r="AI687" s="161">
        <f t="shared" si="425"/>
        <v>0</v>
      </c>
      <c r="AJ687" s="162">
        <f t="shared" si="410"/>
        <v>0</v>
      </c>
      <c r="AK687" s="163">
        <f t="shared" si="426"/>
        <v>0</v>
      </c>
      <c r="AL687" s="164">
        <f t="shared" si="427"/>
        <v>0</v>
      </c>
      <c r="AM687" s="164">
        <f t="shared" si="428"/>
        <v>0</v>
      </c>
      <c r="AN687" s="164">
        <f t="shared" si="429"/>
        <v>0</v>
      </c>
      <c r="AO687" s="164">
        <f t="shared" si="430"/>
        <v>0</v>
      </c>
      <c r="AP687" s="610" t="str">
        <f t="shared" si="433"/>
        <v xml:space="preserve"> </v>
      </c>
      <c r="AQ687" s="613" t="str">
        <f t="shared" si="431"/>
        <v xml:space="preserve"> </v>
      </c>
      <c r="AR687" s="613" t="str">
        <f t="shared" si="434"/>
        <v xml:space="preserve"> </v>
      </c>
      <c r="AS687" s="613" t="str">
        <f t="shared" si="435"/>
        <v xml:space="preserve"> </v>
      </c>
      <c r="AT687" s="613" t="str">
        <f t="shared" si="436"/>
        <v xml:space="preserve"> </v>
      </c>
      <c r="AU687" s="613" t="str">
        <f t="shared" si="437"/>
        <v xml:space="preserve"> </v>
      </c>
      <c r="AV687" s="614" t="str">
        <f t="shared" si="438"/>
        <v xml:space="preserve"> </v>
      </c>
      <c r="AW687" s="196" t="str">
        <f t="shared" si="411"/>
        <v/>
      </c>
      <c r="AX687" s="165" t="str">
        <f t="shared" si="412"/>
        <v/>
      </c>
      <c r="AY687" s="193" t="str">
        <f t="shared" si="413"/>
        <v/>
      </c>
      <c r="AZ687" s="183" t="str">
        <f t="shared" si="414"/>
        <v/>
      </c>
      <c r="BA687" s="173" t="str">
        <f t="shared" si="415"/>
        <v/>
      </c>
      <c r="BB687" s="174" t="str">
        <f t="shared" si="416"/>
        <v/>
      </c>
      <c r="BC687" s="186" t="str">
        <f t="shared" si="439"/>
        <v/>
      </c>
      <c r="BD687" s="174" t="str">
        <f t="shared" si="417"/>
        <v/>
      </c>
      <c r="BE687" s="201" t="str">
        <f t="shared" si="418"/>
        <v/>
      </c>
      <c r="BF687" s="174" t="str">
        <f t="shared" si="419"/>
        <v/>
      </c>
      <c r="BG687" s="186" t="str">
        <f t="shared" si="420"/>
        <v/>
      </c>
      <c r="BH687" s="175" t="str">
        <f t="shared" si="421"/>
        <v/>
      </c>
      <c r="BI687" s="632"/>
    </row>
    <row r="688" spans="1:61" ht="18.350000000000001" x14ac:dyDescent="0.35">
      <c r="A688" s="221"/>
      <c r="B688" s="222"/>
      <c r="C688" s="214">
        <v>678</v>
      </c>
      <c r="D688" s="207"/>
      <c r="E688" s="18"/>
      <c r="F688" s="17"/>
      <c r="G688" s="134"/>
      <c r="H688" s="135"/>
      <c r="I688" s="141"/>
      <c r="J688" s="25"/>
      <c r="K688" s="145"/>
      <c r="L688" s="28"/>
      <c r="M688" s="395"/>
      <c r="N688" s="158" t="str">
        <f t="shared" si="422"/>
        <v/>
      </c>
      <c r="O688" s="27"/>
      <c r="P688" s="27"/>
      <c r="Q688" s="27"/>
      <c r="R688" s="27"/>
      <c r="S688" s="27"/>
      <c r="T688" s="28"/>
      <c r="U688" s="29"/>
      <c r="V688" s="32"/>
      <c r="W688" s="318"/>
      <c r="X688" s="319"/>
      <c r="Y688" s="160">
        <f t="shared" si="408"/>
        <v>0</v>
      </c>
      <c r="Z688" s="159">
        <f t="shared" si="423"/>
        <v>0</v>
      </c>
      <c r="AA688" s="327"/>
      <c r="AB688" s="400">
        <f t="shared" si="432"/>
        <v>0</v>
      </c>
      <c r="AC688" s="371"/>
      <c r="AD688" s="226" t="str">
        <f t="shared" si="409"/>
        <v/>
      </c>
      <c r="AE688" s="368">
        <f t="shared" si="424"/>
        <v>0</v>
      </c>
      <c r="AF688" s="339"/>
      <c r="AG688" s="338"/>
      <c r="AH688" s="336"/>
      <c r="AI688" s="161">
        <f t="shared" si="425"/>
        <v>0</v>
      </c>
      <c r="AJ688" s="162">
        <f t="shared" si="410"/>
        <v>0</v>
      </c>
      <c r="AK688" s="163">
        <f t="shared" si="426"/>
        <v>0</v>
      </c>
      <c r="AL688" s="164">
        <f t="shared" si="427"/>
        <v>0</v>
      </c>
      <c r="AM688" s="164">
        <f t="shared" si="428"/>
        <v>0</v>
      </c>
      <c r="AN688" s="164">
        <f t="shared" si="429"/>
        <v>0</v>
      </c>
      <c r="AO688" s="164">
        <f t="shared" si="430"/>
        <v>0</v>
      </c>
      <c r="AP688" s="610" t="str">
        <f t="shared" si="433"/>
        <v xml:space="preserve"> </v>
      </c>
      <c r="AQ688" s="613" t="str">
        <f t="shared" si="431"/>
        <v xml:space="preserve"> </v>
      </c>
      <c r="AR688" s="613" t="str">
        <f t="shared" si="434"/>
        <v xml:space="preserve"> </v>
      </c>
      <c r="AS688" s="613" t="str">
        <f t="shared" si="435"/>
        <v xml:space="preserve"> </v>
      </c>
      <c r="AT688" s="613" t="str">
        <f t="shared" si="436"/>
        <v xml:space="preserve"> </v>
      </c>
      <c r="AU688" s="613" t="str">
        <f t="shared" si="437"/>
        <v xml:space="preserve"> </v>
      </c>
      <c r="AV688" s="614" t="str">
        <f t="shared" si="438"/>
        <v xml:space="preserve"> </v>
      </c>
      <c r="AW688" s="196" t="str">
        <f t="shared" si="411"/>
        <v/>
      </c>
      <c r="AX688" s="165" t="str">
        <f t="shared" si="412"/>
        <v/>
      </c>
      <c r="AY688" s="193" t="str">
        <f t="shared" si="413"/>
        <v/>
      </c>
      <c r="AZ688" s="183" t="str">
        <f t="shared" si="414"/>
        <v/>
      </c>
      <c r="BA688" s="173" t="str">
        <f t="shared" si="415"/>
        <v/>
      </c>
      <c r="BB688" s="174" t="str">
        <f t="shared" si="416"/>
        <v/>
      </c>
      <c r="BC688" s="186" t="str">
        <f t="shared" si="439"/>
        <v/>
      </c>
      <c r="BD688" s="174" t="str">
        <f t="shared" si="417"/>
        <v/>
      </c>
      <c r="BE688" s="201" t="str">
        <f t="shared" si="418"/>
        <v/>
      </c>
      <c r="BF688" s="174" t="str">
        <f t="shared" si="419"/>
        <v/>
      </c>
      <c r="BG688" s="186" t="str">
        <f t="shared" si="420"/>
        <v/>
      </c>
      <c r="BH688" s="175" t="str">
        <f t="shared" si="421"/>
        <v/>
      </c>
      <c r="BI688" s="632"/>
    </row>
    <row r="689" spans="1:61" ht="18.350000000000001" x14ac:dyDescent="0.35">
      <c r="A689" s="221"/>
      <c r="B689" s="222"/>
      <c r="C689" s="213">
        <v>679</v>
      </c>
      <c r="D689" s="205"/>
      <c r="E689" s="16"/>
      <c r="F689" s="17"/>
      <c r="G689" s="134"/>
      <c r="H689" s="135"/>
      <c r="I689" s="141"/>
      <c r="J689" s="25"/>
      <c r="K689" s="145"/>
      <c r="L689" s="28"/>
      <c r="M689" s="395"/>
      <c r="N689" s="158" t="str">
        <f t="shared" si="422"/>
        <v/>
      </c>
      <c r="O689" s="27"/>
      <c r="P689" s="27"/>
      <c r="Q689" s="27"/>
      <c r="R689" s="27"/>
      <c r="S689" s="27"/>
      <c r="T689" s="28"/>
      <c r="U689" s="29"/>
      <c r="V689" s="32"/>
      <c r="W689" s="318"/>
      <c r="X689" s="319"/>
      <c r="Y689" s="160">
        <f t="shared" si="408"/>
        <v>0</v>
      </c>
      <c r="Z689" s="159">
        <f t="shared" si="423"/>
        <v>0</v>
      </c>
      <c r="AA689" s="327"/>
      <c r="AB689" s="400">
        <f t="shared" si="432"/>
        <v>0</v>
      </c>
      <c r="AC689" s="371"/>
      <c r="AD689" s="226" t="str">
        <f t="shared" si="409"/>
        <v/>
      </c>
      <c r="AE689" s="368">
        <f t="shared" si="424"/>
        <v>0</v>
      </c>
      <c r="AF689" s="339"/>
      <c r="AG689" s="338"/>
      <c r="AH689" s="336"/>
      <c r="AI689" s="161">
        <f t="shared" si="425"/>
        <v>0</v>
      </c>
      <c r="AJ689" s="162">
        <f t="shared" si="410"/>
        <v>0</v>
      </c>
      <c r="AK689" s="163">
        <f t="shared" si="426"/>
        <v>0</v>
      </c>
      <c r="AL689" s="164">
        <f t="shared" si="427"/>
        <v>0</v>
      </c>
      <c r="AM689" s="164">
        <f t="shared" si="428"/>
        <v>0</v>
      </c>
      <c r="AN689" s="164">
        <f t="shared" si="429"/>
        <v>0</v>
      </c>
      <c r="AO689" s="164">
        <f t="shared" si="430"/>
        <v>0</v>
      </c>
      <c r="AP689" s="610" t="str">
        <f t="shared" si="433"/>
        <v xml:space="preserve"> </v>
      </c>
      <c r="AQ689" s="613" t="str">
        <f t="shared" si="431"/>
        <v xml:space="preserve"> </v>
      </c>
      <c r="AR689" s="613" t="str">
        <f t="shared" si="434"/>
        <v xml:space="preserve"> </v>
      </c>
      <c r="AS689" s="613" t="str">
        <f t="shared" si="435"/>
        <v xml:space="preserve"> </v>
      </c>
      <c r="AT689" s="613" t="str">
        <f t="shared" si="436"/>
        <v xml:space="preserve"> </v>
      </c>
      <c r="AU689" s="613" t="str">
        <f t="shared" si="437"/>
        <v xml:space="preserve"> </v>
      </c>
      <c r="AV689" s="614" t="str">
        <f t="shared" si="438"/>
        <v xml:space="preserve"> </v>
      </c>
      <c r="AW689" s="196" t="str">
        <f t="shared" si="411"/>
        <v/>
      </c>
      <c r="AX689" s="165" t="str">
        <f t="shared" si="412"/>
        <v/>
      </c>
      <c r="AY689" s="193" t="str">
        <f t="shared" si="413"/>
        <v/>
      </c>
      <c r="AZ689" s="183" t="str">
        <f t="shared" si="414"/>
        <v/>
      </c>
      <c r="BA689" s="173" t="str">
        <f t="shared" si="415"/>
        <v/>
      </c>
      <c r="BB689" s="174" t="str">
        <f t="shared" si="416"/>
        <v/>
      </c>
      <c r="BC689" s="186" t="str">
        <f t="shared" si="439"/>
        <v/>
      </c>
      <c r="BD689" s="174" t="str">
        <f t="shared" si="417"/>
        <v/>
      </c>
      <c r="BE689" s="201" t="str">
        <f t="shared" si="418"/>
        <v/>
      </c>
      <c r="BF689" s="174" t="str">
        <f t="shared" si="419"/>
        <v/>
      </c>
      <c r="BG689" s="186" t="str">
        <f t="shared" si="420"/>
        <v/>
      </c>
      <c r="BH689" s="175" t="str">
        <f t="shared" si="421"/>
        <v/>
      </c>
      <c r="BI689" s="632"/>
    </row>
    <row r="690" spans="1:61" ht="18.350000000000001" x14ac:dyDescent="0.35">
      <c r="A690" s="221"/>
      <c r="B690" s="222"/>
      <c r="C690" s="214">
        <v>680</v>
      </c>
      <c r="D690" s="205"/>
      <c r="E690" s="16"/>
      <c r="F690" s="17"/>
      <c r="G690" s="134"/>
      <c r="H690" s="135"/>
      <c r="I690" s="141"/>
      <c r="J690" s="25"/>
      <c r="K690" s="145"/>
      <c r="L690" s="28"/>
      <c r="M690" s="395"/>
      <c r="N690" s="158" t="str">
        <f t="shared" si="422"/>
        <v/>
      </c>
      <c r="O690" s="27"/>
      <c r="P690" s="27"/>
      <c r="Q690" s="27"/>
      <c r="R690" s="27"/>
      <c r="S690" s="27"/>
      <c r="T690" s="28"/>
      <c r="U690" s="29"/>
      <c r="V690" s="32"/>
      <c r="W690" s="318"/>
      <c r="X690" s="319"/>
      <c r="Y690" s="160">
        <f t="shared" si="408"/>
        <v>0</v>
      </c>
      <c r="Z690" s="159">
        <f t="shared" si="423"/>
        <v>0</v>
      </c>
      <c r="AA690" s="327"/>
      <c r="AB690" s="400">
        <f t="shared" si="432"/>
        <v>0</v>
      </c>
      <c r="AC690" s="371"/>
      <c r="AD690" s="226" t="str">
        <f t="shared" si="409"/>
        <v/>
      </c>
      <c r="AE690" s="368">
        <f t="shared" si="424"/>
        <v>0</v>
      </c>
      <c r="AF690" s="339"/>
      <c r="AG690" s="338"/>
      <c r="AH690" s="336"/>
      <c r="AI690" s="161">
        <f t="shared" si="425"/>
        <v>0</v>
      </c>
      <c r="AJ690" s="162">
        <f t="shared" si="410"/>
        <v>0</v>
      </c>
      <c r="AK690" s="163">
        <f t="shared" si="426"/>
        <v>0</v>
      </c>
      <c r="AL690" s="164">
        <f t="shared" si="427"/>
        <v>0</v>
      </c>
      <c r="AM690" s="164">
        <f t="shared" si="428"/>
        <v>0</v>
      </c>
      <c r="AN690" s="164">
        <f t="shared" si="429"/>
        <v>0</v>
      </c>
      <c r="AO690" s="164">
        <f t="shared" si="430"/>
        <v>0</v>
      </c>
      <c r="AP690" s="610" t="str">
        <f t="shared" si="433"/>
        <v xml:space="preserve"> </v>
      </c>
      <c r="AQ690" s="613" t="str">
        <f t="shared" si="431"/>
        <v xml:space="preserve"> </v>
      </c>
      <c r="AR690" s="613" t="str">
        <f t="shared" si="434"/>
        <v xml:space="preserve"> </v>
      </c>
      <c r="AS690" s="613" t="str">
        <f t="shared" si="435"/>
        <v xml:space="preserve"> </v>
      </c>
      <c r="AT690" s="613" t="str">
        <f t="shared" si="436"/>
        <v xml:space="preserve"> </v>
      </c>
      <c r="AU690" s="613" t="str">
        <f t="shared" si="437"/>
        <v xml:space="preserve"> </v>
      </c>
      <c r="AV690" s="614" t="str">
        <f t="shared" si="438"/>
        <v xml:space="preserve"> </v>
      </c>
      <c r="AW690" s="196" t="str">
        <f t="shared" si="411"/>
        <v/>
      </c>
      <c r="AX690" s="165" t="str">
        <f t="shared" si="412"/>
        <v/>
      </c>
      <c r="AY690" s="193" t="str">
        <f t="shared" si="413"/>
        <v/>
      </c>
      <c r="AZ690" s="183" t="str">
        <f t="shared" si="414"/>
        <v/>
      </c>
      <c r="BA690" s="173" t="str">
        <f t="shared" si="415"/>
        <v/>
      </c>
      <c r="BB690" s="174" t="str">
        <f t="shared" si="416"/>
        <v/>
      </c>
      <c r="BC690" s="186" t="str">
        <f t="shared" si="439"/>
        <v/>
      </c>
      <c r="BD690" s="174" t="str">
        <f t="shared" si="417"/>
        <v/>
      </c>
      <c r="BE690" s="201" t="str">
        <f t="shared" si="418"/>
        <v/>
      </c>
      <c r="BF690" s="174" t="str">
        <f t="shared" si="419"/>
        <v/>
      </c>
      <c r="BG690" s="186" t="str">
        <f t="shared" si="420"/>
        <v/>
      </c>
      <c r="BH690" s="175" t="str">
        <f t="shared" si="421"/>
        <v/>
      </c>
      <c r="BI690" s="632"/>
    </row>
    <row r="691" spans="1:61" ht="18.350000000000001" x14ac:dyDescent="0.35">
      <c r="A691" s="221"/>
      <c r="B691" s="222"/>
      <c r="C691" s="213">
        <v>681</v>
      </c>
      <c r="D691" s="205"/>
      <c r="E691" s="16"/>
      <c r="F691" s="17"/>
      <c r="G691" s="134"/>
      <c r="H691" s="135"/>
      <c r="I691" s="141"/>
      <c r="J691" s="25"/>
      <c r="K691" s="145"/>
      <c r="L691" s="28"/>
      <c r="M691" s="395"/>
      <c r="N691" s="158" t="str">
        <f t="shared" si="422"/>
        <v/>
      </c>
      <c r="O691" s="27"/>
      <c r="P691" s="27"/>
      <c r="Q691" s="27"/>
      <c r="R691" s="27"/>
      <c r="S691" s="27"/>
      <c r="T691" s="28"/>
      <c r="U691" s="29"/>
      <c r="V691" s="32"/>
      <c r="W691" s="318"/>
      <c r="X691" s="319"/>
      <c r="Y691" s="160">
        <f t="shared" si="408"/>
        <v>0</v>
      </c>
      <c r="Z691" s="159">
        <f t="shared" si="423"/>
        <v>0</v>
      </c>
      <c r="AA691" s="327"/>
      <c r="AB691" s="400">
        <f t="shared" si="432"/>
        <v>0</v>
      </c>
      <c r="AC691" s="371"/>
      <c r="AD691" s="226" t="str">
        <f t="shared" si="409"/>
        <v/>
      </c>
      <c r="AE691" s="368">
        <f t="shared" si="424"/>
        <v>0</v>
      </c>
      <c r="AF691" s="339"/>
      <c r="AG691" s="338"/>
      <c r="AH691" s="336"/>
      <c r="AI691" s="161">
        <f t="shared" si="425"/>
        <v>0</v>
      </c>
      <c r="AJ691" s="162">
        <f t="shared" si="410"/>
        <v>0</v>
      </c>
      <c r="AK691" s="163">
        <f t="shared" si="426"/>
        <v>0</v>
      </c>
      <c r="AL691" s="164">
        <f t="shared" si="427"/>
        <v>0</v>
      </c>
      <c r="AM691" s="164">
        <f t="shared" si="428"/>
        <v>0</v>
      </c>
      <c r="AN691" s="164">
        <f t="shared" si="429"/>
        <v>0</v>
      </c>
      <c r="AO691" s="164">
        <f t="shared" si="430"/>
        <v>0</v>
      </c>
      <c r="AP691" s="610" t="str">
        <f t="shared" si="433"/>
        <v xml:space="preserve"> </v>
      </c>
      <c r="AQ691" s="613" t="str">
        <f t="shared" si="431"/>
        <v xml:space="preserve"> </v>
      </c>
      <c r="AR691" s="613" t="str">
        <f t="shared" si="434"/>
        <v xml:space="preserve"> </v>
      </c>
      <c r="AS691" s="613" t="str">
        <f t="shared" si="435"/>
        <v xml:space="preserve"> </v>
      </c>
      <c r="AT691" s="613" t="str">
        <f t="shared" si="436"/>
        <v xml:space="preserve"> </v>
      </c>
      <c r="AU691" s="613" t="str">
        <f t="shared" si="437"/>
        <v xml:space="preserve"> </v>
      </c>
      <c r="AV691" s="614" t="str">
        <f t="shared" si="438"/>
        <v xml:space="preserve"> </v>
      </c>
      <c r="AW691" s="196" t="str">
        <f t="shared" si="411"/>
        <v/>
      </c>
      <c r="AX691" s="165" t="str">
        <f t="shared" si="412"/>
        <v/>
      </c>
      <c r="AY691" s="193" t="str">
        <f t="shared" si="413"/>
        <v/>
      </c>
      <c r="AZ691" s="183" t="str">
        <f t="shared" si="414"/>
        <v/>
      </c>
      <c r="BA691" s="173" t="str">
        <f t="shared" si="415"/>
        <v/>
      </c>
      <c r="BB691" s="174" t="str">
        <f t="shared" si="416"/>
        <v/>
      </c>
      <c r="BC691" s="186" t="str">
        <f t="shared" si="439"/>
        <v/>
      </c>
      <c r="BD691" s="174" t="str">
        <f t="shared" si="417"/>
        <v/>
      </c>
      <c r="BE691" s="201" t="str">
        <f t="shared" si="418"/>
        <v/>
      </c>
      <c r="BF691" s="174" t="str">
        <f t="shared" si="419"/>
        <v/>
      </c>
      <c r="BG691" s="186" t="str">
        <f t="shared" si="420"/>
        <v/>
      </c>
      <c r="BH691" s="175" t="str">
        <f t="shared" si="421"/>
        <v/>
      </c>
      <c r="BI691" s="632"/>
    </row>
    <row r="692" spans="1:61" ht="18.350000000000001" x14ac:dyDescent="0.35">
      <c r="A692" s="221"/>
      <c r="B692" s="222"/>
      <c r="C692" s="214">
        <v>682</v>
      </c>
      <c r="D692" s="207"/>
      <c r="E692" s="18"/>
      <c r="F692" s="17"/>
      <c r="G692" s="134"/>
      <c r="H692" s="135"/>
      <c r="I692" s="141"/>
      <c r="J692" s="25"/>
      <c r="K692" s="145"/>
      <c r="L692" s="28"/>
      <c r="M692" s="395"/>
      <c r="N692" s="158" t="str">
        <f t="shared" si="422"/>
        <v/>
      </c>
      <c r="O692" s="27"/>
      <c r="P692" s="27"/>
      <c r="Q692" s="27"/>
      <c r="R692" s="27"/>
      <c r="S692" s="27"/>
      <c r="T692" s="28"/>
      <c r="U692" s="29"/>
      <c r="V692" s="32"/>
      <c r="W692" s="318"/>
      <c r="X692" s="319"/>
      <c r="Y692" s="160">
        <f t="shared" si="408"/>
        <v>0</v>
      </c>
      <c r="Z692" s="159">
        <f t="shared" si="423"/>
        <v>0</v>
      </c>
      <c r="AA692" s="327"/>
      <c r="AB692" s="400">
        <f t="shared" si="432"/>
        <v>0</v>
      </c>
      <c r="AC692" s="371"/>
      <c r="AD692" s="226" t="str">
        <f t="shared" si="409"/>
        <v/>
      </c>
      <c r="AE692" s="368">
        <f t="shared" si="424"/>
        <v>0</v>
      </c>
      <c r="AF692" s="339"/>
      <c r="AG692" s="338"/>
      <c r="AH692" s="336"/>
      <c r="AI692" s="161">
        <f t="shared" si="425"/>
        <v>0</v>
      </c>
      <c r="AJ692" s="162">
        <f t="shared" si="410"/>
        <v>0</v>
      </c>
      <c r="AK692" s="163">
        <f t="shared" si="426"/>
        <v>0</v>
      </c>
      <c r="AL692" s="164">
        <f t="shared" si="427"/>
        <v>0</v>
      </c>
      <c r="AM692" s="164">
        <f t="shared" si="428"/>
        <v>0</v>
      </c>
      <c r="AN692" s="164">
        <f t="shared" si="429"/>
        <v>0</v>
      </c>
      <c r="AO692" s="164">
        <f t="shared" si="430"/>
        <v>0</v>
      </c>
      <c r="AP692" s="610" t="str">
        <f t="shared" si="433"/>
        <v xml:space="preserve"> </v>
      </c>
      <c r="AQ692" s="613" t="str">
        <f t="shared" si="431"/>
        <v xml:space="preserve"> </v>
      </c>
      <c r="AR692" s="613" t="str">
        <f t="shared" si="434"/>
        <v xml:space="preserve"> </v>
      </c>
      <c r="AS692" s="613" t="str">
        <f t="shared" si="435"/>
        <v xml:space="preserve"> </v>
      </c>
      <c r="AT692" s="613" t="str">
        <f t="shared" si="436"/>
        <v xml:space="preserve"> </v>
      </c>
      <c r="AU692" s="613" t="str">
        <f t="shared" si="437"/>
        <v xml:space="preserve"> </v>
      </c>
      <c r="AV692" s="614" t="str">
        <f t="shared" si="438"/>
        <v xml:space="preserve"> </v>
      </c>
      <c r="AW692" s="196" t="str">
        <f t="shared" si="411"/>
        <v/>
      </c>
      <c r="AX692" s="165" t="str">
        <f t="shared" si="412"/>
        <v/>
      </c>
      <c r="AY692" s="193" t="str">
        <f t="shared" si="413"/>
        <v/>
      </c>
      <c r="AZ692" s="183" t="str">
        <f t="shared" si="414"/>
        <v/>
      </c>
      <c r="BA692" s="173" t="str">
        <f t="shared" si="415"/>
        <v/>
      </c>
      <c r="BB692" s="174" t="str">
        <f t="shared" si="416"/>
        <v/>
      </c>
      <c r="BC692" s="186" t="str">
        <f t="shared" si="439"/>
        <v/>
      </c>
      <c r="BD692" s="174" t="str">
        <f t="shared" si="417"/>
        <v/>
      </c>
      <c r="BE692" s="201" t="str">
        <f t="shared" si="418"/>
        <v/>
      </c>
      <c r="BF692" s="174" t="str">
        <f t="shared" si="419"/>
        <v/>
      </c>
      <c r="BG692" s="186" t="str">
        <f t="shared" si="420"/>
        <v/>
      </c>
      <c r="BH692" s="175" t="str">
        <f t="shared" si="421"/>
        <v/>
      </c>
      <c r="BI692" s="632"/>
    </row>
    <row r="693" spans="1:61" ht="18.350000000000001" x14ac:dyDescent="0.35">
      <c r="A693" s="221"/>
      <c r="B693" s="222"/>
      <c r="C693" s="214">
        <v>683</v>
      </c>
      <c r="D693" s="205"/>
      <c r="E693" s="16"/>
      <c r="F693" s="17"/>
      <c r="G693" s="134"/>
      <c r="H693" s="135"/>
      <c r="I693" s="141"/>
      <c r="J693" s="25"/>
      <c r="K693" s="145"/>
      <c r="L693" s="28"/>
      <c r="M693" s="395"/>
      <c r="N693" s="158" t="str">
        <f t="shared" si="422"/>
        <v/>
      </c>
      <c r="O693" s="27"/>
      <c r="P693" s="27"/>
      <c r="Q693" s="27"/>
      <c r="R693" s="27"/>
      <c r="S693" s="27"/>
      <c r="T693" s="28"/>
      <c r="U693" s="29"/>
      <c r="V693" s="32"/>
      <c r="W693" s="318"/>
      <c r="X693" s="319"/>
      <c r="Y693" s="160">
        <f t="shared" si="408"/>
        <v>0</v>
      </c>
      <c r="Z693" s="159">
        <f t="shared" si="423"/>
        <v>0</v>
      </c>
      <c r="AA693" s="327"/>
      <c r="AB693" s="400">
        <f t="shared" si="432"/>
        <v>0</v>
      </c>
      <c r="AC693" s="371"/>
      <c r="AD693" s="226" t="str">
        <f t="shared" si="409"/>
        <v/>
      </c>
      <c r="AE693" s="368">
        <f t="shared" si="424"/>
        <v>0</v>
      </c>
      <c r="AF693" s="339"/>
      <c r="AG693" s="338"/>
      <c r="AH693" s="336"/>
      <c r="AI693" s="161">
        <f t="shared" si="425"/>
        <v>0</v>
      </c>
      <c r="AJ693" s="162">
        <f t="shared" si="410"/>
        <v>0</v>
      </c>
      <c r="AK693" s="163">
        <f t="shared" si="426"/>
        <v>0</v>
      </c>
      <c r="AL693" s="164">
        <f t="shared" si="427"/>
        <v>0</v>
      </c>
      <c r="AM693" s="164">
        <f t="shared" si="428"/>
        <v>0</v>
      </c>
      <c r="AN693" s="164">
        <f t="shared" si="429"/>
        <v>0</v>
      </c>
      <c r="AO693" s="164">
        <f t="shared" si="430"/>
        <v>0</v>
      </c>
      <c r="AP693" s="610" t="str">
        <f t="shared" si="433"/>
        <v xml:space="preserve"> </v>
      </c>
      <c r="AQ693" s="613" t="str">
        <f t="shared" si="431"/>
        <v xml:space="preserve"> </v>
      </c>
      <c r="AR693" s="613" t="str">
        <f t="shared" si="434"/>
        <v xml:space="preserve"> </v>
      </c>
      <c r="AS693" s="613" t="str">
        <f t="shared" si="435"/>
        <v xml:space="preserve"> </v>
      </c>
      <c r="AT693" s="613" t="str">
        <f t="shared" si="436"/>
        <v xml:space="preserve"> </v>
      </c>
      <c r="AU693" s="613" t="str">
        <f t="shared" si="437"/>
        <v xml:space="preserve"> </v>
      </c>
      <c r="AV693" s="614" t="str">
        <f t="shared" si="438"/>
        <v xml:space="preserve"> </v>
      </c>
      <c r="AW693" s="196" t="str">
        <f t="shared" si="411"/>
        <v/>
      </c>
      <c r="AX693" s="165" t="str">
        <f t="shared" si="412"/>
        <v/>
      </c>
      <c r="AY693" s="193" t="str">
        <f t="shared" si="413"/>
        <v/>
      </c>
      <c r="AZ693" s="183" t="str">
        <f t="shared" si="414"/>
        <v/>
      </c>
      <c r="BA693" s="173" t="str">
        <f t="shared" si="415"/>
        <v/>
      </c>
      <c r="BB693" s="174" t="str">
        <f t="shared" si="416"/>
        <v/>
      </c>
      <c r="BC693" s="186" t="str">
        <f t="shared" si="439"/>
        <v/>
      </c>
      <c r="BD693" s="174" t="str">
        <f t="shared" si="417"/>
        <v/>
      </c>
      <c r="BE693" s="201" t="str">
        <f t="shared" si="418"/>
        <v/>
      </c>
      <c r="BF693" s="174" t="str">
        <f t="shared" si="419"/>
        <v/>
      </c>
      <c r="BG693" s="186" t="str">
        <f t="shared" si="420"/>
        <v/>
      </c>
      <c r="BH693" s="175" t="str">
        <f t="shared" si="421"/>
        <v/>
      </c>
      <c r="BI693" s="632"/>
    </row>
    <row r="694" spans="1:61" ht="18.350000000000001" x14ac:dyDescent="0.35">
      <c r="A694" s="221"/>
      <c r="B694" s="222"/>
      <c r="C694" s="213">
        <v>684</v>
      </c>
      <c r="D694" s="205"/>
      <c r="E694" s="16"/>
      <c r="F694" s="17"/>
      <c r="G694" s="134"/>
      <c r="H694" s="135"/>
      <c r="I694" s="141"/>
      <c r="J694" s="25"/>
      <c r="K694" s="145"/>
      <c r="L694" s="28"/>
      <c r="M694" s="395"/>
      <c r="N694" s="158" t="str">
        <f t="shared" si="422"/>
        <v/>
      </c>
      <c r="O694" s="27"/>
      <c r="P694" s="27"/>
      <c r="Q694" s="27"/>
      <c r="R694" s="27"/>
      <c r="S694" s="27"/>
      <c r="T694" s="28"/>
      <c r="U694" s="29"/>
      <c r="V694" s="32"/>
      <c r="W694" s="318"/>
      <c r="X694" s="319"/>
      <c r="Y694" s="160">
        <f t="shared" si="408"/>
        <v>0</v>
      </c>
      <c r="Z694" s="159">
        <f t="shared" si="423"/>
        <v>0</v>
      </c>
      <c r="AA694" s="327"/>
      <c r="AB694" s="400">
        <f t="shared" si="432"/>
        <v>0</v>
      </c>
      <c r="AC694" s="371"/>
      <c r="AD694" s="226" t="str">
        <f t="shared" si="409"/>
        <v/>
      </c>
      <c r="AE694" s="368">
        <f t="shared" si="424"/>
        <v>0</v>
      </c>
      <c r="AF694" s="339"/>
      <c r="AG694" s="338"/>
      <c r="AH694" s="336"/>
      <c r="AI694" s="161">
        <f t="shared" si="425"/>
        <v>0</v>
      </c>
      <c r="AJ694" s="162">
        <f t="shared" si="410"/>
        <v>0</v>
      </c>
      <c r="AK694" s="163">
        <f t="shared" si="426"/>
        <v>0</v>
      </c>
      <c r="AL694" s="164">
        <f t="shared" si="427"/>
        <v>0</v>
      </c>
      <c r="AM694" s="164">
        <f t="shared" si="428"/>
        <v>0</v>
      </c>
      <c r="AN694" s="164">
        <f t="shared" si="429"/>
        <v>0</v>
      </c>
      <c r="AO694" s="164">
        <f t="shared" si="430"/>
        <v>0</v>
      </c>
      <c r="AP694" s="610" t="str">
        <f t="shared" si="433"/>
        <v xml:space="preserve"> </v>
      </c>
      <c r="AQ694" s="613" t="str">
        <f t="shared" si="431"/>
        <v xml:space="preserve"> </v>
      </c>
      <c r="AR694" s="613" t="str">
        <f t="shared" si="434"/>
        <v xml:space="preserve"> </v>
      </c>
      <c r="AS694" s="613" t="str">
        <f t="shared" si="435"/>
        <v xml:space="preserve"> </v>
      </c>
      <c r="AT694" s="613" t="str">
        <f t="shared" si="436"/>
        <v xml:space="preserve"> </v>
      </c>
      <c r="AU694" s="613" t="str">
        <f t="shared" si="437"/>
        <v xml:space="preserve"> </v>
      </c>
      <c r="AV694" s="614" t="str">
        <f t="shared" si="438"/>
        <v xml:space="preserve"> </v>
      </c>
      <c r="AW694" s="196" t="str">
        <f t="shared" si="411"/>
        <v/>
      </c>
      <c r="AX694" s="165" t="str">
        <f t="shared" si="412"/>
        <v/>
      </c>
      <c r="AY694" s="193" t="str">
        <f t="shared" si="413"/>
        <v/>
      </c>
      <c r="AZ694" s="183" t="str">
        <f t="shared" si="414"/>
        <v/>
      </c>
      <c r="BA694" s="173" t="str">
        <f t="shared" si="415"/>
        <v/>
      </c>
      <c r="BB694" s="174" t="str">
        <f t="shared" si="416"/>
        <v/>
      </c>
      <c r="BC694" s="186" t="str">
        <f t="shared" si="439"/>
        <v/>
      </c>
      <c r="BD694" s="174" t="str">
        <f t="shared" si="417"/>
        <v/>
      </c>
      <c r="BE694" s="201" t="str">
        <f t="shared" si="418"/>
        <v/>
      </c>
      <c r="BF694" s="174" t="str">
        <f t="shared" si="419"/>
        <v/>
      </c>
      <c r="BG694" s="186" t="str">
        <f t="shared" si="420"/>
        <v/>
      </c>
      <c r="BH694" s="175" t="str">
        <f t="shared" si="421"/>
        <v/>
      </c>
      <c r="BI694" s="632"/>
    </row>
    <row r="695" spans="1:61" ht="18.350000000000001" x14ac:dyDescent="0.35">
      <c r="A695" s="221"/>
      <c r="B695" s="222"/>
      <c r="C695" s="214">
        <v>685</v>
      </c>
      <c r="D695" s="205"/>
      <c r="E695" s="16"/>
      <c r="F695" s="17"/>
      <c r="G695" s="134"/>
      <c r="H695" s="135"/>
      <c r="I695" s="141"/>
      <c r="J695" s="25"/>
      <c r="K695" s="145"/>
      <c r="L695" s="28"/>
      <c r="M695" s="395"/>
      <c r="N695" s="158" t="str">
        <f t="shared" si="422"/>
        <v/>
      </c>
      <c r="O695" s="27"/>
      <c r="P695" s="27"/>
      <c r="Q695" s="27"/>
      <c r="R695" s="27"/>
      <c r="S695" s="27"/>
      <c r="T695" s="28"/>
      <c r="U695" s="29"/>
      <c r="V695" s="32"/>
      <c r="W695" s="318"/>
      <c r="X695" s="319"/>
      <c r="Y695" s="160">
        <f t="shared" si="408"/>
        <v>0</v>
      </c>
      <c r="Z695" s="159">
        <f t="shared" si="423"/>
        <v>0</v>
      </c>
      <c r="AA695" s="327"/>
      <c r="AB695" s="400">
        <f t="shared" si="432"/>
        <v>0</v>
      </c>
      <c r="AC695" s="371"/>
      <c r="AD695" s="226" t="str">
        <f t="shared" si="409"/>
        <v/>
      </c>
      <c r="AE695" s="368">
        <f t="shared" si="424"/>
        <v>0</v>
      </c>
      <c r="AF695" s="339"/>
      <c r="AG695" s="338"/>
      <c r="AH695" s="336"/>
      <c r="AI695" s="161">
        <f t="shared" si="425"/>
        <v>0</v>
      </c>
      <c r="AJ695" s="162">
        <f t="shared" si="410"/>
        <v>0</v>
      </c>
      <c r="AK695" s="163">
        <f t="shared" si="426"/>
        <v>0</v>
      </c>
      <c r="AL695" s="164">
        <f t="shared" si="427"/>
        <v>0</v>
      </c>
      <c r="AM695" s="164">
        <f t="shared" si="428"/>
        <v>0</v>
      </c>
      <c r="AN695" s="164">
        <f t="shared" si="429"/>
        <v>0</v>
      </c>
      <c r="AO695" s="164">
        <f t="shared" si="430"/>
        <v>0</v>
      </c>
      <c r="AP695" s="610" t="str">
        <f t="shared" si="433"/>
        <v xml:space="preserve"> </v>
      </c>
      <c r="AQ695" s="613" t="str">
        <f t="shared" si="431"/>
        <v xml:space="preserve"> </v>
      </c>
      <c r="AR695" s="613" t="str">
        <f t="shared" si="434"/>
        <v xml:space="preserve"> </v>
      </c>
      <c r="AS695" s="613" t="str">
        <f t="shared" si="435"/>
        <v xml:space="preserve"> </v>
      </c>
      <c r="AT695" s="613" t="str">
        <f t="shared" si="436"/>
        <v xml:space="preserve"> </v>
      </c>
      <c r="AU695" s="613" t="str">
        <f t="shared" si="437"/>
        <v xml:space="preserve"> </v>
      </c>
      <c r="AV695" s="614" t="str">
        <f t="shared" si="438"/>
        <v xml:space="preserve"> </v>
      </c>
      <c r="AW695" s="196" t="str">
        <f t="shared" si="411"/>
        <v/>
      </c>
      <c r="AX695" s="165" t="str">
        <f t="shared" si="412"/>
        <v/>
      </c>
      <c r="AY695" s="193" t="str">
        <f t="shared" si="413"/>
        <v/>
      </c>
      <c r="AZ695" s="183" t="str">
        <f t="shared" si="414"/>
        <v/>
      </c>
      <c r="BA695" s="173" t="str">
        <f t="shared" si="415"/>
        <v/>
      </c>
      <c r="BB695" s="174" t="str">
        <f t="shared" si="416"/>
        <v/>
      </c>
      <c r="BC695" s="186" t="str">
        <f t="shared" si="439"/>
        <v/>
      </c>
      <c r="BD695" s="174" t="str">
        <f t="shared" si="417"/>
        <v/>
      </c>
      <c r="BE695" s="201" t="str">
        <f t="shared" si="418"/>
        <v/>
      </c>
      <c r="BF695" s="174" t="str">
        <f t="shared" si="419"/>
        <v/>
      </c>
      <c r="BG695" s="186" t="str">
        <f t="shared" si="420"/>
        <v/>
      </c>
      <c r="BH695" s="175" t="str">
        <f t="shared" si="421"/>
        <v/>
      </c>
      <c r="BI695" s="632"/>
    </row>
    <row r="696" spans="1:61" ht="18.350000000000001" x14ac:dyDescent="0.35">
      <c r="A696" s="221"/>
      <c r="B696" s="222"/>
      <c r="C696" s="213">
        <v>686</v>
      </c>
      <c r="D696" s="207"/>
      <c r="E696" s="18"/>
      <c r="F696" s="17"/>
      <c r="G696" s="134"/>
      <c r="H696" s="135"/>
      <c r="I696" s="141"/>
      <c r="J696" s="25"/>
      <c r="K696" s="145"/>
      <c r="L696" s="28"/>
      <c r="M696" s="395"/>
      <c r="N696" s="158" t="str">
        <f t="shared" si="422"/>
        <v/>
      </c>
      <c r="O696" s="27"/>
      <c r="P696" s="27"/>
      <c r="Q696" s="27"/>
      <c r="R696" s="27"/>
      <c r="S696" s="27"/>
      <c r="T696" s="28"/>
      <c r="U696" s="29"/>
      <c r="V696" s="32"/>
      <c r="W696" s="318"/>
      <c r="X696" s="319"/>
      <c r="Y696" s="160">
        <f t="shared" si="408"/>
        <v>0</v>
      </c>
      <c r="Z696" s="159">
        <f t="shared" si="423"/>
        <v>0</v>
      </c>
      <c r="AA696" s="327"/>
      <c r="AB696" s="400">
        <f t="shared" si="432"/>
        <v>0</v>
      </c>
      <c r="AC696" s="371"/>
      <c r="AD696" s="226" t="str">
        <f t="shared" si="409"/>
        <v/>
      </c>
      <c r="AE696" s="368">
        <f t="shared" si="424"/>
        <v>0</v>
      </c>
      <c r="AF696" s="339"/>
      <c r="AG696" s="338"/>
      <c r="AH696" s="336"/>
      <c r="AI696" s="161">
        <f t="shared" si="425"/>
        <v>0</v>
      </c>
      <c r="AJ696" s="162">
        <f t="shared" si="410"/>
        <v>0</v>
      </c>
      <c r="AK696" s="163">
        <f t="shared" si="426"/>
        <v>0</v>
      </c>
      <c r="AL696" s="164">
        <f t="shared" si="427"/>
        <v>0</v>
      </c>
      <c r="AM696" s="164">
        <f t="shared" si="428"/>
        <v>0</v>
      </c>
      <c r="AN696" s="164">
        <f t="shared" si="429"/>
        <v>0</v>
      </c>
      <c r="AO696" s="164">
        <f t="shared" si="430"/>
        <v>0</v>
      </c>
      <c r="AP696" s="610" t="str">
        <f t="shared" si="433"/>
        <v xml:space="preserve"> </v>
      </c>
      <c r="AQ696" s="613" t="str">
        <f t="shared" si="431"/>
        <v xml:space="preserve"> </v>
      </c>
      <c r="AR696" s="613" t="str">
        <f t="shared" si="434"/>
        <v xml:space="preserve"> </v>
      </c>
      <c r="AS696" s="613" t="str">
        <f t="shared" si="435"/>
        <v xml:space="preserve"> </v>
      </c>
      <c r="AT696" s="613" t="str">
        <f t="shared" si="436"/>
        <v xml:space="preserve"> </v>
      </c>
      <c r="AU696" s="613" t="str">
        <f t="shared" si="437"/>
        <v xml:space="preserve"> </v>
      </c>
      <c r="AV696" s="614" t="str">
        <f t="shared" si="438"/>
        <v xml:space="preserve"> </v>
      </c>
      <c r="AW696" s="196" t="str">
        <f t="shared" si="411"/>
        <v/>
      </c>
      <c r="AX696" s="165" t="str">
        <f t="shared" si="412"/>
        <v/>
      </c>
      <c r="AY696" s="193" t="str">
        <f t="shared" si="413"/>
        <v/>
      </c>
      <c r="AZ696" s="183" t="str">
        <f t="shared" si="414"/>
        <v/>
      </c>
      <c r="BA696" s="173" t="str">
        <f t="shared" si="415"/>
        <v/>
      </c>
      <c r="BB696" s="174" t="str">
        <f t="shared" si="416"/>
        <v/>
      </c>
      <c r="BC696" s="186" t="str">
        <f t="shared" si="439"/>
        <v/>
      </c>
      <c r="BD696" s="174" t="str">
        <f t="shared" si="417"/>
        <v/>
      </c>
      <c r="BE696" s="201" t="str">
        <f t="shared" si="418"/>
        <v/>
      </c>
      <c r="BF696" s="174" t="str">
        <f t="shared" si="419"/>
        <v/>
      </c>
      <c r="BG696" s="186" t="str">
        <f t="shared" si="420"/>
        <v/>
      </c>
      <c r="BH696" s="175" t="str">
        <f t="shared" si="421"/>
        <v/>
      </c>
      <c r="BI696" s="632"/>
    </row>
    <row r="697" spans="1:61" ht="18.350000000000001" x14ac:dyDescent="0.35">
      <c r="A697" s="221"/>
      <c r="B697" s="222"/>
      <c r="C697" s="214">
        <v>687</v>
      </c>
      <c r="D697" s="205"/>
      <c r="E697" s="16"/>
      <c r="F697" s="17"/>
      <c r="G697" s="134"/>
      <c r="H697" s="137"/>
      <c r="I697" s="143"/>
      <c r="J697" s="80"/>
      <c r="K697" s="147"/>
      <c r="L697" s="30"/>
      <c r="M697" s="395"/>
      <c r="N697" s="158" t="str">
        <f t="shared" si="422"/>
        <v/>
      </c>
      <c r="O697" s="27"/>
      <c r="P697" s="27"/>
      <c r="Q697" s="27"/>
      <c r="R697" s="27"/>
      <c r="S697" s="27"/>
      <c r="T697" s="28"/>
      <c r="U697" s="29"/>
      <c r="V697" s="32"/>
      <c r="W697" s="318"/>
      <c r="X697" s="319"/>
      <c r="Y697" s="160">
        <f t="shared" si="408"/>
        <v>0</v>
      </c>
      <c r="Z697" s="159">
        <f t="shared" si="423"/>
        <v>0</v>
      </c>
      <c r="AA697" s="327"/>
      <c r="AB697" s="400">
        <f t="shared" si="432"/>
        <v>0</v>
      </c>
      <c r="AC697" s="371"/>
      <c r="AD697" s="226" t="str">
        <f t="shared" si="409"/>
        <v/>
      </c>
      <c r="AE697" s="368">
        <f t="shared" si="424"/>
        <v>0</v>
      </c>
      <c r="AF697" s="339"/>
      <c r="AG697" s="338"/>
      <c r="AH697" s="336"/>
      <c r="AI697" s="161">
        <f t="shared" si="425"/>
        <v>0</v>
      </c>
      <c r="AJ697" s="162">
        <f t="shared" si="410"/>
        <v>0</v>
      </c>
      <c r="AK697" s="163">
        <f t="shared" si="426"/>
        <v>0</v>
      </c>
      <c r="AL697" s="164">
        <f t="shared" si="427"/>
        <v>0</v>
      </c>
      <c r="AM697" s="164">
        <f t="shared" si="428"/>
        <v>0</v>
      </c>
      <c r="AN697" s="164">
        <f t="shared" si="429"/>
        <v>0</v>
      </c>
      <c r="AO697" s="164">
        <f t="shared" si="430"/>
        <v>0</v>
      </c>
      <c r="AP697" s="610" t="str">
        <f t="shared" si="433"/>
        <v xml:space="preserve"> </v>
      </c>
      <c r="AQ697" s="613" t="str">
        <f t="shared" si="431"/>
        <v xml:space="preserve"> </v>
      </c>
      <c r="AR697" s="613" t="str">
        <f t="shared" si="434"/>
        <v xml:space="preserve"> </v>
      </c>
      <c r="AS697" s="613" t="str">
        <f t="shared" si="435"/>
        <v xml:space="preserve"> </v>
      </c>
      <c r="AT697" s="613" t="str">
        <f t="shared" si="436"/>
        <v xml:space="preserve"> </v>
      </c>
      <c r="AU697" s="613" t="str">
        <f t="shared" si="437"/>
        <v xml:space="preserve"> </v>
      </c>
      <c r="AV697" s="614" t="str">
        <f t="shared" si="438"/>
        <v xml:space="preserve"> </v>
      </c>
      <c r="AW697" s="196" t="str">
        <f t="shared" si="411"/>
        <v/>
      </c>
      <c r="AX697" s="165" t="str">
        <f t="shared" si="412"/>
        <v/>
      </c>
      <c r="AY697" s="193" t="str">
        <f t="shared" si="413"/>
        <v/>
      </c>
      <c r="AZ697" s="183" t="str">
        <f t="shared" si="414"/>
        <v/>
      </c>
      <c r="BA697" s="173" t="str">
        <f t="shared" si="415"/>
        <v/>
      </c>
      <c r="BB697" s="174" t="str">
        <f t="shared" si="416"/>
        <v/>
      </c>
      <c r="BC697" s="186" t="str">
        <f t="shared" si="439"/>
        <v/>
      </c>
      <c r="BD697" s="174" t="str">
        <f t="shared" si="417"/>
        <v/>
      </c>
      <c r="BE697" s="201" t="str">
        <f t="shared" si="418"/>
        <v/>
      </c>
      <c r="BF697" s="174" t="str">
        <f t="shared" si="419"/>
        <v/>
      </c>
      <c r="BG697" s="186" t="str">
        <f t="shared" si="420"/>
        <v/>
      </c>
      <c r="BH697" s="175" t="str">
        <f t="shared" si="421"/>
        <v/>
      </c>
      <c r="BI697" s="632"/>
    </row>
    <row r="698" spans="1:61" ht="18.350000000000001" x14ac:dyDescent="0.35">
      <c r="A698" s="221"/>
      <c r="B698" s="222"/>
      <c r="C698" s="214">
        <v>688</v>
      </c>
      <c r="D698" s="205"/>
      <c r="E698" s="16"/>
      <c r="F698" s="17"/>
      <c r="G698" s="134"/>
      <c r="H698" s="135"/>
      <c r="I698" s="141"/>
      <c r="J698" s="25"/>
      <c r="K698" s="145"/>
      <c r="L698" s="28"/>
      <c r="M698" s="395"/>
      <c r="N698" s="158" t="str">
        <f t="shared" si="422"/>
        <v/>
      </c>
      <c r="O698" s="27"/>
      <c r="P698" s="27"/>
      <c r="Q698" s="27"/>
      <c r="R698" s="27"/>
      <c r="S698" s="27"/>
      <c r="T698" s="28"/>
      <c r="U698" s="29"/>
      <c r="V698" s="32"/>
      <c r="W698" s="318"/>
      <c r="X698" s="319"/>
      <c r="Y698" s="160">
        <f t="shared" si="408"/>
        <v>0</v>
      </c>
      <c r="Z698" s="159">
        <f t="shared" si="423"/>
        <v>0</v>
      </c>
      <c r="AA698" s="327"/>
      <c r="AB698" s="400">
        <f t="shared" si="432"/>
        <v>0</v>
      </c>
      <c r="AC698" s="371"/>
      <c r="AD698" s="226" t="str">
        <f t="shared" si="409"/>
        <v/>
      </c>
      <c r="AE698" s="368">
        <f t="shared" si="424"/>
        <v>0</v>
      </c>
      <c r="AF698" s="339"/>
      <c r="AG698" s="338"/>
      <c r="AH698" s="336"/>
      <c r="AI698" s="161">
        <f t="shared" si="425"/>
        <v>0</v>
      </c>
      <c r="AJ698" s="162">
        <f t="shared" si="410"/>
        <v>0</v>
      </c>
      <c r="AK698" s="163">
        <f t="shared" si="426"/>
        <v>0</v>
      </c>
      <c r="AL698" s="164">
        <f t="shared" si="427"/>
        <v>0</v>
      </c>
      <c r="AM698" s="164">
        <f t="shared" si="428"/>
        <v>0</v>
      </c>
      <c r="AN698" s="164">
        <f t="shared" si="429"/>
        <v>0</v>
      </c>
      <c r="AO698" s="164">
        <f t="shared" si="430"/>
        <v>0</v>
      </c>
      <c r="AP698" s="610" t="str">
        <f t="shared" si="433"/>
        <v xml:space="preserve"> </v>
      </c>
      <c r="AQ698" s="613" t="str">
        <f t="shared" si="431"/>
        <v xml:space="preserve"> </v>
      </c>
      <c r="AR698" s="613" t="str">
        <f t="shared" si="434"/>
        <v xml:space="preserve"> </v>
      </c>
      <c r="AS698" s="613" t="str">
        <f t="shared" si="435"/>
        <v xml:space="preserve"> </v>
      </c>
      <c r="AT698" s="613" t="str">
        <f t="shared" si="436"/>
        <v xml:space="preserve"> </v>
      </c>
      <c r="AU698" s="613" t="str">
        <f t="shared" si="437"/>
        <v xml:space="preserve"> </v>
      </c>
      <c r="AV698" s="614" t="str">
        <f t="shared" si="438"/>
        <v xml:space="preserve"> </v>
      </c>
      <c r="AW698" s="196" t="str">
        <f t="shared" si="411"/>
        <v/>
      </c>
      <c r="AX698" s="165" t="str">
        <f t="shared" si="412"/>
        <v/>
      </c>
      <c r="AY698" s="193" t="str">
        <f t="shared" si="413"/>
        <v/>
      </c>
      <c r="AZ698" s="183" t="str">
        <f t="shared" si="414"/>
        <v/>
      </c>
      <c r="BA698" s="173" t="str">
        <f t="shared" si="415"/>
        <v/>
      </c>
      <c r="BB698" s="174" t="str">
        <f t="shared" si="416"/>
        <v/>
      </c>
      <c r="BC698" s="186" t="str">
        <f t="shared" si="439"/>
        <v/>
      </c>
      <c r="BD698" s="174" t="str">
        <f t="shared" si="417"/>
        <v/>
      </c>
      <c r="BE698" s="201" t="str">
        <f t="shared" si="418"/>
        <v/>
      </c>
      <c r="BF698" s="174" t="str">
        <f t="shared" si="419"/>
        <v/>
      </c>
      <c r="BG698" s="186" t="str">
        <f t="shared" si="420"/>
        <v/>
      </c>
      <c r="BH698" s="175" t="str">
        <f t="shared" si="421"/>
        <v/>
      </c>
      <c r="BI698" s="632"/>
    </row>
    <row r="699" spans="1:61" ht="18.350000000000001" x14ac:dyDescent="0.35">
      <c r="A699" s="221"/>
      <c r="B699" s="222"/>
      <c r="C699" s="213">
        <v>689</v>
      </c>
      <c r="D699" s="205"/>
      <c r="E699" s="16"/>
      <c r="F699" s="17"/>
      <c r="G699" s="134"/>
      <c r="H699" s="135"/>
      <c r="I699" s="141"/>
      <c r="J699" s="25"/>
      <c r="K699" s="145"/>
      <c r="L699" s="28"/>
      <c r="M699" s="395"/>
      <c r="N699" s="158" t="str">
        <f t="shared" si="422"/>
        <v/>
      </c>
      <c r="O699" s="27"/>
      <c r="P699" s="27"/>
      <c r="Q699" s="27"/>
      <c r="R699" s="27"/>
      <c r="S699" s="27"/>
      <c r="T699" s="28"/>
      <c r="U699" s="29"/>
      <c r="V699" s="32"/>
      <c r="W699" s="318"/>
      <c r="X699" s="319"/>
      <c r="Y699" s="160">
        <f t="shared" si="408"/>
        <v>0</v>
      </c>
      <c r="Z699" s="159">
        <f t="shared" si="423"/>
        <v>0</v>
      </c>
      <c r="AA699" s="327"/>
      <c r="AB699" s="400">
        <f t="shared" si="432"/>
        <v>0</v>
      </c>
      <c r="AC699" s="371"/>
      <c r="AD699" s="226" t="str">
        <f t="shared" si="409"/>
        <v/>
      </c>
      <c r="AE699" s="368">
        <f t="shared" si="424"/>
        <v>0</v>
      </c>
      <c r="AF699" s="339"/>
      <c r="AG699" s="338"/>
      <c r="AH699" s="336"/>
      <c r="AI699" s="161">
        <f t="shared" si="425"/>
        <v>0</v>
      </c>
      <c r="AJ699" s="162">
        <f t="shared" si="410"/>
        <v>0</v>
      </c>
      <c r="AK699" s="163">
        <f t="shared" si="426"/>
        <v>0</v>
      </c>
      <c r="AL699" s="164">
        <f t="shared" si="427"/>
        <v>0</v>
      </c>
      <c r="AM699" s="164">
        <f t="shared" si="428"/>
        <v>0</v>
      </c>
      <c r="AN699" s="164">
        <f t="shared" si="429"/>
        <v>0</v>
      </c>
      <c r="AO699" s="164">
        <f t="shared" si="430"/>
        <v>0</v>
      </c>
      <c r="AP699" s="610" t="str">
        <f t="shared" si="433"/>
        <v xml:space="preserve"> </v>
      </c>
      <c r="AQ699" s="613" t="str">
        <f t="shared" si="431"/>
        <v xml:space="preserve"> </v>
      </c>
      <c r="AR699" s="613" t="str">
        <f t="shared" si="434"/>
        <v xml:space="preserve"> </v>
      </c>
      <c r="AS699" s="613" t="str">
        <f t="shared" si="435"/>
        <v xml:space="preserve"> </v>
      </c>
      <c r="AT699" s="613" t="str">
        <f t="shared" si="436"/>
        <v xml:space="preserve"> </v>
      </c>
      <c r="AU699" s="613" t="str">
        <f t="shared" si="437"/>
        <v xml:space="preserve"> </v>
      </c>
      <c r="AV699" s="614" t="str">
        <f t="shared" si="438"/>
        <v xml:space="preserve"> </v>
      </c>
      <c r="AW699" s="196" t="str">
        <f t="shared" si="411"/>
        <v/>
      </c>
      <c r="AX699" s="165" t="str">
        <f t="shared" si="412"/>
        <v/>
      </c>
      <c r="AY699" s="193" t="str">
        <f t="shared" si="413"/>
        <v/>
      </c>
      <c r="AZ699" s="183" t="str">
        <f t="shared" si="414"/>
        <v/>
      </c>
      <c r="BA699" s="173" t="str">
        <f t="shared" si="415"/>
        <v/>
      </c>
      <c r="BB699" s="174" t="str">
        <f t="shared" si="416"/>
        <v/>
      </c>
      <c r="BC699" s="186" t="str">
        <f t="shared" si="439"/>
        <v/>
      </c>
      <c r="BD699" s="174" t="str">
        <f t="shared" si="417"/>
        <v/>
      </c>
      <c r="BE699" s="201" t="str">
        <f t="shared" si="418"/>
        <v/>
      </c>
      <c r="BF699" s="174" t="str">
        <f t="shared" si="419"/>
        <v/>
      </c>
      <c r="BG699" s="186" t="str">
        <f t="shared" si="420"/>
        <v/>
      </c>
      <c r="BH699" s="175" t="str">
        <f t="shared" si="421"/>
        <v/>
      </c>
      <c r="BI699" s="632"/>
    </row>
    <row r="700" spans="1:61" ht="18.350000000000001" x14ac:dyDescent="0.35">
      <c r="A700" s="221"/>
      <c r="B700" s="222"/>
      <c r="C700" s="214">
        <v>690</v>
      </c>
      <c r="D700" s="207"/>
      <c r="E700" s="18"/>
      <c r="F700" s="17"/>
      <c r="G700" s="134"/>
      <c r="H700" s="135"/>
      <c r="I700" s="141"/>
      <c r="J700" s="25"/>
      <c r="K700" s="145"/>
      <c r="L700" s="28"/>
      <c r="M700" s="395"/>
      <c r="N700" s="158" t="str">
        <f t="shared" si="422"/>
        <v/>
      </c>
      <c r="O700" s="27"/>
      <c r="P700" s="27"/>
      <c r="Q700" s="27"/>
      <c r="R700" s="27"/>
      <c r="S700" s="27"/>
      <c r="T700" s="28"/>
      <c r="U700" s="29"/>
      <c r="V700" s="32"/>
      <c r="W700" s="318"/>
      <c r="X700" s="319"/>
      <c r="Y700" s="160">
        <f t="shared" si="408"/>
        <v>0</v>
      </c>
      <c r="Z700" s="159">
        <f t="shared" si="423"/>
        <v>0</v>
      </c>
      <c r="AA700" s="327"/>
      <c r="AB700" s="400">
        <f t="shared" si="432"/>
        <v>0</v>
      </c>
      <c r="AC700" s="371"/>
      <c r="AD700" s="226" t="str">
        <f t="shared" si="409"/>
        <v/>
      </c>
      <c r="AE700" s="368">
        <f t="shared" si="424"/>
        <v>0</v>
      </c>
      <c r="AF700" s="339"/>
      <c r="AG700" s="338"/>
      <c r="AH700" s="336"/>
      <c r="AI700" s="161">
        <f t="shared" si="425"/>
        <v>0</v>
      </c>
      <c r="AJ700" s="162">
        <f t="shared" si="410"/>
        <v>0</v>
      </c>
      <c r="AK700" s="163">
        <f t="shared" si="426"/>
        <v>0</v>
      </c>
      <c r="AL700" s="164">
        <f t="shared" si="427"/>
        <v>0</v>
      </c>
      <c r="AM700" s="164">
        <f t="shared" si="428"/>
        <v>0</v>
      </c>
      <c r="AN700" s="164">
        <f t="shared" si="429"/>
        <v>0</v>
      </c>
      <c r="AO700" s="164">
        <f t="shared" si="430"/>
        <v>0</v>
      </c>
      <c r="AP700" s="610" t="str">
        <f t="shared" si="433"/>
        <v xml:space="preserve"> </v>
      </c>
      <c r="AQ700" s="613" t="str">
        <f t="shared" si="431"/>
        <v xml:space="preserve"> </v>
      </c>
      <c r="AR700" s="613" t="str">
        <f t="shared" si="434"/>
        <v xml:space="preserve"> </v>
      </c>
      <c r="AS700" s="613" t="str">
        <f t="shared" si="435"/>
        <v xml:space="preserve"> </v>
      </c>
      <c r="AT700" s="613" t="str">
        <f t="shared" si="436"/>
        <v xml:space="preserve"> </v>
      </c>
      <c r="AU700" s="613" t="str">
        <f t="shared" si="437"/>
        <v xml:space="preserve"> </v>
      </c>
      <c r="AV700" s="614" t="str">
        <f t="shared" si="438"/>
        <v xml:space="preserve"> </v>
      </c>
      <c r="AW700" s="196" t="str">
        <f t="shared" si="411"/>
        <v/>
      </c>
      <c r="AX700" s="165" t="str">
        <f t="shared" si="412"/>
        <v/>
      </c>
      <c r="AY700" s="193" t="str">
        <f t="shared" si="413"/>
        <v/>
      </c>
      <c r="AZ700" s="183" t="str">
        <f t="shared" si="414"/>
        <v/>
      </c>
      <c r="BA700" s="173" t="str">
        <f t="shared" si="415"/>
        <v/>
      </c>
      <c r="BB700" s="174" t="str">
        <f t="shared" si="416"/>
        <v/>
      </c>
      <c r="BC700" s="186" t="str">
        <f t="shared" si="439"/>
        <v/>
      </c>
      <c r="BD700" s="174" t="str">
        <f t="shared" si="417"/>
        <v/>
      </c>
      <c r="BE700" s="201" t="str">
        <f t="shared" si="418"/>
        <v/>
      </c>
      <c r="BF700" s="174" t="str">
        <f t="shared" si="419"/>
        <v/>
      </c>
      <c r="BG700" s="186" t="str">
        <f t="shared" si="420"/>
        <v/>
      </c>
      <c r="BH700" s="175" t="str">
        <f t="shared" si="421"/>
        <v/>
      </c>
      <c r="BI700" s="632"/>
    </row>
    <row r="701" spans="1:61" ht="18.350000000000001" x14ac:dyDescent="0.35">
      <c r="A701" s="221"/>
      <c r="B701" s="222"/>
      <c r="C701" s="213">
        <v>691</v>
      </c>
      <c r="D701" s="205"/>
      <c r="E701" s="16"/>
      <c r="F701" s="17"/>
      <c r="G701" s="134"/>
      <c r="H701" s="135"/>
      <c r="I701" s="141"/>
      <c r="J701" s="25"/>
      <c r="K701" s="145"/>
      <c r="L701" s="28"/>
      <c r="M701" s="395"/>
      <c r="N701" s="158" t="str">
        <f t="shared" si="422"/>
        <v/>
      </c>
      <c r="O701" s="27"/>
      <c r="P701" s="27"/>
      <c r="Q701" s="27"/>
      <c r="R701" s="27"/>
      <c r="S701" s="27"/>
      <c r="T701" s="28"/>
      <c r="U701" s="29"/>
      <c r="V701" s="32"/>
      <c r="W701" s="318"/>
      <c r="X701" s="319"/>
      <c r="Y701" s="160">
        <f t="shared" si="408"/>
        <v>0</v>
      </c>
      <c r="Z701" s="159">
        <f t="shared" si="423"/>
        <v>0</v>
      </c>
      <c r="AA701" s="327"/>
      <c r="AB701" s="400">
        <f t="shared" si="432"/>
        <v>0</v>
      </c>
      <c r="AC701" s="371"/>
      <c r="AD701" s="226" t="str">
        <f t="shared" si="409"/>
        <v/>
      </c>
      <c r="AE701" s="368">
        <f t="shared" si="424"/>
        <v>0</v>
      </c>
      <c r="AF701" s="339"/>
      <c r="AG701" s="338"/>
      <c r="AH701" s="336"/>
      <c r="AI701" s="161">
        <f t="shared" si="425"/>
        <v>0</v>
      </c>
      <c r="AJ701" s="162">
        <f t="shared" si="410"/>
        <v>0</v>
      </c>
      <c r="AK701" s="163">
        <f t="shared" si="426"/>
        <v>0</v>
      </c>
      <c r="AL701" s="164">
        <f t="shared" si="427"/>
        <v>0</v>
      </c>
      <c r="AM701" s="164">
        <f t="shared" si="428"/>
        <v>0</v>
      </c>
      <c r="AN701" s="164">
        <f t="shared" si="429"/>
        <v>0</v>
      </c>
      <c r="AO701" s="164">
        <f t="shared" si="430"/>
        <v>0</v>
      </c>
      <c r="AP701" s="610" t="str">
        <f t="shared" si="433"/>
        <v xml:space="preserve"> </v>
      </c>
      <c r="AQ701" s="613" t="str">
        <f t="shared" si="431"/>
        <v xml:space="preserve"> </v>
      </c>
      <c r="AR701" s="613" t="str">
        <f t="shared" si="434"/>
        <v xml:space="preserve"> </v>
      </c>
      <c r="AS701" s="613" t="str">
        <f t="shared" si="435"/>
        <v xml:space="preserve"> </v>
      </c>
      <c r="AT701" s="613" t="str">
        <f t="shared" si="436"/>
        <v xml:space="preserve"> </v>
      </c>
      <c r="AU701" s="613" t="str">
        <f t="shared" si="437"/>
        <v xml:space="preserve"> </v>
      </c>
      <c r="AV701" s="614" t="str">
        <f t="shared" si="438"/>
        <v xml:space="preserve"> </v>
      </c>
      <c r="AW701" s="196" t="str">
        <f t="shared" si="411"/>
        <v/>
      </c>
      <c r="AX701" s="165" t="str">
        <f t="shared" si="412"/>
        <v/>
      </c>
      <c r="AY701" s="193" t="str">
        <f t="shared" si="413"/>
        <v/>
      </c>
      <c r="AZ701" s="183" t="str">
        <f t="shared" si="414"/>
        <v/>
      </c>
      <c r="BA701" s="173" t="str">
        <f t="shared" si="415"/>
        <v/>
      </c>
      <c r="BB701" s="174" t="str">
        <f t="shared" si="416"/>
        <v/>
      </c>
      <c r="BC701" s="186" t="str">
        <f t="shared" si="439"/>
        <v/>
      </c>
      <c r="BD701" s="174" t="str">
        <f t="shared" si="417"/>
        <v/>
      </c>
      <c r="BE701" s="201" t="str">
        <f t="shared" si="418"/>
        <v/>
      </c>
      <c r="BF701" s="174" t="str">
        <f t="shared" si="419"/>
        <v/>
      </c>
      <c r="BG701" s="186" t="str">
        <f t="shared" si="420"/>
        <v/>
      </c>
      <c r="BH701" s="175" t="str">
        <f t="shared" si="421"/>
        <v/>
      </c>
      <c r="BI701" s="632"/>
    </row>
    <row r="702" spans="1:61" ht="18.350000000000001" x14ac:dyDescent="0.35">
      <c r="A702" s="221"/>
      <c r="B702" s="222"/>
      <c r="C702" s="214">
        <v>692</v>
      </c>
      <c r="D702" s="205"/>
      <c r="E702" s="16"/>
      <c r="F702" s="17"/>
      <c r="G702" s="134"/>
      <c r="H702" s="135"/>
      <c r="I702" s="141"/>
      <c r="J702" s="25"/>
      <c r="K702" s="145"/>
      <c r="L702" s="28"/>
      <c r="M702" s="395"/>
      <c r="N702" s="158" t="str">
        <f t="shared" si="422"/>
        <v/>
      </c>
      <c r="O702" s="27"/>
      <c r="P702" s="27"/>
      <c r="Q702" s="27"/>
      <c r="R702" s="27"/>
      <c r="S702" s="27"/>
      <c r="T702" s="28"/>
      <c r="U702" s="29"/>
      <c r="V702" s="32"/>
      <c r="W702" s="318"/>
      <c r="X702" s="319"/>
      <c r="Y702" s="160">
        <f t="shared" si="408"/>
        <v>0</v>
      </c>
      <c r="Z702" s="159">
        <f t="shared" si="423"/>
        <v>0</v>
      </c>
      <c r="AA702" s="327"/>
      <c r="AB702" s="400">
        <f t="shared" si="432"/>
        <v>0</v>
      </c>
      <c r="AC702" s="371"/>
      <c r="AD702" s="226" t="str">
        <f t="shared" si="409"/>
        <v/>
      </c>
      <c r="AE702" s="368">
        <f t="shared" si="424"/>
        <v>0</v>
      </c>
      <c r="AF702" s="339"/>
      <c r="AG702" s="338"/>
      <c r="AH702" s="336"/>
      <c r="AI702" s="161">
        <f t="shared" si="425"/>
        <v>0</v>
      </c>
      <c r="AJ702" s="162">
        <f t="shared" si="410"/>
        <v>0</v>
      </c>
      <c r="AK702" s="163">
        <f t="shared" si="426"/>
        <v>0</v>
      </c>
      <c r="AL702" s="164">
        <f t="shared" si="427"/>
        <v>0</v>
      </c>
      <c r="AM702" s="164">
        <f t="shared" si="428"/>
        <v>0</v>
      </c>
      <c r="AN702" s="164">
        <f t="shared" si="429"/>
        <v>0</v>
      </c>
      <c r="AO702" s="164">
        <f t="shared" si="430"/>
        <v>0</v>
      </c>
      <c r="AP702" s="610" t="str">
        <f t="shared" si="433"/>
        <v xml:space="preserve"> </v>
      </c>
      <c r="AQ702" s="613" t="str">
        <f t="shared" si="431"/>
        <v xml:space="preserve"> </v>
      </c>
      <c r="AR702" s="613" t="str">
        <f t="shared" si="434"/>
        <v xml:space="preserve"> </v>
      </c>
      <c r="AS702" s="613" t="str">
        <f t="shared" si="435"/>
        <v xml:space="preserve"> </v>
      </c>
      <c r="AT702" s="613" t="str">
        <f t="shared" si="436"/>
        <v xml:space="preserve"> </v>
      </c>
      <c r="AU702" s="613" t="str">
        <f t="shared" si="437"/>
        <v xml:space="preserve"> </v>
      </c>
      <c r="AV702" s="614" t="str">
        <f t="shared" si="438"/>
        <v xml:space="preserve"> </v>
      </c>
      <c r="AW702" s="196" t="str">
        <f t="shared" si="411"/>
        <v/>
      </c>
      <c r="AX702" s="165" t="str">
        <f t="shared" si="412"/>
        <v/>
      </c>
      <c r="AY702" s="193" t="str">
        <f t="shared" si="413"/>
        <v/>
      </c>
      <c r="AZ702" s="183" t="str">
        <f t="shared" si="414"/>
        <v/>
      </c>
      <c r="BA702" s="173" t="str">
        <f t="shared" si="415"/>
        <v/>
      </c>
      <c r="BB702" s="174" t="str">
        <f t="shared" si="416"/>
        <v/>
      </c>
      <c r="BC702" s="186" t="str">
        <f t="shared" si="439"/>
        <v/>
      </c>
      <c r="BD702" s="174" t="str">
        <f t="shared" si="417"/>
        <v/>
      </c>
      <c r="BE702" s="201" t="str">
        <f t="shared" si="418"/>
        <v/>
      </c>
      <c r="BF702" s="174" t="str">
        <f t="shared" si="419"/>
        <v/>
      </c>
      <c r="BG702" s="186" t="str">
        <f t="shared" si="420"/>
        <v/>
      </c>
      <c r="BH702" s="175" t="str">
        <f t="shared" si="421"/>
        <v/>
      </c>
      <c r="BI702" s="632"/>
    </row>
    <row r="703" spans="1:61" ht="18.350000000000001" x14ac:dyDescent="0.35">
      <c r="A703" s="221"/>
      <c r="B703" s="222"/>
      <c r="C703" s="214">
        <v>693</v>
      </c>
      <c r="D703" s="205"/>
      <c r="E703" s="16"/>
      <c r="F703" s="17"/>
      <c r="G703" s="134"/>
      <c r="H703" s="135"/>
      <c r="I703" s="141"/>
      <c r="J703" s="25"/>
      <c r="K703" s="145"/>
      <c r="L703" s="28"/>
      <c r="M703" s="395"/>
      <c r="N703" s="158" t="str">
        <f t="shared" si="422"/>
        <v/>
      </c>
      <c r="O703" s="27"/>
      <c r="P703" s="27"/>
      <c r="Q703" s="27"/>
      <c r="R703" s="27"/>
      <c r="S703" s="27"/>
      <c r="T703" s="28"/>
      <c r="U703" s="29"/>
      <c r="V703" s="32"/>
      <c r="W703" s="318"/>
      <c r="X703" s="319"/>
      <c r="Y703" s="160">
        <f t="shared" si="408"/>
        <v>0</v>
      </c>
      <c r="Z703" s="159">
        <f t="shared" si="423"/>
        <v>0</v>
      </c>
      <c r="AA703" s="327"/>
      <c r="AB703" s="400">
        <f t="shared" si="432"/>
        <v>0</v>
      </c>
      <c r="AC703" s="371"/>
      <c r="AD703" s="226" t="str">
        <f t="shared" si="409"/>
        <v/>
      </c>
      <c r="AE703" s="368">
        <f t="shared" si="424"/>
        <v>0</v>
      </c>
      <c r="AF703" s="339"/>
      <c r="AG703" s="338"/>
      <c r="AH703" s="336"/>
      <c r="AI703" s="161">
        <f t="shared" si="425"/>
        <v>0</v>
      </c>
      <c r="AJ703" s="162">
        <f t="shared" si="410"/>
        <v>0</v>
      </c>
      <c r="AK703" s="163">
        <f t="shared" si="426"/>
        <v>0</v>
      </c>
      <c r="AL703" s="164">
        <f t="shared" si="427"/>
        <v>0</v>
      </c>
      <c r="AM703" s="164">
        <f t="shared" si="428"/>
        <v>0</v>
      </c>
      <c r="AN703" s="164">
        <f t="shared" si="429"/>
        <v>0</v>
      </c>
      <c r="AO703" s="164">
        <f t="shared" si="430"/>
        <v>0</v>
      </c>
      <c r="AP703" s="610" t="str">
        <f t="shared" si="433"/>
        <v xml:space="preserve"> </v>
      </c>
      <c r="AQ703" s="613" t="str">
        <f t="shared" si="431"/>
        <v xml:space="preserve"> </v>
      </c>
      <c r="AR703" s="613" t="str">
        <f t="shared" si="434"/>
        <v xml:space="preserve"> </v>
      </c>
      <c r="AS703" s="613" t="str">
        <f t="shared" si="435"/>
        <v xml:space="preserve"> </v>
      </c>
      <c r="AT703" s="613" t="str">
        <f t="shared" si="436"/>
        <v xml:space="preserve"> </v>
      </c>
      <c r="AU703" s="613" t="str">
        <f t="shared" si="437"/>
        <v xml:space="preserve"> </v>
      </c>
      <c r="AV703" s="614" t="str">
        <f t="shared" si="438"/>
        <v xml:space="preserve"> </v>
      </c>
      <c r="AW703" s="196" t="str">
        <f t="shared" si="411"/>
        <v/>
      </c>
      <c r="AX703" s="165" t="str">
        <f t="shared" si="412"/>
        <v/>
      </c>
      <c r="AY703" s="193" t="str">
        <f t="shared" si="413"/>
        <v/>
      </c>
      <c r="AZ703" s="183" t="str">
        <f t="shared" si="414"/>
        <v/>
      </c>
      <c r="BA703" s="173" t="str">
        <f t="shared" si="415"/>
        <v/>
      </c>
      <c r="BB703" s="174" t="str">
        <f t="shared" si="416"/>
        <v/>
      </c>
      <c r="BC703" s="186" t="str">
        <f t="shared" si="439"/>
        <v/>
      </c>
      <c r="BD703" s="174" t="str">
        <f t="shared" si="417"/>
        <v/>
      </c>
      <c r="BE703" s="201" t="str">
        <f t="shared" si="418"/>
        <v/>
      </c>
      <c r="BF703" s="174" t="str">
        <f t="shared" si="419"/>
        <v/>
      </c>
      <c r="BG703" s="186" t="str">
        <f t="shared" si="420"/>
        <v/>
      </c>
      <c r="BH703" s="175" t="str">
        <f t="shared" si="421"/>
        <v/>
      </c>
      <c r="BI703" s="632"/>
    </row>
    <row r="704" spans="1:61" ht="18.350000000000001" x14ac:dyDescent="0.35">
      <c r="A704" s="221"/>
      <c r="B704" s="222"/>
      <c r="C704" s="213">
        <v>694</v>
      </c>
      <c r="D704" s="207"/>
      <c r="E704" s="18"/>
      <c r="F704" s="17"/>
      <c r="G704" s="134"/>
      <c r="H704" s="135"/>
      <c r="I704" s="141"/>
      <c r="J704" s="25"/>
      <c r="K704" s="145"/>
      <c r="L704" s="28"/>
      <c r="M704" s="395"/>
      <c r="N704" s="158" t="str">
        <f t="shared" si="422"/>
        <v/>
      </c>
      <c r="O704" s="27"/>
      <c r="P704" s="27"/>
      <c r="Q704" s="27"/>
      <c r="R704" s="27"/>
      <c r="S704" s="27"/>
      <c r="T704" s="28"/>
      <c r="U704" s="29"/>
      <c r="V704" s="32"/>
      <c r="W704" s="318"/>
      <c r="X704" s="319"/>
      <c r="Y704" s="160">
        <f t="shared" si="408"/>
        <v>0</v>
      </c>
      <c r="Z704" s="159">
        <f t="shared" si="423"/>
        <v>0</v>
      </c>
      <c r="AA704" s="327"/>
      <c r="AB704" s="400">
        <f t="shared" si="432"/>
        <v>0</v>
      </c>
      <c r="AC704" s="371"/>
      <c r="AD704" s="226" t="str">
        <f t="shared" si="409"/>
        <v/>
      </c>
      <c r="AE704" s="368">
        <f t="shared" si="424"/>
        <v>0</v>
      </c>
      <c r="AF704" s="339"/>
      <c r="AG704" s="338"/>
      <c r="AH704" s="336"/>
      <c r="AI704" s="161">
        <f t="shared" si="425"/>
        <v>0</v>
      </c>
      <c r="AJ704" s="162">
        <f t="shared" si="410"/>
        <v>0</v>
      </c>
      <c r="AK704" s="163">
        <f t="shared" si="426"/>
        <v>0</v>
      </c>
      <c r="AL704" s="164">
        <f t="shared" si="427"/>
        <v>0</v>
      </c>
      <c r="AM704" s="164">
        <f t="shared" si="428"/>
        <v>0</v>
      </c>
      <c r="AN704" s="164">
        <f t="shared" si="429"/>
        <v>0</v>
      </c>
      <c r="AO704" s="164">
        <f t="shared" si="430"/>
        <v>0</v>
      </c>
      <c r="AP704" s="610" t="str">
        <f t="shared" si="433"/>
        <v xml:space="preserve"> </v>
      </c>
      <c r="AQ704" s="613" t="str">
        <f t="shared" si="431"/>
        <v xml:space="preserve"> </v>
      </c>
      <c r="AR704" s="613" t="str">
        <f t="shared" si="434"/>
        <v xml:space="preserve"> </v>
      </c>
      <c r="AS704" s="613" t="str">
        <f t="shared" si="435"/>
        <v xml:space="preserve"> </v>
      </c>
      <c r="AT704" s="613" t="str">
        <f t="shared" si="436"/>
        <v xml:space="preserve"> </v>
      </c>
      <c r="AU704" s="613" t="str">
        <f t="shared" si="437"/>
        <v xml:space="preserve"> </v>
      </c>
      <c r="AV704" s="614" t="str">
        <f t="shared" si="438"/>
        <v xml:space="preserve"> </v>
      </c>
      <c r="AW704" s="196" t="str">
        <f t="shared" si="411"/>
        <v/>
      </c>
      <c r="AX704" s="165" t="str">
        <f t="shared" si="412"/>
        <v/>
      </c>
      <c r="AY704" s="193" t="str">
        <f t="shared" si="413"/>
        <v/>
      </c>
      <c r="AZ704" s="183" t="str">
        <f t="shared" si="414"/>
        <v/>
      </c>
      <c r="BA704" s="173" t="str">
        <f t="shared" si="415"/>
        <v/>
      </c>
      <c r="BB704" s="174" t="str">
        <f t="shared" si="416"/>
        <v/>
      </c>
      <c r="BC704" s="186" t="str">
        <f t="shared" si="439"/>
        <v/>
      </c>
      <c r="BD704" s="174" t="str">
        <f t="shared" si="417"/>
        <v/>
      </c>
      <c r="BE704" s="201" t="str">
        <f t="shared" si="418"/>
        <v/>
      </c>
      <c r="BF704" s="174" t="str">
        <f t="shared" si="419"/>
        <v/>
      </c>
      <c r="BG704" s="186" t="str">
        <f t="shared" si="420"/>
        <v/>
      </c>
      <c r="BH704" s="175" t="str">
        <f t="shared" si="421"/>
        <v/>
      </c>
      <c r="BI704" s="632"/>
    </row>
    <row r="705" spans="1:140" ht="18.350000000000001" x14ac:dyDescent="0.35">
      <c r="A705" s="221"/>
      <c r="B705" s="222"/>
      <c r="C705" s="214">
        <v>695</v>
      </c>
      <c r="D705" s="205"/>
      <c r="E705" s="16"/>
      <c r="F705" s="17"/>
      <c r="G705" s="134"/>
      <c r="H705" s="135"/>
      <c r="I705" s="141"/>
      <c r="J705" s="25"/>
      <c r="K705" s="145"/>
      <c r="L705" s="28"/>
      <c r="M705" s="395"/>
      <c r="N705" s="158" t="str">
        <f t="shared" si="422"/>
        <v/>
      </c>
      <c r="O705" s="27"/>
      <c r="P705" s="27"/>
      <c r="Q705" s="27"/>
      <c r="R705" s="27"/>
      <c r="S705" s="27"/>
      <c r="T705" s="28"/>
      <c r="U705" s="29"/>
      <c r="V705" s="32"/>
      <c r="W705" s="318"/>
      <c r="X705" s="319"/>
      <c r="Y705" s="160">
        <f t="shared" si="408"/>
        <v>0</v>
      </c>
      <c r="Z705" s="159">
        <f t="shared" si="423"/>
        <v>0</v>
      </c>
      <c r="AA705" s="327"/>
      <c r="AB705" s="400">
        <f t="shared" si="432"/>
        <v>0</v>
      </c>
      <c r="AC705" s="371"/>
      <c r="AD705" s="226" t="str">
        <f t="shared" si="409"/>
        <v/>
      </c>
      <c r="AE705" s="368">
        <f t="shared" si="424"/>
        <v>0</v>
      </c>
      <c r="AF705" s="339"/>
      <c r="AG705" s="338"/>
      <c r="AH705" s="336"/>
      <c r="AI705" s="161">
        <f t="shared" si="425"/>
        <v>0</v>
      </c>
      <c r="AJ705" s="162">
        <f t="shared" si="410"/>
        <v>0</v>
      </c>
      <c r="AK705" s="163">
        <f t="shared" si="426"/>
        <v>0</v>
      </c>
      <c r="AL705" s="164">
        <f t="shared" si="427"/>
        <v>0</v>
      </c>
      <c r="AM705" s="164">
        <f t="shared" si="428"/>
        <v>0</v>
      </c>
      <c r="AN705" s="164">
        <f t="shared" si="429"/>
        <v>0</v>
      </c>
      <c r="AO705" s="164">
        <f t="shared" si="430"/>
        <v>0</v>
      </c>
      <c r="AP705" s="610" t="str">
        <f t="shared" si="433"/>
        <v xml:space="preserve"> </v>
      </c>
      <c r="AQ705" s="613" t="str">
        <f t="shared" si="431"/>
        <v xml:space="preserve"> </v>
      </c>
      <c r="AR705" s="613" t="str">
        <f t="shared" si="434"/>
        <v xml:space="preserve"> </v>
      </c>
      <c r="AS705" s="613" t="str">
        <f t="shared" si="435"/>
        <v xml:space="preserve"> </v>
      </c>
      <c r="AT705" s="613" t="str">
        <f t="shared" si="436"/>
        <v xml:space="preserve"> </v>
      </c>
      <c r="AU705" s="613" t="str">
        <f t="shared" si="437"/>
        <v xml:space="preserve"> </v>
      </c>
      <c r="AV705" s="614" t="str">
        <f t="shared" si="438"/>
        <v xml:space="preserve"> </v>
      </c>
      <c r="AW705" s="196" t="str">
        <f t="shared" si="411"/>
        <v/>
      </c>
      <c r="AX705" s="165" t="str">
        <f t="shared" si="412"/>
        <v/>
      </c>
      <c r="AY705" s="193" t="str">
        <f t="shared" si="413"/>
        <v/>
      </c>
      <c r="AZ705" s="183" t="str">
        <f t="shared" si="414"/>
        <v/>
      </c>
      <c r="BA705" s="173" t="str">
        <f t="shared" si="415"/>
        <v/>
      </c>
      <c r="BB705" s="174" t="str">
        <f t="shared" si="416"/>
        <v/>
      </c>
      <c r="BC705" s="186" t="str">
        <f t="shared" si="439"/>
        <v/>
      </c>
      <c r="BD705" s="174" t="str">
        <f t="shared" si="417"/>
        <v/>
      </c>
      <c r="BE705" s="201" t="str">
        <f t="shared" si="418"/>
        <v/>
      </c>
      <c r="BF705" s="174" t="str">
        <f t="shared" si="419"/>
        <v/>
      </c>
      <c r="BG705" s="186" t="str">
        <f t="shared" si="420"/>
        <v/>
      </c>
      <c r="BH705" s="175" t="str">
        <f t="shared" si="421"/>
        <v/>
      </c>
      <c r="BI705" s="632"/>
    </row>
    <row r="706" spans="1:140" ht="18.350000000000001" x14ac:dyDescent="0.35">
      <c r="A706" s="221"/>
      <c r="B706" s="222"/>
      <c r="C706" s="213">
        <v>696</v>
      </c>
      <c r="D706" s="205"/>
      <c r="E706" s="22"/>
      <c r="F706" s="17"/>
      <c r="G706" s="134"/>
      <c r="H706" s="135"/>
      <c r="I706" s="141"/>
      <c r="J706" s="25"/>
      <c r="K706" s="145"/>
      <c r="L706" s="28"/>
      <c r="M706" s="395"/>
      <c r="N706" s="158" t="str">
        <f t="shared" si="422"/>
        <v/>
      </c>
      <c r="O706" s="27"/>
      <c r="P706" s="27"/>
      <c r="Q706" s="27"/>
      <c r="R706" s="27"/>
      <c r="S706" s="27"/>
      <c r="T706" s="28"/>
      <c r="U706" s="29"/>
      <c r="V706" s="32"/>
      <c r="W706" s="318"/>
      <c r="X706" s="319"/>
      <c r="Y706" s="160">
        <f t="shared" si="408"/>
        <v>0</v>
      </c>
      <c r="Z706" s="159">
        <f t="shared" si="423"/>
        <v>0</v>
      </c>
      <c r="AA706" s="327"/>
      <c r="AB706" s="400">
        <f t="shared" si="432"/>
        <v>0</v>
      </c>
      <c r="AC706" s="371"/>
      <c r="AD706" s="226" t="str">
        <f t="shared" si="409"/>
        <v/>
      </c>
      <c r="AE706" s="368">
        <f t="shared" si="424"/>
        <v>0</v>
      </c>
      <c r="AF706" s="339"/>
      <c r="AG706" s="338"/>
      <c r="AH706" s="336"/>
      <c r="AI706" s="161">
        <f t="shared" si="425"/>
        <v>0</v>
      </c>
      <c r="AJ706" s="162">
        <f t="shared" si="410"/>
        <v>0</v>
      </c>
      <c r="AK706" s="163">
        <f t="shared" si="426"/>
        <v>0</v>
      </c>
      <c r="AL706" s="164">
        <f t="shared" si="427"/>
        <v>0</v>
      </c>
      <c r="AM706" s="164">
        <f t="shared" si="428"/>
        <v>0</v>
      </c>
      <c r="AN706" s="164">
        <f t="shared" si="429"/>
        <v>0</v>
      </c>
      <c r="AO706" s="164">
        <f t="shared" si="430"/>
        <v>0</v>
      </c>
      <c r="AP706" s="610" t="str">
        <f t="shared" si="433"/>
        <v xml:space="preserve"> </v>
      </c>
      <c r="AQ706" s="613" t="str">
        <f t="shared" si="431"/>
        <v xml:space="preserve"> </v>
      </c>
      <c r="AR706" s="613" t="str">
        <f t="shared" si="434"/>
        <v xml:space="preserve"> </v>
      </c>
      <c r="AS706" s="613" t="str">
        <f t="shared" si="435"/>
        <v xml:space="preserve"> </v>
      </c>
      <c r="AT706" s="613" t="str">
        <f t="shared" si="436"/>
        <v xml:space="preserve"> </v>
      </c>
      <c r="AU706" s="613" t="str">
        <f t="shared" si="437"/>
        <v xml:space="preserve"> </v>
      </c>
      <c r="AV706" s="614" t="str">
        <f t="shared" si="438"/>
        <v xml:space="preserve"> </v>
      </c>
      <c r="AW706" s="196" t="str">
        <f t="shared" si="411"/>
        <v/>
      </c>
      <c r="AX706" s="165" t="str">
        <f t="shared" si="412"/>
        <v/>
      </c>
      <c r="AY706" s="193" t="str">
        <f t="shared" si="413"/>
        <v/>
      </c>
      <c r="AZ706" s="183" t="str">
        <f t="shared" si="414"/>
        <v/>
      </c>
      <c r="BA706" s="173" t="str">
        <f t="shared" si="415"/>
        <v/>
      </c>
      <c r="BB706" s="174" t="str">
        <f t="shared" si="416"/>
        <v/>
      </c>
      <c r="BC706" s="186" t="str">
        <f t="shared" si="439"/>
        <v/>
      </c>
      <c r="BD706" s="174" t="str">
        <f t="shared" si="417"/>
        <v/>
      </c>
      <c r="BE706" s="201" t="str">
        <f t="shared" si="418"/>
        <v/>
      </c>
      <c r="BF706" s="174" t="str">
        <f t="shared" si="419"/>
        <v/>
      </c>
      <c r="BG706" s="186" t="str">
        <f t="shared" si="420"/>
        <v/>
      </c>
      <c r="BH706" s="175" t="str">
        <f t="shared" si="421"/>
        <v/>
      </c>
      <c r="BI706" s="632"/>
    </row>
    <row r="707" spans="1:140" ht="18.350000000000001" x14ac:dyDescent="0.35">
      <c r="A707" s="221"/>
      <c r="B707" s="222"/>
      <c r="C707" s="214">
        <v>697</v>
      </c>
      <c r="D707" s="205"/>
      <c r="E707" s="16"/>
      <c r="F707" s="17"/>
      <c r="G707" s="134"/>
      <c r="H707" s="135"/>
      <c r="I707" s="141"/>
      <c r="J707" s="25"/>
      <c r="K707" s="145"/>
      <c r="L707" s="28"/>
      <c r="M707" s="395"/>
      <c r="N707" s="158" t="str">
        <f t="shared" si="422"/>
        <v/>
      </c>
      <c r="O707" s="27"/>
      <c r="P707" s="27"/>
      <c r="Q707" s="27"/>
      <c r="R707" s="27"/>
      <c r="S707" s="27"/>
      <c r="T707" s="28"/>
      <c r="U707" s="29"/>
      <c r="V707" s="32"/>
      <c r="W707" s="318"/>
      <c r="X707" s="319"/>
      <c r="Y707" s="160">
        <f t="shared" si="408"/>
        <v>0</v>
      </c>
      <c r="Z707" s="159">
        <f t="shared" si="423"/>
        <v>0</v>
      </c>
      <c r="AA707" s="327"/>
      <c r="AB707" s="400">
        <f t="shared" si="432"/>
        <v>0</v>
      </c>
      <c r="AC707" s="371"/>
      <c r="AD707" s="226" t="str">
        <f t="shared" si="409"/>
        <v/>
      </c>
      <c r="AE707" s="368">
        <f t="shared" si="424"/>
        <v>0</v>
      </c>
      <c r="AF707" s="339"/>
      <c r="AG707" s="338"/>
      <c r="AH707" s="336"/>
      <c r="AI707" s="161">
        <f t="shared" si="425"/>
        <v>0</v>
      </c>
      <c r="AJ707" s="162">
        <f t="shared" si="410"/>
        <v>0</v>
      </c>
      <c r="AK707" s="163">
        <f t="shared" si="426"/>
        <v>0</v>
      </c>
      <c r="AL707" s="164">
        <f t="shared" si="427"/>
        <v>0</v>
      </c>
      <c r="AM707" s="164">
        <f t="shared" si="428"/>
        <v>0</v>
      </c>
      <c r="AN707" s="164">
        <f t="shared" si="429"/>
        <v>0</v>
      </c>
      <c r="AO707" s="164">
        <f t="shared" si="430"/>
        <v>0</v>
      </c>
      <c r="AP707" s="610" t="str">
        <f t="shared" si="433"/>
        <v xml:space="preserve"> </v>
      </c>
      <c r="AQ707" s="613" t="str">
        <f t="shared" si="431"/>
        <v xml:space="preserve"> </v>
      </c>
      <c r="AR707" s="613" t="str">
        <f t="shared" si="434"/>
        <v xml:space="preserve"> </v>
      </c>
      <c r="AS707" s="613" t="str">
        <f t="shared" si="435"/>
        <v xml:space="preserve"> </v>
      </c>
      <c r="AT707" s="613" t="str">
        <f t="shared" si="436"/>
        <v xml:space="preserve"> </v>
      </c>
      <c r="AU707" s="613" t="str">
        <f t="shared" si="437"/>
        <v xml:space="preserve"> </v>
      </c>
      <c r="AV707" s="614" t="str">
        <f t="shared" si="438"/>
        <v xml:space="preserve"> </v>
      </c>
      <c r="AW707" s="196" t="str">
        <f t="shared" si="411"/>
        <v/>
      </c>
      <c r="AX707" s="165" t="str">
        <f t="shared" si="412"/>
        <v/>
      </c>
      <c r="AY707" s="193" t="str">
        <f t="shared" si="413"/>
        <v/>
      </c>
      <c r="AZ707" s="183" t="str">
        <f t="shared" si="414"/>
        <v/>
      </c>
      <c r="BA707" s="173" t="str">
        <f t="shared" si="415"/>
        <v/>
      </c>
      <c r="BB707" s="174" t="str">
        <f t="shared" si="416"/>
        <v/>
      </c>
      <c r="BC707" s="186" t="str">
        <f t="shared" si="439"/>
        <v/>
      </c>
      <c r="BD707" s="174" t="str">
        <f t="shared" si="417"/>
        <v/>
      </c>
      <c r="BE707" s="201" t="str">
        <f t="shared" si="418"/>
        <v/>
      </c>
      <c r="BF707" s="174" t="str">
        <f t="shared" si="419"/>
        <v/>
      </c>
      <c r="BG707" s="186" t="str">
        <f t="shared" si="420"/>
        <v/>
      </c>
      <c r="BH707" s="175" t="str">
        <f t="shared" si="421"/>
        <v/>
      </c>
      <c r="BI707" s="632"/>
    </row>
    <row r="708" spans="1:140" ht="18.350000000000001" x14ac:dyDescent="0.35">
      <c r="A708" s="221"/>
      <c r="B708" s="222"/>
      <c r="C708" s="214">
        <v>698</v>
      </c>
      <c r="D708" s="205"/>
      <c r="E708" s="16"/>
      <c r="F708" s="17"/>
      <c r="G708" s="134"/>
      <c r="H708" s="135"/>
      <c r="I708" s="141"/>
      <c r="J708" s="25"/>
      <c r="K708" s="145"/>
      <c r="L708" s="28"/>
      <c r="M708" s="395"/>
      <c r="N708" s="158" t="str">
        <f t="shared" si="422"/>
        <v/>
      </c>
      <c r="O708" s="27"/>
      <c r="P708" s="27"/>
      <c r="Q708" s="27"/>
      <c r="R708" s="27"/>
      <c r="S708" s="27"/>
      <c r="T708" s="28"/>
      <c r="U708" s="29"/>
      <c r="V708" s="32"/>
      <c r="W708" s="318"/>
      <c r="X708" s="319"/>
      <c r="Y708" s="160">
        <f t="shared" si="408"/>
        <v>0</v>
      </c>
      <c r="Z708" s="159">
        <f t="shared" si="423"/>
        <v>0</v>
      </c>
      <c r="AA708" s="327"/>
      <c r="AB708" s="400">
        <f t="shared" si="432"/>
        <v>0</v>
      </c>
      <c r="AC708" s="371"/>
      <c r="AD708" s="226" t="str">
        <f t="shared" si="409"/>
        <v/>
      </c>
      <c r="AE708" s="368">
        <f t="shared" si="424"/>
        <v>0</v>
      </c>
      <c r="AF708" s="339"/>
      <c r="AG708" s="338"/>
      <c r="AH708" s="336"/>
      <c r="AI708" s="161">
        <f t="shared" si="425"/>
        <v>0</v>
      </c>
      <c r="AJ708" s="162">
        <f t="shared" si="410"/>
        <v>0</v>
      </c>
      <c r="AK708" s="163">
        <f t="shared" si="426"/>
        <v>0</v>
      </c>
      <c r="AL708" s="164">
        <f t="shared" si="427"/>
        <v>0</v>
      </c>
      <c r="AM708" s="164">
        <f t="shared" si="428"/>
        <v>0</v>
      </c>
      <c r="AN708" s="164">
        <f t="shared" si="429"/>
        <v>0</v>
      </c>
      <c r="AO708" s="164">
        <f t="shared" si="430"/>
        <v>0</v>
      </c>
      <c r="AP708" s="610" t="str">
        <f t="shared" si="433"/>
        <v xml:space="preserve"> </v>
      </c>
      <c r="AQ708" s="613" t="str">
        <f t="shared" si="431"/>
        <v xml:space="preserve"> </v>
      </c>
      <c r="AR708" s="613" t="str">
        <f t="shared" si="434"/>
        <v xml:space="preserve"> </v>
      </c>
      <c r="AS708" s="613" t="str">
        <f t="shared" si="435"/>
        <v xml:space="preserve"> </v>
      </c>
      <c r="AT708" s="613" t="str">
        <f t="shared" si="436"/>
        <v xml:space="preserve"> </v>
      </c>
      <c r="AU708" s="613" t="str">
        <f t="shared" si="437"/>
        <v xml:space="preserve"> </v>
      </c>
      <c r="AV708" s="614" t="str">
        <f t="shared" si="438"/>
        <v xml:space="preserve"> </v>
      </c>
      <c r="AW708" s="196" t="str">
        <f t="shared" si="411"/>
        <v/>
      </c>
      <c r="AX708" s="165" t="str">
        <f t="shared" si="412"/>
        <v/>
      </c>
      <c r="AY708" s="193" t="str">
        <f t="shared" si="413"/>
        <v/>
      </c>
      <c r="AZ708" s="183" t="str">
        <f t="shared" si="414"/>
        <v/>
      </c>
      <c r="BA708" s="173" t="str">
        <f t="shared" si="415"/>
        <v/>
      </c>
      <c r="BB708" s="174" t="str">
        <f t="shared" si="416"/>
        <v/>
      </c>
      <c r="BC708" s="186" t="str">
        <f t="shared" si="439"/>
        <v/>
      </c>
      <c r="BD708" s="174" t="str">
        <f t="shared" si="417"/>
        <v/>
      </c>
      <c r="BE708" s="201" t="str">
        <f t="shared" si="418"/>
        <v/>
      </c>
      <c r="BF708" s="174" t="str">
        <f t="shared" si="419"/>
        <v/>
      </c>
      <c r="BG708" s="186" t="str">
        <f t="shared" si="420"/>
        <v/>
      </c>
      <c r="BH708" s="175" t="str">
        <f t="shared" si="421"/>
        <v/>
      </c>
      <c r="BI708" s="632"/>
    </row>
    <row r="709" spans="1:140" ht="18.350000000000001" x14ac:dyDescent="0.35">
      <c r="A709" s="221"/>
      <c r="B709" s="222"/>
      <c r="C709" s="213">
        <v>699</v>
      </c>
      <c r="D709" s="209"/>
      <c r="E709" s="19"/>
      <c r="F709" s="17"/>
      <c r="G709" s="138"/>
      <c r="H709" s="137"/>
      <c r="I709" s="143"/>
      <c r="J709" s="80"/>
      <c r="K709" s="147"/>
      <c r="L709" s="30"/>
      <c r="M709" s="396"/>
      <c r="N709" s="158" t="str">
        <f t="shared" si="422"/>
        <v/>
      </c>
      <c r="O709" s="27"/>
      <c r="P709" s="27"/>
      <c r="Q709" s="27"/>
      <c r="R709" s="27"/>
      <c r="S709" s="27"/>
      <c r="T709" s="30"/>
      <c r="U709" s="31"/>
      <c r="V709" s="32"/>
      <c r="W709" s="320"/>
      <c r="X709" s="318"/>
      <c r="Y709" s="160">
        <f t="shared" si="408"/>
        <v>0</v>
      </c>
      <c r="Z709" s="159">
        <f t="shared" si="423"/>
        <v>0</v>
      </c>
      <c r="AA709" s="328"/>
      <c r="AB709" s="400">
        <f t="shared" si="432"/>
        <v>0</v>
      </c>
      <c r="AC709" s="371"/>
      <c r="AD709" s="226" t="str">
        <f t="shared" si="409"/>
        <v/>
      </c>
      <c r="AE709" s="368">
        <f t="shared" si="424"/>
        <v>0</v>
      </c>
      <c r="AF709" s="340"/>
      <c r="AG709" s="341"/>
      <c r="AH709" s="339"/>
      <c r="AI709" s="161">
        <f t="shared" si="425"/>
        <v>0</v>
      </c>
      <c r="AJ709" s="162">
        <f t="shared" si="410"/>
        <v>0</v>
      </c>
      <c r="AK709" s="163">
        <f t="shared" si="426"/>
        <v>0</v>
      </c>
      <c r="AL709" s="164">
        <f t="shared" si="427"/>
        <v>0</v>
      </c>
      <c r="AM709" s="164">
        <f t="shared" si="428"/>
        <v>0</v>
      </c>
      <c r="AN709" s="164">
        <f t="shared" si="429"/>
        <v>0</v>
      </c>
      <c r="AO709" s="164">
        <f t="shared" si="430"/>
        <v>0</v>
      </c>
      <c r="AP709" s="610" t="str">
        <f t="shared" si="433"/>
        <v xml:space="preserve"> </v>
      </c>
      <c r="AQ709" s="613" t="str">
        <f t="shared" si="431"/>
        <v xml:space="preserve"> </v>
      </c>
      <c r="AR709" s="613" t="str">
        <f t="shared" si="434"/>
        <v xml:space="preserve"> </v>
      </c>
      <c r="AS709" s="613" t="str">
        <f t="shared" si="435"/>
        <v xml:space="preserve"> </v>
      </c>
      <c r="AT709" s="613" t="str">
        <f t="shared" si="436"/>
        <v xml:space="preserve"> </v>
      </c>
      <c r="AU709" s="613" t="str">
        <f t="shared" si="437"/>
        <v xml:space="preserve"> </v>
      </c>
      <c r="AV709" s="614" t="str">
        <f t="shared" si="438"/>
        <v xml:space="preserve"> </v>
      </c>
      <c r="AW709" s="196" t="str">
        <f t="shared" si="411"/>
        <v/>
      </c>
      <c r="AX709" s="165" t="str">
        <f t="shared" si="412"/>
        <v/>
      </c>
      <c r="AY709" s="193" t="str">
        <f t="shared" si="413"/>
        <v/>
      </c>
      <c r="AZ709" s="183" t="str">
        <f t="shared" si="414"/>
        <v/>
      </c>
      <c r="BA709" s="173" t="str">
        <f t="shared" si="415"/>
        <v/>
      </c>
      <c r="BB709" s="174" t="str">
        <f t="shared" si="416"/>
        <v/>
      </c>
      <c r="BC709" s="186" t="str">
        <f t="shared" si="439"/>
        <v/>
      </c>
      <c r="BD709" s="174" t="str">
        <f t="shared" si="417"/>
        <v/>
      </c>
      <c r="BE709" s="201" t="str">
        <f t="shared" si="418"/>
        <v/>
      </c>
      <c r="BF709" s="174" t="str">
        <f t="shared" si="419"/>
        <v/>
      </c>
      <c r="BG709" s="186" t="str">
        <f t="shared" si="420"/>
        <v/>
      </c>
      <c r="BH709" s="175" t="str">
        <f t="shared" si="421"/>
        <v/>
      </c>
      <c r="BI709" s="632"/>
    </row>
    <row r="710" spans="1:140" s="26" customFormat="1" ht="18.350000000000001" x14ac:dyDescent="0.35">
      <c r="A710" s="221"/>
      <c r="B710" s="222"/>
      <c r="C710" s="213">
        <v>700</v>
      </c>
      <c r="D710" s="205"/>
      <c r="E710" s="24"/>
      <c r="F710" s="17"/>
      <c r="G710" s="134"/>
      <c r="H710" s="139"/>
      <c r="I710" s="141"/>
      <c r="J710" s="25"/>
      <c r="K710" s="145"/>
      <c r="L710" s="28"/>
      <c r="M710" s="395"/>
      <c r="N710" s="158" t="str">
        <f t="shared" si="422"/>
        <v/>
      </c>
      <c r="O710" s="27"/>
      <c r="P710" s="27"/>
      <c r="Q710" s="27"/>
      <c r="R710" s="27"/>
      <c r="S710" s="27"/>
      <c r="T710" s="27"/>
      <c r="U710" s="28"/>
      <c r="V710" s="32"/>
      <c r="W710" s="318"/>
      <c r="X710" s="318"/>
      <c r="Y710" s="160">
        <f t="shared" si="408"/>
        <v>0</v>
      </c>
      <c r="Z710" s="159">
        <f t="shared" si="423"/>
        <v>0</v>
      </c>
      <c r="AA710" s="327"/>
      <c r="AB710" s="400">
        <f t="shared" si="432"/>
        <v>0</v>
      </c>
      <c r="AC710" s="371"/>
      <c r="AD710" s="226" t="str">
        <f t="shared" si="409"/>
        <v/>
      </c>
      <c r="AE710" s="368">
        <f t="shared" si="424"/>
        <v>0</v>
      </c>
      <c r="AF710" s="339"/>
      <c r="AG710" s="342"/>
      <c r="AH710" s="339"/>
      <c r="AI710" s="161">
        <f t="shared" si="425"/>
        <v>0</v>
      </c>
      <c r="AJ710" s="162">
        <f t="shared" si="410"/>
        <v>0</v>
      </c>
      <c r="AK710" s="163">
        <f t="shared" si="426"/>
        <v>0</v>
      </c>
      <c r="AL710" s="164">
        <f t="shared" si="427"/>
        <v>0</v>
      </c>
      <c r="AM710" s="164">
        <f t="shared" si="428"/>
        <v>0</v>
      </c>
      <c r="AN710" s="164">
        <f t="shared" si="429"/>
        <v>0</v>
      </c>
      <c r="AO710" s="164">
        <f t="shared" si="430"/>
        <v>0</v>
      </c>
      <c r="AP710" s="610" t="str">
        <f t="shared" si="433"/>
        <v xml:space="preserve"> </v>
      </c>
      <c r="AQ710" s="613" t="str">
        <f t="shared" si="431"/>
        <v xml:space="preserve"> </v>
      </c>
      <c r="AR710" s="613" t="str">
        <f t="shared" si="434"/>
        <v xml:space="preserve"> </v>
      </c>
      <c r="AS710" s="613" t="str">
        <f t="shared" si="435"/>
        <v xml:space="preserve"> </v>
      </c>
      <c r="AT710" s="613" t="str">
        <f t="shared" si="436"/>
        <v xml:space="preserve"> </v>
      </c>
      <c r="AU710" s="613" t="str">
        <f t="shared" si="437"/>
        <v xml:space="preserve"> </v>
      </c>
      <c r="AV710" s="614" t="str">
        <f t="shared" si="438"/>
        <v xml:space="preserve"> </v>
      </c>
      <c r="AW710" s="196" t="str">
        <f t="shared" si="411"/>
        <v/>
      </c>
      <c r="AX710" s="165" t="str">
        <f t="shared" si="412"/>
        <v/>
      </c>
      <c r="AY710" s="193" t="str">
        <f t="shared" si="413"/>
        <v/>
      </c>
      <c r="AZ710" s="183" t="str">
        <f t="shared" si="414"/>
        <v/>
      </c>
      <c r="BA710" s="173" t="str">
        <f t="shared" si="415"/>
        <v/>
      </c>
      <c r="BB710" s="174" t="str">
        <f t="shared" si="416"/>
        <v/>
      </c>
      <c r="BC710" s="186" t="str">
        <f t="shared" si="439"/>
        <v/>
      </c>
      <c r="BD710" s="174" t="str">
        <f t="shared" si="417"/>
        <v/>
      </c>
      <c r="BE710" s="201" t="str">
        <f t="shared" si="418"/>
        <v/>
      </c>
      <c r="BF710" s="174" t="str">
        <f t="shared" si="419"/>
        <v/>
      </c>
      <c r="BG710" s="186" t="str">
        <f t="shared" si="420"/>
        <v/>
      </c>
      <c r="BH710" s="175" t="str">
        <f t="shared" si="421"/>
        <v/>
      </c>
      <c r="BI710" s="633"/>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9"/>
      <c r="CJ710" s="69"/>
      <c r="CK710" s="69"/>
      <c r="CL710" s="69"/>
      <c r="CM710" s="69"/>
      <c r="CN710" s="69"/>
      <c r="CO710" s="69"/>
      <c r="CP710" s="69"/>
      <c r="CQ710" s="69"/>
      <c r="CR710" s="69"/>
      <c r="CS710" s="69"/>
      <c r="CT710" s="69"/>
      <c r="CU710" s="69"/>
      <c r="CV710" s="69"/>
      <c r="CW710" s="69"/>
      <c r="CX710" s="69"/>
      <c r="CY710" s="69"/>
      <c r="CZ710" s="69"/>
      <c r="DA710" s="69"/>
      <c r="DB710" s="69"/>
      <c r="DC710" s="69"/>
      <c r="DD710" s="69"/>
      <c r="DE710" s="69"/>
      <c r="DF710" s="69"/>
      <c r="DG710" s="69"/>
      <c r="DH710" s="69"/>
      <c r="DI710" s="69"/>
      <c r="DJ710" s="69"/>
      <c r="DK710" s="69"/>
      <c r="DL710" s="69"/>
      <c r="DM710" s="69"/>
      <c r="DN710" s="69"/>
      <c r="DO710" s="69"/>
      <c r="DP710" s="69"/>
      <c r="DQ710" s="69"/>
      <c r="DR710" s="69"/>
      <c r="DS710" s="69"/>
      <c r="DT710" s="69"/>
      <c r="DU710" s="69"/>
      <c r="DV710" s="69"/>
      <c r="DW710" s="69"/>
      <c r="DX710" s="69"/>
      <c r="DY710" s="69"/>
      <c r="DZ710" s="69"/>
      <c r="EA710" s="69"/>
      <c r="EB710" s="69"/>
      <c r="EC710" s="69"/>
      <c r="ED710" s="69"/>
      <c r="EE710" s="69"/>
      <c r="EF710" s="69"/>
      <c r="EG710" s="69"/>
      <c r="EH710" s="69"/>
      <c r="EI710" s="69"/>
      <c r="EJ710" s="69"/>
    </row>
    <row r="711" spans="1:140" ht="18.350000000000001" x14ac:dyDescent="0.35">
      <c r="A711" s="219"/>
      <c r="B711" s="220"/>
      <c r="C711" s="213">
        <v>701</v>
      </c>
      <c r="D711" s="204"/>
      <c r="E711" s="35"/>
      <c r="F711" s="34"/>
      <c r="G711" s="131"/>
      <c r="H711" s="136"/>
      <c r="I711" s="140"/>
      <c r="J711" s="78"/>
      <c r="K711" s="144"/>
      <c r="L711" s="119"/>
      <c r="M711" s="395"/>
      <c r="N711" s="158" t="str">
        <f t="shared" si="422"/>
        <v/>
      </c>
      <c r="O711" s="321"/>
      <c r="P711" s="315"/>
      <c r="Q711" s="315"/>
      <c r="R711" s="315"/>
      <c r="S711" s="315"/>
      <c r="T711" s="315"/>
      <c r="U711" s="316"/>
      <c r="V711" s="167"/>
      <c r="W711" s="313"/>
      <c r="X711" s="313"/>
      <c r="Y711" s="160">
        <f t="shared" si="408"/>
        <v>0</v>
      </c>
      <c r="Z711" s="159">
        <f t="shared" si="423"/>
        <v>0</v>
      </c>
      <c r="AA711" s="327"/>
      <c r="AB711" s="400">
        <f t="shared" si="432"/>
        <v>0</v>
      </c>
      <c r="AC711" s="371"/>
      <c r="AD711" s="226" t="str">
        <f t="shared" si="409"/>
        <v/>
      </c>
      <c r="AE711" s="368">
        <f t="shared" si="424"/>
        <v>0</v>
      </c>
      <c r="AF711" s="339"/>
      <c r="AG711" s="338"/>
      <c r="AH711" s="336"/>
      <c r="AI711" s="161">
        <f t="shared" si="425"/>
        <v>0</v>
      </c>
      <c r="AJ711" s="162">
        <f t="shared" si="410"/>
        <v>0</v>
      </c>
      <c r="AK711" s="163">
        <f t="shared" si="426"/>
        <v>0</v>
      </c>
      <c r="AL711" s="164">
        <f t="shared" si="427"/>
        <v>0</v>
      </c>
      <c r="AM711" s="164">
        <f t="shared" si="428"/>
        <v>0</v>
      </c>
      <c r="AN711" s="164">
        <f t="shared" si="429"/>
        <v>0</v>
      </c>
      <c r="AO711" s="164">
        <f t="shared" si="430"/>
        <v>0</v>
      </c>
      <c r="AP711" s="610" t="str">
        <f t="shared" si="433"/>
        <v xml:space="preserve"> </v>
      </c>
      <c r="AQ711" s="613" t="str">
        <f t="shared" si="431"/>
        <v xml:space="preserve"> </v>
      </c>
      <c r="AR711" s="613" t="str">
        <f t="shared" si="434"/>
        <v xml:space="preserve"> </v>
      </c>
      <c r="AS711" s="613" t="str">
        <f t="shared" si="435"/>
        <v xml:space="preserve"> </v>
      </c>
      <c r="AT711" s="613" t="str">
        <f t="shared" si="436"/>
        <v xml:space="preserve"> </v>
      </c>
      <c r="AU711" s="613" t="str">
        <f t="shared" si="437"/>
        <v xml:space="preserve"> </v>
      </c>
      <c r="AV711" s="614" t="str">
        <f t="shared" si="438"/>
        <v xml:space="preserve"> </v>
      </c>
      <c r="AW711" s="196" t="str">
        <f t="shared" si="411"/>
        <v/>
      </c>
      <c r="AX711" s="165" t="str">
        <f t="shared" si="412"/>
        <v/>
      </c>
      <c r="AY711" s="193" t="str">
        <f t="shared" si="413"/>
        <v/>
      </c>
      <c r="AZ711" s="183" t="str">
        <f t="shared" si="414"/>
        <v/>
      </c>
      <c r="BA711" s="173" t="str">
        <f t="shared" si="415"/>
        <v/>
      </c>
      <c r="BB711" s="174" t="str">
        <f t="shared" si="416"/>
        <v/>
      </c>
      <c r="BC711" s="186" t="str">
        <f t="shared" si="439"/>
        <v/>
      </c>
      <c r="BD711" s="174" t="str">
        <f t="shared" si="417"/>
        <v/>
      </c>
      <c r="BE711" s="201" t="str">
        <f t="shared" si="418"/>
        <v/>
      </c>
      <c r="BF711" s="174" t="str">
        <f t="shared" si="419"/>
        <v/>
      </c>
      <c r="BG711" s="186" t="str">
        <f t="shared" si="420"/>
        <v/>
      </c>
      <c r="BH711" s="175" t="str">
        <f t="shared" si="421"/>
        <v/>
      </c>
      <c r="BI711" s="632"/>
    </row>
    <row r="712" spans="1:140" ht="18.350000000000001" x14ac:dyDescent="0.35">
      <c r="A712" s="219"/>
      <c r="B712" s="220"/>
      <c r="C712" s="213">
        <v>702</v>
      </c>
      <c r="D712" s="204"/>
      <c r="E712" s="33"/>
      <c r="F712" s="34"/>
      <c r="G712" s="131"/>
      <c r="H712" s="133"/>
      <c r="I712" s="140"/>
      <c r="J712" s="78"/>
      <c r="K712" s="144"/>
      <c r="L712" s="119"/>
      <c r="M712" s="394"/>
      <c r="N712" s="158" t="str">
        <f t="shared" si="422"/>
        <v/>
      </c>
      <c r="O712" s="315"/>
      <c r="P712" s="315"/>
      <c r="Q712" s="315"/>
      <c r="R712" s="315"/>
      <c r="S712" s="315"/>
      <c r="T712" s="316"/>
      <c r="U712" s="317"/>
      <c r="V712" s="167"/>
      <c r="W712" s="313"/>
      <c r="X712" s="313"/>
      <c r="Y712" s="160">
        <f t="shared" si="408"/>
        <v>0</v>
      </c>
      <c r="Z712" s="159">
        <f t="shared" si="423"/>
        <v>0</v>
      </c>
      <c r="AA712" s="326"/>
      <c r="AB712" s="400">
        <f t="shared" si="432"/>
        <v>0</v>
      </c>
      <c r="AC712" s="370"/>
      <c r="AD712" s="226" t="str">
        <f t="shared" si="409"/>
        <v/>
      </c>
      <c r="AE712" s="368">
        <f t="shared" si="424"/>
        <v>0</v>
      </c>
      <c r="AF712" s="331"/>
      <c r="AG712" s="333"/>
      <c r="AH712" s="334"/>
      <c r="AI712" s="161">
        <f t="shared" si="425"/>
        <v>0</v>
      </c>
      <c r="AJ712" s="162">
        <f t="shared" si="410"/>
        <v>0</v>
      </c>
      <c r="AK712" s="163">
        <f t="shared" si="426"/>
        <v>0</v>
      </c>
      <c r="AL712" s="164">
        <f t="shared" si="427"/>
        <v>0</v>
      </c>
      <c r="AM712" s="164">
        <f t="shared" si="428"/>
        <v>0</v>
      </c>
      <c r="AN712" s="164">
        <f t="shared" si="429"/>
        <v>0</v>
      </c>
      <c r="AO712" s="164">
        <f t="shared" si="430"/>
        <v>0</v>
      </c>
      <c r="AP712" s="610" t="str">
        <f t="shared" si="433"/>
        <v xml:space="preserve"> </v>
      </c>
      <c r="AQ712" s="613" t="str">
        <f t="shared" si="431"/>
        <v xml:space="preserve"> </v>
      </c>
      <c r="AR712" s="613" t="str">
        <f t="shared" si="434"/>
        <v xml:space="preserve"> </v>
      </c>
      <c r="AS712" s="613" t="str">
        <f t="shared" si="435"/>
        <v xml:space="preserve"> </v>
      </c>
      <c r="AT712" s="613" t="str">
        <f t="shared" si="436"/>
        <v xml:space="preserve"> </v>
      </c>
      <c r="AU712" s="613" t="str">
        <f t="shared" si="437"/>
        <v xml:space="preserve"> </v>
      </c>
      <c r="AV712" s="614" t="str">
        <f t="shared" si="438"/>
        <v xml:space="preserve"> </v>
      </c>
      <c r="AW712" s="196" t="str">
        <f t="shared" si="411"/>
        <v/>
      </c>
      <c r="AX712" s="165" t="str">
        <f t="shared" si="412"/>
        <v/>
      </c>
      <c r="AY712" s="193" t="str">
        <f t="shared" si="413"/>
        <v/>
      </c>
      <c r="AZ712" s="183" t="str">
        <f t="shared" si="414"/>
        <v/>
      </c>
      <c r="BA712" s="173" t="str">
        <f t="shared" si="415"/>
        <v/>
      </c>
      <c r="BB712" s="174" t="str">
        <f t="shared" si="416"/>
        <v/>
      </c>
      <c r="BC712" s="186" t="str">
        <f t="shared" si="439"/>
        <v/>
      </c>
      <c r="BD712" s="174" t="str">
        <f t="shared" si="417"/>
        <v/>
      </c>
      <c r="BE712" s="201" t="str">
        <f t="shared" si="418"/>
        <v/>
      </c>
      <c r="BF712" s="174" t="str">
        <f t="shared" si="419"/>
        <v/>
      </c>
      <c r="BG712" s="186" t="str">
        <f t="shared" si="420"/>
        <v/>
      </c>
      <c r="BH712" s="175" t="str">
        <f t="shared" si="421"/>
        <v/>
      </c>
      <c r="BI712" s="632"/>
    </row>
    <row r="713" spans="1:140" ht="18.350000000000001" x14ac:dyDescent="0.35">
      <c r="A713" s="219"/>
      <c r="B713" s="220"/>
      <c r="C713" s="213">
        <v>703</v>
      </c>
      <c r="D713" s="204"/>
      <c r="E713" s="33"/>
      <c r="F713" s="34"/>
      <c r="G713" s="134"/>
      <c r="H713" s="135"/>
      <c r="I713" s="141"/>
      <c r="J713" s="25"/>
      <c r="K713" s="145"/>
      <c r="L713" s="28"/>
      <c r="M713" s="395"/>
      <c r="N713" s="158" t="str">
        <f t="shared" si="422"/>
        <v/>
      </c>
      <c r="O713" s="315"/>
      <c r="P713" s="315"/>
      <c r="Q713" s="315"/>
      <c r="R713" s="315"/>
      <c r="S713" s="315"/>
      <c r="T713" s="316"/>
      <c r="U713" s="317"/>
      <c r="V713" s="167"/>
      <c r="W713" s="313"/>
      <c r="X713" s="313"/>
      <c r="Y713" s="160">
        <f t="shared" si="408"/>
        <v>0</v>
      </c>
      <c r="Z713" s="159">
        <f t="shared" si="423"/>
        <v>0</v>
      </c>
      <c r="AA713" s="326"/>
      <c r="AB713" s="400">
        <f t="shared" si="432"/>
        <v>0</v>
      </c>
      <c r="AC713" s="370"/>
      <c r="AD713" s="226" t="str">
        <f t="shared" si="409"/>
        <v/>
      </c>
      <c r="AE713" s="368">
        <f t="shared" si="424"/>
        <v>0</v>
      </c>
      <c r="AF713" s="331"/>
      <c r="AG713" s="333"/>
      <c r="AH713" s="334"/>
      <c r="AI713" s="161">
        <f t="shared" si="425"/>
        <v>0</v>
      </c>
      <c r="AJ713" s="162">
        <f t="shared" si="410"/>
        <v>0</v>
      </c>
      <c r="AK713" s="163">
        <f t="shared" si="426"/>
        <v>0</v>
      </c>
      <c r="AL713" s="164">
        <f t="shared" si="427"/>
        <v>0</v>
      </c>
      <c r="AM713" s="164">
        <f t="shared" si="428"/>
        <v>0</v>
      </c>
      <c r="AN713" s="164">
        <f t="shared" si="429"/>
        <v>0</v>
      </c>
      <c r="AO713" s="164">
        <f t="shared" si="430"/>
        <v>0</v>
      </c>
      <c r="AP713" s="610" t="str">
        <f t="shared" si="433"/>
        <v xml:space="preserve"> </v>
      </c>
      <c r="AQ713" s="613" t="str">
        <f t="shared" si="431"/>
        <v xml:space="preserve"> </v>
      </c>
      <c r="AR713" s="613" t="str">
        <f t="shared" si="434"/>
        <v xml:space="preserve"> </v>
      </c>
      <c r="AS713" s="613" t="str">
        <f t="shared" si="435"/>
        <v xml:space="preserve"> </v>
      </c>
      <c r="AT713" s="613" t="str">
        <f t="shared" si="436"/>
        <v xml:space="preserve"> </v>
      </c>
      <c r="AU713" s="613" t="str">
        <f t="shared" si="437"/>
        <v xml:space="preserve"> </v>
      </c>
      <c r="AV713" s="614" t="str">
        <f t="shared" si="438"/>
        <v xml:space="preserve"> </v>
      </c>
      <c r="AW713" s="196" t="str">
        <f t="shared" si="411"/>
        <v/>
      </c>
      <c r="AX713" s="165" t="str">
        <f t="shared" si="412"/>
        <v/>
      </c>
      <c r="AY713" s="193" t="str">
        <f t="shared" si="413"/>
        <v/>
      </c>
      <c r="AZ713" s="183" t="str">
        <f t="shared" si="414"/>
        <v/>
      </c>
      <c r="BA713" s="173" t="str">
        <f t="shared" si="415"/>
        <v/>
      </c>
      <c r="BB713" s="174" t="str">
        <f t="shared" si="416"/>
        <v/>
      </c>
      <c r="BC713" s="186" t="str">
        <f t="shared" si="439"/>
        <v/>
      </c>
      <c r="BD713" s="174" t="str">
        <f t="shared" si="417"/>
        <v/>
      </c>
      <c r="BE713" s="201" t="str">
        <f t="shared" si="418"/>
        <v/>
      </c>
      <c r="BF713" s="174" t="str">
        <f t="shared" si="419"/>
        <v/>
      </c>
      <c r="BG713" s="186" t="str">
        <f t="shared" si="420"/>
        <v/>
      </c>
      <c r="BH713" s="175" t="str">
        <f t="shared" si="421"/>
        <v/>
      </c>
      <c r="BI713" s="632"/>
    </row>
    <row r="714" spans="1:140" ht="18.350000000000001" x14ac:dyDescent="0.35">
      <c r="A714" s="219"/>
      <c r="B714" s="220"/>
      <c r="C714" s="213">
        <v>704</v>
      </c>
      <c r="D714" s="204"/>
      <c r="E714" s="33"/>
      <c r="F714" s="34"/>
      <c r="G714" s="134"/>
      <c r="H714" s="135"/>
      <c r="I714" s="141"/>
      <c r="J714" s="25"/>
      <c r="K714" s="145"/>
      <c r="L714" s="28"/>
      <c r="M714" s="395"/>
      <c r="N714" s="158" t="str">
        <f t="shared" si="422"/>
        <v/>
      </c>
      <c r="O714" s="315"/>
      <c r="P714" s="315"/>
      <c r="Q714" s="315"/>
      <c r="R714" s="315"/>
      <c r="S714" s="315"/>
      <c r="T714" s="316"/>
      <c r="U714" s="317"/>
      <c r="V714" s="167"/>
      <c r="W714" s="313"/>
      <c r="X714" s="313"/>
      <c r="Y714" s="160">
        <f t="shared" si="408"/>
        <v>0</v>
      </c>
      <c r="Z714" s="159">
        <f t="shared" si="423"/>
        <v>0</v>
      </c>
      <c r="AA714" s="326"/>
      <c r="AB714" s="400">
        <f t="shared" si="432"/>
        <v>0</v>
      </c>
      <c r="AC714" s="370"/>
      <c r="AD714" s="226" t="str">
        <f t="shared" si="409"/>
        <v/>
      </c>
      <c r="AE714" s="368">
        <f t="shared" si="424"/>
        <v>0</v>
      </c>
      <c r="AF714" s="331"/>
      <c r="AG714" s="333"/>
      <c r="AH714" s="334"/>
      <c r="AI714" s="161">
        <f t="shared" si="425"/>
        <v>0</v>
      </c>
      <c r="AJ714" s="162">
        <f t="shared" si="410"/>
        <v>0</v>
      </c>
      <c r="AK714" s="163">
        <f t="shared" si="426"/>
        <v>0</v>
      </c>
      <c r="AL714" s="164">
        <f t="shared" si="427"/>
        <v>0</v>
      </c>
      <c r="AM714" s="164">
        <f t="shared" si="428"/>
        <v>0</v>
      </c>
      <c r="AN714" s="164">
        <f t="shared" si="429"/>
        <v>0</v>
      </c>
      <c r="AO714" s="164">
        <f t="shared" si="430"/>
        <v>0</v>
      </c>
      <c r="AP714" s="610" t="str">
        <f t="shared" si="433"/>
        <v xml:space="preserve"> </v>
      </c>
      <c r="AQ714" s="613" t="str">
        <f t="shared" si="431"/>
        <v xml:space="preserve"> </v>
      </c>
      <c r="AR714" s="613" t="str">
        <f t="shared" si="434"/>
        <v xml:space="preserve"> </v>
      </c>
      <c r="AS714" s="613" t="str">
        <f t="shared" si="435"/>
        <v xml:space="preserve"> </v>
      </c>
      <c r="AT714" s="613" t="str">
        <f t="shared" si="436"/>
        <v xml:space="preserve"> </v>
      </c>
      <c r="AU714" s="613" t="str">
        <f t="shared" si="437"/>
        <v xml:space="preserve"> </v>
      </c>
      <c r="AV714" s="614" t="str">
        <f t="shared" si="438"/>
        <v xml:space="preserve"> </v>
      </c>
      <c r="AW714" s="196" t="str">
        <f t="shared" si="411"/>
        <v/>
      </c>
      <c r="AX714" s="165" t="str">
        <f t="shared" si="412"/>
        <v/>
      </c>
      <c r="AY714" s="193" t="str">
        <f t="shared" si="413"/>
        <v/>
      </c>
      <c r="AZ714" s="183" t="str">
        <f t="shared" si="414"/>
        <v/>
      </c>
      <c r="BA714" s="173" t="str">
        <f t="shared" si="415"/>
        <v/>
      </c>
      <c r="BB714" s="174" t="str">
        <f t="shared" si="416"/>
        <v/>
      </c>
      <c r="BC714" s="186" t="str">
        <f t="shared" si="439"/>
        <v/>
      </c>
      <c r="BD714" s="174" t="str">
        <f t="shared" si="417"/>
        <v/>
      </c>
      <c r="BE714" s="201" t="str">
        <f t="shared" si="418"/>
        <v/>
      </c>
      <c r="BF714" s="174" t="str">
        <f t="shared" si="419"/>
        <v/>
      </c>
      <c r="BG714" s="186" t="str">
        <f t="shared" si="420"/>
        <v/>
      </c>
      <c r="BH714" s="175" t="str">
        <f t="shared" si="421"/>
        <v/>
      </c>
      <c r="BI714" s="632"/>
    </row>
    <row r="715" spans="1:140" ht="18.350000000000001" x14ac:dyDescent="0.35">
      <c r="A715" s="221"/>
      <c r="B715" s="222"/>
      <c r="C715" s="214">
        <v>705</v>
      </c>
      <c r="D715" s="205"/>
      <c r="E715" s="16"/>
      <c r="F715" s="17"/>
      <c r="G715" s="134"/>
      <c r="H715" s="135"/>
      <c r="I715" s="141"/>
      <c r="J715" s="25"/>
      <c r="K715" s="145"/>
      <c r="L715" s="28"/>
      <c r="M715" s="395"/>
      <c r="N715" s="158" t="str">
        <f t="shared" si="422"/>
        <v/>
      </c>
      <c r="O715" s="27"/>
      <c r="P715" s="27"/>
      <c r="Q715" s="27"/>
      <c r="R715" s="27"/>
      <c r="S715" s="27"/>
      <c r="T715" s="28"/>
      <c r="U715" s="29"/>
      <c r="V715" s="167"/>
      <c r="W715" s="313"/>
      <c r="X715" s="313"/>
      <c r="Y715" s="160">
        <f t="shared" ref="Y715:Y778" si="440">V715+W715+X715</f>
        <v>0</v>
      </c>
      <c r="Z715" s="159">
        <f t="shared" si="423"/>
        <v>0</v>
      </c>
      <c r="AA715" s="327"/>
      <c r="AB715" s="400">
        <f t="shared" si="432"/>
        <v>0</v>
      </c>
      <c r="AC715" s="371"/>
      <c r="AD715" s="226" t="str">
        <f t="shared" ref="AD715:AD778" si="441">IF(F715="x",(0-((V715*10)+(W715*20))),"")</f>
        <v/>
      </c>
      <c r="AE715" s="368">
        <f t="shared" si="424"/>
        <v>0</v>
      </c>
      <c r="AF715" s="339"/>
      <c r="AG715" s="338"/>
      <c r="AH715" s="336"/>
      <c r="AI715" s="161">
        <f t="shared" si="425"/>
        <v>0</v>
      </c>
      <c r="AJ715" s="162">
        <f t="shared" ref="AJ715:AJ778" si="442">(X715*20)+Z715+AA715+AF715</f>
        <v>0</v>
      </c>
      <c r="AK715" s="163">
        <f t="shared" si="426"/>
        <v>0</v>
      </c>
      <c r="AL715" s="164">
        <f t="shared" si="427"/>
        <v>0</v>
      </c>
      <c r="AM715" s="164">
        <f t="shared" si="428"/>
        <v>0</v>
      </c>
      <c r="AN715" s="164">
        <f t="shared" si="429"/>
        <v>0</v>
      </c>
      <c r="AO715" s="164">
        <f t="shared" si="430"/>
        <v>0</v>
      </c>
      <c r="AP715" s="610" t="str">
        <f t="shared" si="433"/>
        <v xml:space="preserve"> </v>
      </c>
      <c r="AQ715" s="613" t="str">
        <f t="shared" si="431"/>
        <v xml:space="preserve"> </v>
      </c>
      <c r="AR715" s="613" t="str">
        <f t="shared" si="434"/>
        <v xml:space="preserve"> </v>
      </c>
      <c r="AS715" s="613" t="str">
        <f t="shared" si="435"/>
        <v xml:space="preserve"> </v>
      </c>
      <c r="AT715" s="613" t="str">
        <f t="shared" si="436"/>
        <v xml:space="preserve"> </v>
      </c>
      <c r="AU715" s="613" t="str">
        <f t="shared" si="437"/>
        <v xml:space="preserve"> </v>
      </c>
      <c r="AV715" s="614" t="str">
        <f t="shared" si="438"/>
        <v xml:space="preserve"> </v>
      </c>
      <c r="AW715" s="196" t="str">
        <f t="shared" ref="AW715:AW778" si="443">IF(N715&gt;0,N715,"")</f>
        <v/>
      </c>
      <c r="AX715" s="165" t="str">
        <f t="shared" ref="AX715:AX778" si="444">IF(AND(K715="x",AW715&gt;0),AW715,"")</f>
        <v/>
      </c>
      <c r="AY715" s="193" t="str">
        <f t="shared" ref="AY715:AY778" si="445">IF(OR(K715="x",F715="x",AW715&lt;=0),"",AW715)</f>
        <v/>
      </c>
      <c r="AZ715" s="183" t="str">
        <f t="shared" ref="AZ715:AZ778" si="446">IF(AND(F715="x",AW715&gt;0),AW715,"")</f>
        <v/>
      </c>
      <c r="BA715" s="173" t="str">
        <f t="shared" ref="BA715:BA778" si="447">IF(V715&gt;0,V715,"")</f>
        <v/>
      </c>
      <c r="BB715" s="174" t="str">
        <f t="shared" ref="BB715:BB778" si="448">IF(AND(K715="x",BA715&gt;0),BA715,"")</f>
        <v/>
      </c>
      <c r="BC715" s="186" t="str">
        <f t="shared" si="439"/>
        <v/>
      </c>
      <c r="BD715" s="174" t="str">
        <f t="shared" ref="BD715:BD778" si="449">IF(AND(F715="x",BA715&gt;0),BA715,"")</f>
        <v/>
      </c>
      <c r="BE715" s="201" t="str">
        <f t="shared" ref="BE715:BE778" si="450">IF(W715&gt;0,W715,"")</f>
        <v/>
      </c>
      <c r="BF715" s="174" t="str">
        <f t="shared" ref="BF715:BF778" si="451">IF(AND(K715="x",BE715&gt;0),BE715,"")</f>
        <v/>
      </c>
      <c r="BG715" s="186" t="str">
        <f t="shared" ref="BG715:BG778" si="452">IF(OR(K715="x",F715="x",BE715&lt;=0),"",BE715)</f>
        <v/>
      </c>
      <c r="BH715" s="175" t="str">
        <f t="shared" ref="BH715:BH778" si="453">IF(AND(F715="x",BE715&gt;0),BE715,"")</f>
        <v/>
      </c>
      <c r="BI715" s="632"/>
    </row>
    <row r="716" spans="1:140" ht="18.350000000000001" x14ac:dyDescent="0.35">
      <c r="A716" s="221"/>
      <c r="B716" s="222"/>
      <c r="C716" s="213">
        <v>706</v>
      </c>
      <c r="D716" s="205"/>
      <c r="E716" s="16"/>
      <c r="F716" s="17"/>
      <c r="G716" s="134"/>
      <c r="H716" s="135"/>
      <c r="I716" s="141"/>
      <c r="J716" s="25"/>
      <c r="K716" s="145"/>
      <c r="L716" s="28"/>
      <c r="M716" s="395"/>
      <c r="N716" s="158" t="str">
        <f t="shared" ref="N716:N779" si="454">IF((NETWORKDAYS(G716,M716)&gt;0),(NETWORKDAYS(G716,M716)),"")</f>
        <v/>
      </c>
      <c r="O716" s="27"/>
      <c r="P716" s="27"/>
      <c r="Q716" s="27"/>
      <c r="R716" s="27"/>
      <c r="S716" s="27"/>
      <c r="T716" s="28"/>
      <c r="U716" s="29"/>
      <c r="V716" s="32"/>
      <c r="W716" s="318"/>
      <c r="X716" s="319"/>
      <c r="Y716" s="160">
        <f t="shared" si="440"/>
        <v>0</v>
      </c>
      <c r="Z716" s="159">
        <f t="shared" ref="Z716:Z779" si="455">IF((F716="x"),0,((V716*10)+(W716*20)))</f>
        <v>0</v>
      </c>
      <c r="AA716" s="327"/>
      <c r="AB716" s="400">
        <f t="shared" si="432"/>
        <v>0</v>
      </c>
      <c r="AC716" s="371"/>
      <c r="AD716" s="226" t="str">
        <f t="shared" si="441"/>
        <v/>
      </c>
      <c r="AE716" s="368">
        <f t="shared" ref="AE716:AE779" si="456">IF(AND(Z716&gt;0,F716="x"),0,IF(AND(Z716&gt;0,AC716="x"),Z716-60,IF(AND(Z716&gt;0,AB716=-30),Z716+AB716,0)))</f>
        <v>0</v>
      </c>
      <c r="AF716" s="339"/>
      <c r="AG716" s="338"/>
      <c r="AH716" s="336"/>
      <c r="AI716" s="161">
        <f t="shared" ref="AI716:AI779" si="457">IF(AE716&lt;=0,AG716,AE716+AG716)</f>
        <v>0</v>
      </c>
      <c r="AJ716" s="162">
        <f t="shared" si="442"/>
        <v>0</v>
      </c>
      <c r="AK716" s="163">
        <f t="shared" ref="AK716:AK779" si="458">AJ716-AH716</f>
        <v>0</v>
      </c>
      <c r="AL716" s="164">
        <f t="shared" ref="AL716:AL779" si="459">IF(K716="x",AH716,0)</f>
        <v>0</v>
      </c>
      <c r="AM716" s="164">
        <f t="shared" ref="AM716:AM779" si="460">IF(K716="x",AI716,0)</f>
        <v>0</v>
      </c>
      <c r="AN716" s="164">
        <f t="shared" ref="AN716:AN779" si="461">IF(K716="x",AJ716,0)</f>
        <v>0</v>
      </c>
      <c r="AO716" s="164">
        <f t="shared" ref="AO716:AO779" si="462">IF(K716="x",AK716,0)</f>
        <v>0</v>
      </c>
      <c r="AP716" s="610" t="str">
        <f t="shared" si="433"/>
        <v xml:space="preserve"> </v>
      </c>
      <c r="AQ716" s="613" t="str">
        <f t="shared" ref="AQ716:AQ779" si="463">IF(AND(AH716&gt;4.99,AH716&lt;50),AH716," ")</f>
        <v xml:space="preserve"> </v>
      </c>
      <c r="AR716" s="613" t="str">
        <f t="shared" si="434"/>
        <v xml:space="preserve"> </v>
      </c>
      <c r="AS716" s="613" t="str">
        <f t="shared" si="435"/>
        <v xml:space="preserve"> </v>
      </c>
      <c r="AT716" s="613" t="str">
        <f t="shared" si="436"/>
        <v xml:space="preserve"> </v>
      </c>
      <c r="AU716" s="613" t="str">
        <f t="shared" si="437"/>
        <v xml:space="preserve"> </v>
      </c>
      <c r="AV716" s="614" t="str">
        <f t="shared" si="438"/>
        <v xml:space="preserve"> </v>
      </c>
      <c r="AW716" s="196" t="str">
        <f t="shared" si="443"/>
        <v/>
      </c>
      <c r="AX716" s="165" t="str">
        <f t="shared" si="444"/>
        <v/>
      </c>
      <c r="AY716" s="193" t="str">
        <f t="shared" si="445"/>
        <v/>
      </c>
      <c r="AZ716" s="183" t="str">
        <f t="shared" si="446"/>
        <v/>
      </c>
      <c r="BA716" s="173" t="str">
        <f t="shared" si="447"/>
        <v/>
      </c>
      <c r="BB716" s="174" t="str">
        <f t="shared" si="448"/>
        <v/>
      </c>
      <c r="BC716" s="186" t="str">
        <f t="shared" si="439"/>
        <v/>
      </c>
      <c r="BD716" s="174" t="str">
        <f t="shared" si="449"/>
        <v/>
      </c>
      <c r="BE716" s="201" t="str">
        <f t="shared" si="450"/>
        <v/>
      </c>
      <c r="BF716" s="174" t="str">
        <f t="shared" si="451"/>
        <v/>
      </c>
      <c r="BG716" s="186" t="str">
        <f t="shared" si="452"/>
        <v/>
      </c>
      <c r="BH716" s="175" t="str">
        <f t="shared" si="453"/>
        <v/>
      </c>
      <c r="BI716" s="632"/>
    </row>
    <row r="717" spans="1:140" ht="18.350000000000001" x14ac:dyDescent="0.35">
      <c r="A717" s="221"/>
      <c r="B717" s="222"/>
      <c r="C717" s="214">
        <v>707</v>
      </c>
      <c r="D717" s="205"/>
      <c r="E717" s="16"/>
      <c r="F717" s="17"/>
      <c r="G717" s="134"/>
      <c r="H717" s="135"/>
      <c r="I717" s="141"/>
      <c r="J717" s="25"/>
      <c r="K717" s="145"/>
      <c r="L717" s="28"/>
      <c r="M717" s="395"/>
      <c r="N717" s="158" t="str">
        <f t="shared" si="454"/>
        <v/>
      </c>
      <c r="O717" s="27"/>
      <c r="P717" s="27"/>
      <c r="Q717" s="27"/>
      <c r="R717" s="27"/>
      <c r="S717" s="27"/>
      <c r="T717" s="28"/>
      <c r="U717" s="29"/>
      <c r="V717" s="32"/>
      <c r="W717" s="318"/>
      <c r="X717" s="319"/>
      <c r="Y717" s="160">
        <f t="shared" si="440"/>
        <v>0</v>
      </c>
      <c r="Z717" s="159">
        <f t="shared" si="455"/>
        <v>0</v>
      </c>
      <c r="AA717" s="327"/>
      <c r="AB717" s="400">
        <f t="shared" ref="AB717:AB780" si="464">IF(AND(Z717&gt;=0,F717="x"),0,IF(AND(Z717&gt;0,AC717="x"),0,IF(Z717&gt;0,0-30,0)))</f>
        <v>0</v>
      </c>
      <c r="AC717" s="371"/>
      <c r="AD717" s="226" t="str">
        <f t="shared" si="441"/>
        <v/>
      </c>
      <c r="AE717" s="368">
        <f t="shared" si="456"/>
        <v>0</v>
      </c>
      <c r="AF717" s="339"/>
      <c r="AG717" s="338"/>
      <c r="AH717" s="336"/>
      <c r="AI717" s="161">
        <f t="shared" si="457"/>
        <v>0</v>
      </c>
      <c r="AJ717" s="162">
        <f t="shared" si="442"/>
        <v>0</v>
      </c>
      <c r="AK717" s="163">
        <f t="shared" si="458"/>
        <v>0</v>
      </c>
      <c r="AL717" s="164">
        <f t="shared" si="459"/>
        <v>0</v>
      </c>
      <c r="AM717" s="164">
        <f t="shared" si="460"/>
        <v>0</v>
      </c>
      <c r="AN717" s="164">
        <f t="shared" si="461"/>
        <v>0</v>
      </c>
      <c r="AO717" s="164">
        <f t="shared" si="462"/>
        <v>0</v>
      </c>
      <c r="AP717" s="610" t="str">
        <f t="shared" ref="AP717:AP780" si="465">IF(AND(AH717&gt;0,AH717&lt;5),AH717," ")</f>
        <v xml:space="preserve"> </v>
      </c>
      <c r="AQ717" s="613" t="str">
        <f t="shared" si="463"/>
        <v xml:space="preserve"> </v>
      </c>
      <c r="AR717" s="613" t="str">
        <f t="shared" ref="AR717:AR780" si="466">IF(AND(AH717&gt;49.99,AH717&lt;100),AH717," ")</f>
        <v xml:space="preserve"> </v>
      </c>
      <c r="AS717" s="613" t="str">
        <f t="shared" ref="AS717:AS780" si="467">IF(AND(AH717&gt;99.99,AH717&lt;500),AH717," ")</f>
        <v xml:space="preserve"> </v>
      </c>
      <c r="AT717" s="613" t="str">
        <f t="shared" ref="AT717:AT780" si="468">IF(AND(AH717&gt;499.99,AH717&lt;1000),AH717," ")</f>
        <v xml:space="preserve"> </v>
      </c>
      <c r="AU717" s="613" t="str">
        <f t="shared" ref="AU717:AU780" si="469">IF(AND(AH717&gt;999.99,AH717&lt;10000),AH717," ")</f>
        <v xml:space="preserve"> </v>
      </c>
      <c r="AV717" s="614" t="str">
        <f t="shared" ref="AV717:AV780" si="470">IF(AH717&gt;=10000,AH717," ")</f>
        <v xml:space="preserve"> </v>
      </c>
      <c r="AW717" s="196" t="str">
        <f t="shared" si="443"/>
        <v/>
      </c>
      <c r="AX717" s="165" t="str">
        <f t="shared" si="444"/>
        <v/>
      </c>
      <c r="AY717" s="193" t="str">
        <f t="shared" si="445"/>
        <v/>
      </c>
      <c r="AZ717" s="183" t="str">
        <f t="shared" si="446"/>
        <v/>
      </c>
      <c r="BA717" s="173" t="str">
        <f t="shared" si="447"/>
        <v/>
      </c>
      <c r="BB717" s="174" t="str">
        <f t="shared" si="448"/>
        <v/>
      </c>
      <c r="BC717" s="186" t="str">
        <f t="shared" si="439"/>
        <v/>
      </c>
      <c r="BD717" s="174" t="str">
        <f t="shared" si="449"/>
        <v/>
      </c>
      <c r="BE717" s="201" t="str">
        <f t="shared" si="450"/>
        <v/>
      </c>
      <c r="BF717" s="174" t="str">
        <f t="shared" si="451"/>
        <v/>
      </c>
      <c r="BG717" s="186" t="str">
        <f t="shared" si="452"/>
        <v/>
      </c>
      <c r="BH717" s="175" t="str">
        <f t="shared" si="453"/>
        <v/>
      </c>
      <c r="BI717" s="632"/>
    </row>
    <row r="718" spans="1:140" ht="18.350000000000001" x14ac:dyDescent="0.35">
      <c r="A718" s="221"/>
      <c r="B718" s="222"/>
      <c r="C718" s="214">
        <v>708</v>
      </c>
      <c r="D718" s="207"/>
      <c r="E718" s="18"/>
      <c r="F718" s="17"/>
      <c r="G718" s="134"/>
      <c r="H718" s="135"/>
      <c r="I718" s="141"/>
      <c r="J718" s="25"/>
      <c r="K718" s="145"/>
      <c r="L718" s="28"/>
      <c r="M718" s="395"/>
      <c r="N718" s="158" t="str">
        <f t="shared" si="454"/>
        <v/>
      </c>
      <c r="O718" s="27"/>
      <c r="P718" s="27"/>
      <c r="Q718" s="27"/>
      <c r="R718" s="27"/>
      <c r="S718" s="27"/>
      <c r="T718" s="28"/>
      <c r="U718" s="29"/>
      <c r="V718" s="32"/>
      <c r="W718" s="318"/>
      <c r="X718" s="319"/>
      <c r="Y718" s="160">
        <f t="shared" si="440"/>
        <v>0</v>
      </c>
      <c r="Z718" s="159">
        <f t="shared" si="455"/>
        <v>0</v>
      </c>
      <c r="AA718" s="327"/>
      <c r="AB718" s="400">
        <f t="shared" si="464"/>
        <v>0</v>
      </c>
      <c r="AC718" s="371"/>
      <c r="AD718" s="226" t="str">
        <f t="shared" si="441"/>
        <v/>
      </c>
      <c r="AE718" s="368">
        <f t="shared" si="456"/>
        <v>0</v>
      </c>
      <c r="AF718" s="339"/>
      <c r="AG718" s="338"/>
      <c r="AH718" s="336"/>
      <c r="AI718" s="161">
        <f t="shared" si="457"/>
        <v>0</v>
      </c>
      <c r="AJ718" s="162">
        <f t="shared" si="442"/>
        <v>0</v>
      </c>
      <c r="AK718" s="163">
        <f t="shared" si="458"/>
        <v>0</v>
      </c>
      <c r="AL718" s="164">
        <f t="shared" si="459"/>
        <v>0</v>
      </c>
      <c r="AM718" s="164">
        <f t="shared" si="460"/>
        <v>0</v>
      </c>
      <c r="AN718" s="164">
        <f t="shared" si="461"/>
        <v>0</v>
      </c>
      <c r="AO718" s="164">
        <f t="shared" si="462"/>
        <v>0</v>
      </c>
      <c r="AP718" s="610" t="str">
        <f t="shared" si="465"/>
        <v xml:space="preserve"> </v>
      </c>
      <c r="AQ718" s="613" t="str">
        <f t="shared" si="463"/>
        <v xml:space="preserve"> </v>
      </c>
      <c r="AR718" s="613" t="str">
        <f t="shared" si="466"/>
        <v xml:space="preserve"> </v>
      </c>
      <c r="AS718" s="613" t="str">
        <f t="shared" si="467"/>
        <v xml:space="preserve"> </v>
      </c>
      <c r="AT718" s="613" t="str">
        <f t="shared" si="468"/>
        <v xml:space="preserve"> </v>
      </c>
      <c r="AU718" s="613" t="str">
        <f t="shared" si="469"/>
        <v xml:space="preserve"> </v>
      </c>
      <c r="AV718" s="614" t="str">
        <f t="shared" si="470"/>
        <v xml:space="preserve"> </v>
      </c>
      <c r="AW718" s="196" t="str">
        <f t="shared" si="443"/>
        <v/>
      </c>
      <c r="AX718" s="165" t="str">
        <f t="shared" si="444"/>
        <v/>
      </c>
      <c r="AY718" s="193" t="str">
        <f t="shared" si="445"/>
        <v/>
      </c>
      <c r="AZ718" s="183" t="str">
        <f t="shared" si="446"/>
        <v/>
      </c>
      <c r="BA718" s="173" t="str">
        <f t="shared" si="447"/>
        <v/>
      </c>
      <c r="BB718" s="174" t="str">
        <f t="shared" si="448"/>
        <v/>
      </c>
      <c r="BC718" s="186" t="str">
        <f t="shared" si="439"/>
        <v/>
      </c>
      <c r="BD718" s="174" t="str">
        <f t="shared" si="449"/>
        <v/>
      </c>
      <c r="BE718" s="201" t="str">
        <f t="shared" si="450"/>
        <v/>
      </c>
      <c r="BF718" s="174" t="str">
        <f t="shared" si="451"/>
        <v/>
      </c>
      <c r="BG718" s="186" t="str">
        <f t="shared" si="452"/>
        <v/>
      </c>
      <c r="BH718" s="175" t="str">
        <f t="shared" si="453"/>
        <v/>
      </c>
      <c r="BI718" s="632"/>
    </row>
    <row r="719" spans="1:140" ht="18.350000000000001" x14ac:dyDescent="0.35">
      <c r="A719" s="221"/>
      <c r="B719" s="222"/>
      <c r="C719" s="213">
        <v>709</v>
      </c>
      <c r="D719" s="208"/>
      <c r="E719" s="16"/>
      <c r="F719" s="17"/>
      <c r="G719" s="134"/>
      <c r="H719" s="135"/>
      <c r="I719" s="141"/>
      <c r="J719" s="25"/>
      <c r="K719" s="145"/>
      <c r="L719" s="28"/>
      <c r="M719" s="395"/>
      <c r="N719" s="158" t="str">
        <f t="shared" si="454"/>
        <v/>
      </c>
      <c r="O719" s="27"/>
      <c r="P719" s="27"/>
      <c r="Q719" s="27"/>
      <c r="R719" s="27"/>
      <c r="S719" s="27"/>
      <c r="T719" s="28"/>
      <c r="U719" s="29"/>
      <c r="V719" s="32"/>
      <c r="W719" s="318"/>
      <c r="X719" s="319"/>
      <c r="Y719" s="160">
        <f t="shared" si="440"/>
        <v>0</v>
      </c>
      <c r="Z719" s="159">
        <f t="shared" si="455"/>
        <v>0</v>
      </c>
      <c r="AA719" s="327"/>
      <c r="AB719" s="400">
        <f t="shared" si="464"/>
        <v>0</v>
      </c>
      <c r="AC719" s="371"/>
      <c r="AD719" s="226" t="str">
        <f t="shared" si="441"/>
        <v/>
      </c>
      <c r="AE719" s="368">
        <f t="shared" si="456"/>
        <v>0</v>
      </c>
      <c r="AF719" s="339"/>
      <c r="AG719" s="338"/>
      <c r="AH719" s="336"/>
      <c r="AI719" s="161">
        <f t="shared" si="457"/>
        <v>0</v>
      </c>
      <c r="AJ719" s="162">
        <f t="shared" si="442"/>
        <v>0</v>
      </c>
      <c r="AK719" s="163">
        <f t="shared" si="458"/>
        <v>0</v>
      </c>
      <c r="AL719" s="164">
        <f t="shared" si="459"/>
        <v>0</v>
      </c>
      <c r="AM719" s="164">
        <f t="shared" si="460"/>
        <v>0</v>
      </c>
      <c r="AN719" s="164">
        <f t="shared" si="461"/>
        <v>0</v>
      </c>
      <c r="AO719" s="164">
        <f t="shared" si="462"/>
        <v>0</v>
      </c>
      <c r="AP719" s="610" t="str">
        <f t="shared" si="465"/>
        <v xml:space="preserve"> </v>
      </c>
      <c r="AQ719" s="613" t="str">
        <f t="shared" si="463"/>
        <v xml:space="preserve"> </v>
      </c>
      <c r="AR719" s="613" t="str">
        <f t="shared" si="466"/>
        <v xml:space="preserve"> </v>
      </c>
      <c r="AS719" s="613" t="str">
        <f t="shared" si="467"/>
        <v xml:space="preserve"> </v>
      </c>
      <c r="AT719" s="613" t="str">
        <f t="shared" si="468"/>
        <v xml:space="preserve"> </v>
      </c>
      <c r="AU719" s="613" t="str">
        <f t="shared" si="469"/>
        <v xml:space="preserve"> </v>
      </c>
      <c r="AV719" s="614" t="str">
        <f t="shared" si="470"/>
        <v xml:space="preserve"> </v>
      </c>
      <c r="AW719" s="196" t="str">
        <f t="shared" si="443"/>
        <v/>
      </c>
      <c r="AX719" s="165" t="str">
        <f t="shared" si="444"/>
        <v/>
      </c>
      <c r="AY719" s="193" t="str">
        <f t="shared" si="445"/>
        <v/>
      </c>
      <c r="AZ719" s="183" t="str">
        <f t="shared" si="446"/>
        <v/>
      </c>
      <c r="BA719" s="173" t="str">
        <f t="shared" si="447"/>
        <v/>
      </c>
      <c r="BB719" s="174" t="str">
        <f t="shared" si="448"/>
        <v/>
      </c>
      <c r="BC719" s="186" t="str">
        <f t="shared" si="439"/>
        <v/>
      </c>
      <c r="BD719" s="174" t="str">
        <f t="shared" si="449"/>
        <v/>
      </c>
      <c r="BE719" s="201" t="str">
        <f t="shared" si="450"/>
        <v/>
      </c>
      <c r="BF719" s="174" t="str">
        <f t="shared" si="451"/>
        <v/>
      </c>
      <c r="BG719" s="186" t="str">
        <f t="shared" si="452"/>
        <v/>
      </c>
      <c r="BH719" s="175" t="str">
        <f t="shared" si="453"/>
        <v/>
      </c>
      <c r="BI719" s="632"/>
    </row>
    <row r="720" spans="1:140" ht="18.350000000000001" x14ac:dyDescent="0.35">
      <c r="A720" s="221"/>
      <c r="B720" s="222"/>
      <c r="C720" s="214">
        <v>710</v>
      </c>
      <c r="D720" s="205"/>
      <c r="E720" s="16"/>
      <c r="F720" s="17"/>
      <c r="G720" s="134"/>
      <c r="H720" s="137"/>
      <c r="I720" s="143"/>
      <c r="J720" s="80"/>
      <c r="K720" s="147"/>
      <c r="L720" s="30"/>
      <c r="M720" s="395"/>
      <c r="N720" s="158" t="str">
        <f t="shared" si="454"/>
        <v/>
      </c>
      <c r="O720" s="27"/>
      <c r="P720" s="27"/>
      <c r="Q720" s="27"/>
      <c r="R720" s="27"/>
      <c r="S720" s="27"/>
      <c r="T720" s="28"/>
      <c r="U720" s="29"/>
      <c r="V720" s="32"/>
      <c r="W720" s="318"/>
      <c r="X720" s="319"/>
      <c r="Y720" s="160">
        <f t="shared" si="440"/>
        <v>0</v>
      </c>
      <c r="Z720" s="159">
        <f t="shared" si="455"/>
        <v>0</v>
      </c>
      <c r="AA720" s="327"/>
      <c r="AB720" s="400">
        <f t="shared" si="464"/>
        <v>0</v>
      </c>
      <c r="AC720" s="371"/>
      <c r="AD720" s="226" t="str">
        <f t="shared" si="441"/>
        <v/>
      </c>
      <c r="AE720" s="368">
        <f t="shared" si="456"/>
        <v>0</v>
      </c>
      <c r="AF720" s="339"/>
      <c r="AG720" s="338"/>
      <c r="AH720" s="336"/>
      <c r="AI720" s="161">
        <f t="shared" si="457"/>
        <v>0</v>
      </c>
      <c r="AJ720" s="162">
        <f t="shared" si="442"/>
        <v>0</v>
      </c>
      <c r="AK720" s="163">
        <f t="shared" si="458"/>
        <v>0</v>
      </c>
      <c r="AL720" s="164">
        <f t="shared" si="459"/>
        <v>0</v>
      </c>
      <c r="AM720" s="164">
        <f t="shared" si="460"/>
        <v>0</v>
      </c>
      <c r="AN720" s="164">
        <f t="shared" si="461"/>
        <v>0</v>
      </c>
      <c r="AO720" s="164">
        <f t="shared" si="462"/>
        <v>0</v>
      </c>
      <c r="AP720" s="610" t="str">
        <f t="shared" si="465"/>
        <v xml:space="preserve"> </v>
      </c>
      <c r="AQ720" s="613" t="str">
        <f t="shared" si="463"/>
        <v xml:space="preserve"> </v>
      </c>
      <c r="AR720" s="613" t="str">
        <f t="shared" si="466"/>
        <v xml:space="preserve"> </v>
      </c>
      <c r="AS720" s="613" t="str">
        <f t="shared" si="467"/>
        <v xml:space="preserve"> </v>
      </c>
      <c r="AT720" s="613" t="str">
        <f t="shared" si="468"/>
        <v xml:space="preserve"> </v>
      </c>
      <c r="AU720" s="613" t="str">
        <f t="shared" si="469"/>
        <v xml:space="preserve"> </v>
      </c>
      <c r="AV720" s="614" t="str">
        <f t="shared" si="470"/>
        <v xml:space="preserve"> </v>
      </c>
      <c r="AW720" s="196" t="str">
        <f t="shared" si="443"/>
        <v/>
      </c>
      <c r="AX720" s="165" t="str">
        <f t="shared" si="444"/>
        <v/>
      </c>
      <c r="AY720" s="193" t="str">
        <f t="shared" si="445"/>
        <v/>
      </c>
      <c r="AZ720" s="183" t="str">
        <f t="shared" si="446"/>
        <v/>
      </c>
      <c r="BA720" s="173" t="str">
        <f t="shared" si="447"/>
        <v/>
      </c>
      <c r="BB720" s="174" t="str">
        <f t="shared" si="448"/>
        <v/>
      </c>
      <c r="BC720" s="186" t="str">
        <f t="shared" si="439"/>
        <v/>
      </c>
      <c r="BD720" s="174" t="str">
        <f t="shared" si="449"/>
        <v/>
      </c>
      <c r="BE720" s="201" t="str">
        <f t="shared" si="450"/>
        <v/>
      </c>
      <c r="BF720" s="174" t="str">
        <f t="shared" si="451"/>
        <v/>
      </c>
      <c r="BG720" s="186" t="str">
        <f t="shared" si="452"/>
        <v/>
      </c>
      <c r="BH720" s="175" t="str">
        <f t="shared" si="453"/>
        <v/>
      </c>
      <c r="BI720" s="632"/>
    </row>
    <row r="721" spans="1:61" ht="18.350000000000001" x14ac:dyDescent="0.35">
      <c r="A721" s="221"/>
      <c r="B721" s="222"/>
      <c r="C721" s="213">
        <v>711</v>
      </c>
      <c r="D721" s="205"/>
      <c r="E721" s="16"/>
      <c r="F721" s="17"/>
      <c r="G721" s="134"/>
      <c r="H721" s="135"/>
      <c r="I721" s="141"/>
      <c r="J721" s="25"/>
      <c r="K721" s="145"/>
      <c r="L721" s="28"/>
      <c r="M721" s="395"/>
      <c r="N721" s="158" t="str">
        <f t="shared" si="454"/>
        <v/>
      </c>
      <c r="O721" s="27"/>
      <c r="P721" s="27"/>
      <c r="Q721" s="27"/>
      <c r="R721" s="27"/>
      <c r="S721" s="27"/>
      <c r="T721" s="28"/>
      <c r="U721" s="29"/>
      <c r="V721" s="32"/>
      <c r="W721" s="318"/>
      <c r="X721" s="319"/>
      <c r="Y721" s="160">
        <f t="shared" si="440"/>
        <v>0</v>
      </c>
      <c r="Z721" s="159">
        <f t="shared" si="455"/>
        <v>0</v>
      </c>
      <c r="AA721" s="327"/>
      <c r="AB721" s="400">
        <f t="shared" si="464"/>
        <v>0</v>
      </c>
      <c r="AC721" s="371"/>
      <c r="AD721" s="226" t="str">
        <f t="shared" si="441"/>
        <v/>
      </c>
      <c r="AE721" s="368">
        <f t="shared" si="456"/>
        <v>0</v>
      </c>
      <c r="AF721" s="339"/>
      <c r="AG721" s="338"/>
      <c r="AH721" s="336"/>
      <c r="AI721" s="161">
        <f t="shared" si="457"/>
        <v>0</v>
      </c>
      <c r="AJ721" s="162">
        <f t="shared" si="442"/>
        <v>0</v>
      </c>
      <c r="AK721" s="163">
        <f t="shared" si="458"/>
        <v>0</v>
      </c>
      <c r="AL721" s="164">
        <f t="shared" si="459"/>
        <v>0</v>
      </c>
      <c r="AM721" s="164">
        <f t="shared" si="460"/>
        <v>0</v>
      </c>
      <c r="AN721" s="164">
        <f t="shared" si="461"/>
        <v>0</v>
      </c>
      <c r="AO721" s="164">
        <f t="shared" si="462"/>
        <v>0</v>
      </c>
      <c r="AP721" s="610" t="str">
        <f t="shared" si="465"/>
        <v xml:space="preserve"> </v>
      </c>
      <c r="AQ721" s="613" t="str">
        <f t="shared" si="463"/>
        <v xml:space="preserve"> </v>
      </c>
      <c r="AR721" s="613" t="str">
        <f t="shared" si="466"/>
        <v xml:space="preserve"> </v>
      </c>
      <c r="AS721" s="613" t="str">
        <f t="shared" si="467"/>
        <v xml:space="preserve"> </v>
      </c>
      <c r="AT721" s="613" t="str">
        <f t="shared" si="468"/>
        <v xml:space="preserve"> </v>
      </c>
      <c r="AU721" s="613" t="str">
        <f t="shared" si="469"/>
        <v xml:space="preserve"> </v>
      </c>
      <c r="AV721" s="614" t="str">
        <f t="shared" si="470"/>
        <v xml:space="preserve"> </v>
      </c>
      <c r="AW721" s="196" t="str">
        <f t="shared" si="443"/>
        <v/>
      </c>
      <c r="AX721" s="165" t="str">
        <f t="shared" si="444"/>
        <v/>
      </c>
      <c r="AY721" s="193" t="str">
        <f t="shared" si="445"/>
        <v/>
      </c>
      <c r="AZ721" s="183" t="str">
        <f t="shared" si="446"/>
        <v/>
      </c>
      <c r="BA721" s="173" t="str">
        <f t="shared" si="447"/>
        <v/>
      </c>
      <c r="BB721" s="174" t="str">
        <f t="shared" si="448"/>
        <v/>
      </c>
      <c r="BC721" s="186" t="str">
        <f t="shared" ref="BC721:BC784" si="471">IF(OR(K721="x",F721="X",BA721&lt;=0),"",BA721)</f>
        <v/>
      </c>
      <c r="BD721" s="174" t="str">
        <f t="shared" si="449"/>
        <v/>
      </c>
      <c r="BE721" s="201" t="str">
        <f t="shared" si="450"/>
        <v/>
      </c>
      <c r="BF721" s="174" t="str">
        <f t="shared" si="451"/>
        <v/>
      </c>
      <c r="BG721" s="186" t="str">
        <f t="shared" si="452"/>
        <v/>
      </c>
      <c r="BH721" s="175" t="str">
        <f t="shared" si="453"/>
        <v/>
      </c>
      <c r="BI721" s="632"/>
    </row>
    <row r="722" spans="1:61" ht="18.350000000000001" x14ac:dyDescent="0.35">
      <c r="A722" s="221"/>
      <c r="B722" s="222"/>
      <c r="C722" s="214">
        <v>712</v>
      </c>
      <c r="D722" s="207"/>
      <c r="E722" s="18"/>
      <c r="F722" s="17"/>
      <c r="G722" s="134"/>
      <c r="H722" s="135"/>
      <c r="I722" s="141"/>
      <c r="J722" s="25"/>
      <c r="K722" s="145"/>
      <c r="L722" s="28"/>
      <c r="M722" s="395"/>
      <c r="N722" s="158" t="str">
        <f t="shared" si="454"/>
        <v/>
      </c>
      <c r="O722" s="27"/>
      <c r="P722" s="27"/>
      <c r="Q722" s="27"/>
      <c r="R722" s="27"/>
      <c r="S722" s="27"/>
      <c r="T722" s="28"/>
      <c r="U722" s="29"/>
      <c r="V722" s="32"/>
      <c r="W722" s="318"/>
      <c r="X722" s="319"/>
      <c r="Y722" s="160">
        <f t="shared" si="440"/>
        <v>0</v>
      </c>
      <c r="Z722" s="159">
        <f t="shared" si="455"/>
        <v>0</v>
      </c>
      <c r="AA722" s="327"/>
      <c r="AB722" s="400">
        <f t="shared" si="464"/>
        <v>0</v>
      </c>
      <c r="AC722" s="371"/>
      <c r="AD722" s="226" t="str">
        <f t="shared" si="441"/>
        <v/>
      </c>
      <c r="AE722" s="368">
        <f t="shared" si="456"/>
        <v>0</v>
      </c>
      <c r="AF722" s="339"/>
      <c r="AG722" s="338"/>
      <c r="AH722" s="336"/>
      <c r="AI722" s="161">
        <f t="shared" si="457"/>
        <v>0</v>
      </c>
      <c r="AJ722" s="162">
        <f t="shared" si="442"/>
        <v>0</v>
      </c>
      <c r="AK722" s="163">
        <f t="shared" si="458"/>
        <v>0</v>
      </c>
      <c r="AL722" s="164">
        <f t="shared" si="459"/>
        <v>0</v>
      </c>
      <c r="AM722" s="164">
        <f t="shared" si="460"/>
        <v>0</v>
      </c>
      <c r="AN722" s="164">
        <f t="shared" si="461"/>
        <v>0</v>
      </c>
      <c r="AO722" s="164">
        <f t="shared" si="462"/>
        <v>0</v>
      </c>
      <c r="AP722" s="610" t="str">
        <f t="shared" si="465"/>
        <v xml:space="preserve"> </v>
      </c>
      <c r="AQ722" s="613" t="str">
        <f t="shared" si="463"/>
        <v xml:space="preserve"> </v>
      </c>
      <c r="AR722" s="613" t="str">
        <f t="shared" si="466"/>
        <v xml:space="preserve"> </v>
      </c>
      <c r="AS722" s="613" t="str">
        <f t="shared" si="467"/>
        <v xml:space="preserve"> </v>
      </c>
      <c r="AT722" s="613" t="str">
        <f t="shared" si="468"/>
        <v xml:space="preserve"> </v>
      </c>
      <c r="AU722" s="613" t="str">
        <f t="shared" si="469"/>
        <v xml:space="preserve"> </v>
      </c>
      <c r="AV722" s="614" t="str">
        <f t="shared" si="470"/>
        <v xml:space="preserve"> </v>
      </c>
      <c r="AW722" s="196" t="str">
        <f t="shared" si="443"/>
        <v/>
      </c>
      <c r="AX722" s="165" t="str">
        <f t="shared" si="444"/>
        <v/>
      </c>
      <c r="AY722" s="193" t="str">
        <f t="shared" si="445"/>
        <v/>
      </c>
      <c r="AZ722" s="183" t="str">
        <f t="shared" si="446"/>
        <v/>
      </c>
      <c r="BA722" s="173" t="str">
        <f t="shared" si="447"/>
        <v/>
      </c>
      <c r="BB722" s="174" t="str">
        <f t="shared" si="448"/>
        <v/>
      </c>
      <c r="BC722" s="186" t="str">
        <f t="shared" si="471"/>
        <v/>
      </c>
      <c r="BD722" s="174" t="str">
        <f t="shared" si="449"/>
        <v/>
      </c>
      <c r="BE722" s="201" t="str">
        <f t="shared" si="450"/>
        <v/>
      </c>
      <c r="BF722" s="174" t="str">
        <f t="shared" si="451"/>
        <v/>
      </c>
      <c r="BG722" s="186" t="str">
        <f t="shared" si="452"/>
        <v/>
      </c>
      <c r="BH722" s="175" t="str">
        <f t="shared" si="453"/>
        <v/>
      </c>
      <c r="BI722" s="632"/>
    </row>
    <row r="723" spans="1:61" ht="18.350000000000001" x14ac:dyDescent="0.35">
      <c r="A723" s="221"/>
      <c r="B723" s="222"/>
      <c r="C723" s="214">
        <v>713</v>
      </c>
      <c r="D723" s="205"/>
      <c r="E723" s="16"/>
      <c r="F723" s="17"/>
      <c r="G723" s="134"/>
      <c r="H723" s="135"/>
      <c r="I723" s="141"/>
      <c r="J723" s="25"/>
      <c r="K723" s="145"/>
      <c r="L723" s="28"/>
      <c r="M723" s="395"/>
      <c r="N723" s="158" t="str">
        <f t="shared" si="454"/>
        <v/>
      </c>
      <c r="O723" s="27"/>
      <c r="P723" s="27"/>
      <c r="Q723" s="27"/>
      <c r="R723" s="27"/>
      <c r="S723" s="27"/>
      <c r="T723" s="28"/>
      <c r="U723" s="29"/>
      <c r="V723" s="32"/>
      <c r="W723" s="318"/>
      <c r="X723" s="319"/>
      <c r="Y723" s="160">
        <f t="shared" si="440"/>
        <v>0</v>
      </c>
      <c r="Z723" s="159">
        <f t="shared" si="455"/>
        <v>0</v>
      </c>
      <c r="AA723" s="327"/>
      <c r="AB723" s="400">
        <f t="shared" si="464"/>
        <v>0</v>
      </c>
      <c r="AC723" s="371"/>
      <c r="AD723" s="226" t="str">
        <f t="shared" si="441"/>
        <v/>
      </c>
      <c r="AE723" s="368">
        <f t="shared" si="456"/>
        <v>0</v>
      </c>
      <c r="AF723" s="339"/>
      <c r="AG723" s="338"/>
      <c r="AH723" s="336"/>
      <c r="AI723" s="161">
        <f t="shared" si="457"/>
        <v>0</v>
      </c>
      <c r="AJ723" s="162">
        <f t="shared" si="442"/>
        <v>0</v>
      </c>
      <c r="AK723" s="163">
        <f t="shared" si="458"/>
        <v>0</v>
      </c>
      <c r="AL723" s="164">
        <f t="shared" si="459"/>
        <v>0</v>
      </c>
      <c r="AM723" s="164">
        <f t="shared" si="460"/>
        <v>0</v>
      </c>
      <c r="AN723" s="164">
        <f t="shared" si="461"/>
        <v>0</v>
      </c>
      <c r="AO723" s="164">
        <f t="shared" si="462"/>
        <v>0</v>
      </c>
      <c r="AP723" s="610" t="str">
        <f t="shared" si="465"/>
        <v xml:space="preserve"> </v>
      </c>
      <c r="AQ723" s="613" t="str">
        <f t="shared" si="463"/>
        <v xml:space="preserve"> </v>
      </c>
      <c r="AR723" s="613" t="str">
        <f t="shared" si="466"/>
        <v xml:space="preserve"> </v>
      </c>
      <c r="AS723" s="613" t="str">
        <f t="shared" si="467"/>
        <v xml:space="preserve"> </v>
      </c>
      <c r="AT723" s="613" t="str">
        <f t="shared" si="468"/>
        <v xml:space="preserve"> </v>
      </c>
      <c r="AU723" s="613" t="str">
        <f t="shared" si="469"/>
        <v xml:space="preserve"> </v>
      </c>
      <c r="AV723" s="614" t="str">
        <f t="shared" si="470"/>
        <v xml:space="preserve"> </v>
      </c>
      <c r="AW723" s="196" t="str">
        <f t="shared" si="443"/>
        <v/>
      </c>
      <c r="AX723" s="165" t="str">
        <f t="shared" si="444"/>
        <v/>
      </c>
      <c r="AY723" s="193" t="str">
        <f t="shared" si="445"/>
        <v/>
      </c>
      <c r="AZ723" s="183" t="str">
        <f t="shared" si="446"/>
        <v/>
      </c>
      <c r="BA723" s="173" t="str">
        <f t="shared" si="447"/>
        <v/>
      </c>
      <c r="BB723" s="174" t="str">
        <f t="shared" si="448"/>
        <v/>
      </c>
      <c r="BC723" s="186" t="str">
        <f t="shared" si="471"/>
        <v/>
      </c>
      <c r="BD723" s="174" t="str">
        <f t="shared" si="449"/>
        <v/>
      </c>
      <c r="BE723" s="201" t="str">
        <f t="shared" si="450"/>
        <v/>
      </c>
      <c r="BF723" s="174" t="str">
        <f t="shared" si="451"/>
        <v/>
      </c>
      <c r="BG723" s="186" t="str">
        <f t="shared" si="452"/>
        <v/>
      </c>
      <c r="BH723" s="175" t="str">
        <f t="shared" si="453"/>
        <v/>
      </c>
      <c r="BI723" s="632"/>
    </row>
    <row r="724" spans="1:61" ht="18.350000000000001" x14ac:dyDescent="0.35">
      <c r="A724" s="221"/>
      <c r="B724" s="222"/>
      <c r="C724" s="213">
        <v>714</v>
      </c>
      <c r="D724" s="205"/>
      <c r="E724" s="16"/>
      <c r="F724" s="17"/>
      <c r="G724" s="134"/>
      <c r="H724" s="135"/>
      <c r="I724" s="141"/>
      <c r="J724" s="25"/>
      <c r="K724" s="145"/>
      <c r="L724" s="28"/>
      <c r="M724" s="395"/>
      <c r="N724" s="158" t="str">
        <f t="shared" si="454"/>
        <v/>
      </c>
      <c r="O724" s="27"/>
      <c r="P724" s="27"/>
      <c r="Q724" s="27"/>
      <c r="R724" s="27"/>
      <c r="S724" s="27"/>
      <c r="T724" s="28"/>
      <c r="U724" s="29"/>
      <c r="V724" s="32"/>
      <c r="W724" s="318"/>
      <c r="X724" s="319"/>
      <c r="Y724" s="160">
        <f t="shared" si="440"/>
        <v>0</v>
      </c>
      <c r="Z724" s="159">
        <f t="shared" si="455"/>
        <v>0</v>
      </c>
      <c r="AA724" s="327"/>
      <c r="AB724" s="400">
        <f t="shared" si="464"/>
        <v>0</v>
      </c>
      <c r="AC724" s="371"/>
      <c r="AD724" s="226" t="str">
        <f t="shared" si="441"/>
        <v/>
      </c>
      <c r="AE724" s="368">
        <f t="shared" si="456"/>
        <v>0</v>
      </c>
      <c r="AF724" s="339"/>
      <c r="AG724" s="338"/>
      <c r="AH724" s="336"/>
      <c r="AI724" s="161">
        <f t="shared" si="457"/>
        <v>0</v>
      </c>
      <c r="AJ724" s="162">
        <f t="shared" si="442"/>
        <v>0</v>
      </c>
      <c r="AK724" s="163">
        <f t="shared" si="458"/>
        <v>0</v>
      </c>
      <c r="AL724" s="164">
        <f t="shared" si="459"/>
        <v>0</v>
      </c>
      <c r="AM724" s="164">
        <f t="shared" si="460"/>
        <v>0</v>
      </c>
      <c r="AN724" s="164">
        <f t="shared" si="461"/>
        <v>0</v>
      </c>
      <c r="AO724" s="164">
        <f t="shared" si="462"/>
        <v>0</v>
      </c>
      <c r="AP724" s="610" t="str">
        <f t="shared" si="465"/>
        <v xml:space="preserve"> </v>
      </c>
      <c r="AQ724" s="613" t="str">
        <f t="shared" si="463"/>
        <v xml:space="preserve"> </v>
      </c>
      <c r="AR724" s="613" t="str">
        <f t="shared" si="466"/>
        <v xml:space="preserve"> </v>
      </c>
      <c r="AS724" s="613" t="str">
        <f t="shared" si="467"/>
        <v xml:space="preserve"> </v>
      </c>
      <c r="AT724" s="613" t="str">
        <f t="shared" si="468"/>
        <v xml:space="preserve"> </v>
      </c>
      <c r="AU724" s="613" t="str">
        <f t="shared" si="469"/>
        <v xml:space="preserve"> </v>
      </c>
      <c r="AV724" s="614" t="str">
        <f t="shared" si="470"/>
        <v xml:space="preserve"> </v>
      </c>
      <c r="AW724" s="196" t="str">
        <f t="shared" si="443"/>
        <v/>
      </c>
      <c r="AX724" s="165" t="str">
        <f t="shared" si="444"/>
        <v/>
      </c>
      <c r="AY724" s="193" t="str">
        <f t="shared" si="445"/>
        <v/>
      </c>
      <c r="AZ724" s="183" t="str">
        <f t="shared" si="446"/>
        <v/>
      </c>
      <c r="BA724" s="173" t="str">
        <f t="shared" si="447"/>
        <v/>
      </c>
      <c r="BB724" s="174" t="str">
        <f t="shared" si="448"/>
        <v/>
      </c>
      <c r="BC724" s="186" t="str">
        <f t="shared" si="471"/>
        <v/>
      </c>
      <c r="BD724" s="174" t="str">
        <f t="shared" si="449"/>
        <v/>
      </c>
      <c r="BE724" s="201" t="str">
        <f t="shared" si="450"/>
        <v/>
      </c>
      <c r="BF724" s="174" t="str">
        <f t="shared" si="451"/>
        <v/>
      </c>
      <c r="BG724" s="186" t="str">
        <f t="shared" si="452"/>
        <v/>
      </c>
      <c r="BH724" s="175" t="str">
        <f t="shared" si="453"/>
        <v/>
      </c>
      <c r="BI724" s="632"/>
    </row>
    <row r="725" spans="1:61" ht="18.350000000000001" x14ac:dyDescent="0.35">
      <c r="A725" s="221"/>
      <c r="B725" s="222"/>
      <c r="C725" s="214">
        <v>715</v>
      </c>
      <c r="D725" s="205"/>
      <c r="E725" s="16"/>
      <c r="F725" s="17"/>
      <c r="G725" s="134"/>
      <c r="H725" s="135"/>
      <c r="I725" s="141"/>
      <c r="J725" s="25"/>
      <c r="K725" s="145"/>
      <c r="L725" s="28"/>
      <c r="M725" s="395"/>
      <c r="N725" s="158" t="str">
        <f t="shared" si="454"/>
        <v/>
      </c>
      <c r="O725" s="27"/>
      <c r="P725" s="27"/>
      <c r="Q725" s="27"/>
      <c r="R725" s="27"/>
      <c r="S725" s="27"/>
      <c r="T725" s="28"/>
      <c r="U725" s="29"/>
      <c r="V725" s="32"/>
      <c r="W725" s="318"/>
      <c r="X725" s="319"/>
      <c r="Y725" s="160">
        <f t="shared" si="440"/>
        <v>0</v>
      </c>
      <c r="Z725" s="159">
        <f t="shared" si="455"/>
        <v>0</v>
      </c>
      <c r="AA725" s="327"/>
      <c r="AB725" s="400">
        <f t="shared" si="464"/>
        <v>0</v>
      </c>
      <c r="AC725" s="371"/>
      <c r="AD725" s="226" t="str">
        <f t="shared" si="441"/>
        <v/>
      </c>
      <c r="AE725" s="368">
        <f t="shared" si="456"/>
        <v>0</v>
      </c>
      <c r="AF725" s="339"/>
      <c r="AG725" s="338"/>
      <c r="AH725" s="336"/>
      <c r="AI725" s="161">
        <f t="shared" si="457"/>
        <v>0</v>
      </c>
      <c r="AJ725" s="162">
        <f t="shared" si="442"/>
        <v>0</v>
      </c>
      <c r="AK725" s="163">
        <f t="shared" si="458"/>
        <v>0</v>
      </c>
      <c r="AL725" s="164">
        <f t="shared" si="459"/>
        <v>0</v>
      </c>
      <c r="AM725" s="164">
        <f t="shared" si="460"/>
        <v>0</v>
      </c>
      <c r="AN725" s="164">
        <f t="shared" si="461"/>
        <v>0</v>
      </c>
      <c r="AO725" s="164">
        <f t="shared" si="462"/>
        <v>0</v>
      </c>
      <c r="AP725" s="610" t="str">
        <f t="shared" si="465"/>
        <v xml:space="preserve"> </v>
      </c>
      <c r="AQ725" s="613" t="str">
        <f t="shared" si="463"/>
        <v xml:space="preserve"> </v>
      </c>
      <c r="AR725" s="613" t="str">
        <f t="shared" si="466"/>
        <v xml:space="preserve"> </v>
      </c>
      <c r="AS725" s="613" t="str">
        <f t="shared" si="467"/>
        <v xml:space="preserve"> </v>
      </c>
      <c r="AT725" s="613" t="str">
        <f t="shared" si="468"/>
        <v xml:space="preserve"> </v>
      </c>
      <c r="AU725" s="613" t="str">
        <f t="shared" si="469"/>
        <v xml:space="preserve"> </v>
      </c>
      <c r="AV725" s="614" t="str">
        <f t="shared" si="470"/>
        <v xml:space="preserve"> </v>
      </c>
      <c r="AW725" s="196" t="str">
        <f t="shared" si="443"/>
        <v/>
      </c>
      <c r="AX725" s="165" t="str">
        <f t="shared" si="444"/>
        <v/>
      </c>
      <c r="AY725" s="193" t="str">
        <f t="shared" si="445"/>
        <v/>
      </c>
      <c r="AZ725" s="183" t="str">
        <f t="shared" si="446"/>
        <v/>
      </c>
      <c r="BA725" s="173" t="str">
        <f t="shared" si="447"/>
        <v/>
      </c>
      <c r="BB725" s="174" t="str">
        <f t="shared" si="448"/>
        <v/>
      </c>
      <c r="BC725" s="186" t="str">
        <f t="shared" si="471"/>
        <v/>
      </c>
      <c r="BD725" s="174" t="str">
        <f t="shared" si="449"/>
        <v/>
      </c>
      <c r="BE725" s="201" t="str">
        <f t="shared" si="450"/>
        <v/>
      </c>
      <c r="BF725" s="174" t="str">
        <f t="shared" si="451"/>
        <v/>
      </c>
      <c r="BG725" s="186" t="str">
        <f t="shared" si="452"/>
        <v/>
      </c>
      <c r="BH725" s="175" t="str">
        <f t="shared" si="453"/>
        <v/>
      </c>
      <c r="BI725" s="632"/>
    </row>
    <row r="726" spans="1:61" ht="18.350000000000001" x14ac:dyDescent="0.35">
      <c r="A726" s="221"/>
      <c r="B726" s="222"/>
      <c r="C726" s="213">
        <v>716</v>
      </c>
      <c r="D726" s="207"/>
      <c r="E726" s="18"/>
      <c r="F726" s="17"/>
      <c r="G726" s="134"/>
      <c r="H726" s="135"/>
      <c r="I726" s="141"/>
      <c r="J726" s="25"/>
      <c r="K726" s="145"/>
      <c r="L726" s="28"/>
      <c r="M726" s="395"/>
      <c r="N726" s="158" t="str">
        <f t="shared" si="454"/>
        <v/>
      </c>
      <c r="O726" s="27"/>
      <c r="P726" s="27"/>
      <c r="Q726" s="27"/>
      <c r="R726" s="27"/>
      <c r="S726" s="27"/>
      <c r="T726" s="28"/>
      <c r="U726" s="29"/>
      <c r="V726" s="32"/>
      <c r="W726" s="318"/>
      <c r="X726" s="319"/>
      <c r="Y726" s="160">
        <f t="shared" si="440"/>
        <v>0</v>
      </c>
      <c r="Z726" s="159">
        <f t="shared" si="455"/>
        <v>0</v>
      </c>
      <c r="AA726" s="327"/>
      <c r="AB726" s="400">
        <f t="shared" si="464"/>
        <v>0</v>
      </c>
      <c r="AC726" s="371"/>
      <c r="AD726" s="226" t="str">
        <f t="shared" si="441"/>
        <v/>
      </c>
      <c r="AE726" s="368">
        <f t="shared" si="456"/>
        <v>0</v>
      </c>
      <c r="AF726" s="339"/>
      <c r="AG726" s="338"/>
      <c r="AH726" s="336"/>
      <c r="AI726" s="161">
        <f t="shared" si="457"/>
        <v>0</v>
      </c>
      <c r="AJ726" s="162">
        <f t="shared" si="442"/>
        <v>0</v>
      </c>
      <c r="AK726" s="163">
        <f t="shared" si="458"/>
        <v>0</v>
      </c>
      <c r="AL726" s="164">
        <f t="shared" si="459"/>
        <v>0</v>
      </c>
      <c r="AM726" s="164">
        <f t="shared" si="460"/>
        <v>0</v>
      </c>
      <c r="AN726" s="164">
        <f t="shared" si="461"/>
        <v>0</v>
      </c>
      <c r="AO726" s="164">
        <f t="shared" si="462"/>
        <v>0</v>
      </c>
      <c r="AP726" s="610" t="str">
        <f t="shared" si="465"/>
        <v xml:space="preserve"> </v>
      </c>
      <c r="AQ726" s="613" t="str">
        <f t="shared" si="463"/>
        <v xml:space="preserve"> </v>
      </c>
      <c r="AR726" s="613" t="str">
        <f t="shared" si="466"/>
        <v xml:space="preserve"> </v>
      </c>
      <c r="AS726" s="613" t="str">
        <f t="shared" si="467"/>
        <v xml:space="preserve"> </v>
      </c>
      <c r="AT726" s="613" t="str">
        <f t="shared" si="468"/>
        <v xml:space="preserve"> </v>
      </c>
      <c r="AU726" s="613" t="str">
        <f t="shared" si="469"/>
        <v xml:space="preserve"> </v>
      </c>
      <c r="AV726" s="614" t="str">
        <f t="shared" si="470"/>
        <v xml:space="preserve"> </v>
      </c>
      <c r="AW726" s="196" t="str">
        <f t="shared" si="443"/>
        <v/>
      </c>
      <c r="AX726" s="165" t="str">
        <f t="shared" si="444"/>
        <v/>
      </c>
      <c r="AY726" s="193" t="str">
        <f t="shared" si="445"/>
        <v/>
      </c>
      <c r="AZ726" s="183" t="str">
        <f t="shared" si="446"/>
        <v/>
      </c>
      <c r="BA726" s="173" t="str">
        <f t="shared" si="447"/>
        <v/>
      </c>
      <c r="BB726" s="174" t="str">
        <f t="shared" si="448"/>
        <v/>
      </c>
      <c r="BC726" s="186" t="str">
        <f t="shared" si="471"/>
        <v/>
      </c>
      <c r="BD726" s="174" t="str">
        <f t="shared" si="449"/>
        <v/>
      </c>
      <c r="BE726" s="201" t="str">
        <f t="shared" si="450"/>
        <v/>
      </c>
      <c r="BF726" s="174" t="str">
        <f t="shared" si="451"/>
        <v/>
      </c>
      <c r="BG726" s="186" t="str">
        <f t="shared" si="452"/>
        <v/>
      </c>
      <c r="BH726" s="175" t="str">
        <f t="shared" si="453"/>
        <v/>
      </c>
      <c r="BI726" s="632"/>
    </row>
    <row r="727" spans="1:61" ht="18.350000000000001" x14ac:dyDescent="0.35">
      <c r="A727" s="221"/>
      <c r="B727" s="222"/>
      <c r="C727" s="214">
        <v>717</v>
      </c>
      <c r="D727" s="205"/>
      <c r="E727" s="16"/>
      <c r="F727" s="17"/>
      <c r="G727" s="134"/>
      <c r="H727" s="135"/>
      <c r="I727" s="141"/>
      <c r="J727" s="25"/>
      <c r="K727" s="145"/>
      <c r="L727" s="28"/>
      <c r="M727" s="395"/>
      <c r="N727" s="158" t="str">
        <f t="shared" si="454"/>
        <v/>
      </c>
      <c r="O727" s="27"/>
      <c r="P727" s="27"/>
      <c r="Q727" s="27"/>
      <c r="R727" s="27"/>
      <c r="S727" s="27"/>
      <c r="T727" s="28"/>
      <c r="U727" s="29"/>
      <c r="V727" s="32"/>
      <c r="W727" s="318"/>
      <c r="X727" s="319"/>
      <c r="Y727" s="160">
        <f t="shared" si="440"/>
        <v>0</v>
      </c>
      <c r="Z727" s="159">
        <f t="shared" si="455"/>
        <v>0</v>
      </c>
      <c r="AA727" s="327"/>
      <c r="AB727" s="400">
        <f t="shared" si="464"/>
        <v>0</v>
      </c>
      <c r="AC727" s="371"/>
      <c r="AD727" s="226" t="str">
        <f t="shared" si="441"/>
        <v/>
      </c>
      <c r="AE727" s="368">
        <f t="shared" si="456"/>
        <v>0</v>
      </c>
      <c r="AF727" s="339"/>
      <c r="AG727" s="338"/>
      <c r="AH727" s="336"/>
      <c r="AI727" s="161">
        <f t="shared" si="457"/>
        <v>0</v>
      </c>
      <c r="AJ727" s="162">
        <f t="shared" si="442"/>
        <v>0</v>
      </c>
      <c r="AK727" s="163">
        <f t="shared" si="458"/>
        <v>0</v>
      </c>
      <c r="AL727" s="164">
        <f t="shared" si="459"/>
        <v>0</v>
      </c>
      <c r="AM727" s="164">
        <f t="shared" si="460"/>
        <v>0</v>
      </c>
      <c r="AN727" s="164">
        <f t="shared" si="461"/>
        <v>0</v>
      </c>
      <c r="AO727" s="164">
        <f t="shared" si="462"/>
        <v>0</v>
      </c>
      <c r="AP727" s="610" t="str">
        <f t="shared" si="465"/>
        <v xml:space="preserve"> </v>
      </c>
      <c r="AQ727" s="613" t="str">
        <f t="shared" si="463"/>
        <v xml:space="preserve"> </v>
      </c>
      <c r="AR727" s="613" t="str">
        <f t="shared" si="466"/>
        <v xml:space="preserve"> </v>
      </c>
      <c r="AS727" s="613" t="str">
        <f t="shared" si="467"/>
        <v xml:space="preserve"> </v>
      </c>
      <c r="AT727" s="613" t="str">
        <f t="shared" si="468"/>
        <v xml:space="preserve"> </v>
      </c>
      <c r="AU727" s="613" t="str">
        <f t="shared" si="469"/>
        <v xml:space="preserve"> </v>
      </c>
      <c r="AV727" s="614" t="str">
        <f t="shared" si="470"/>
        <v xml:space="preserve"> </v>
      </c>
      <c r="AW727" s="196" t="str">
        <f t="shared" si="443"/>
        <v/>
      </c>
      <c r="AX727" s="165" t="str">
        <f t="shared" si="444"/>
        <v/>
      </c>
      <c r="AY727" s="193" t="str">
        <f t="shared" si="445"/>
        <v/>
      </c>
      <c r="AZ727" s="183" t="str">
        <f t="shared" si="446"/>
        <v/>
      </c>
      <c r="BA727" s="173" t="str">
        <f t="shared" si="447"/>
        <v/>
      </c>
      <c r="BB727" s="174" t="str">
        <f t="shared" si="448"/>
        <v/>
      </c>
      <c r="BC727" s="186" t="str">
        <f t="shared" si="471"/>
        <v/>
      </c>
      <c r="BD727" s="174" t="str">
        <f t="shared" si="449"/>
        <v/>
      </c>
      <c r="BE727" s="201" t="str">
        <f t="shared" si="450"/>
        <v/>
      </c>
      <c r="BF727" s="174" t="str">
        <f t="shared" si="451"/>
        <v/>
      </c>
      <c r="BG727" s="186" t="str">
        <f t="shared" si="452"/>
        <v/>
      </c>
      <c r="BH727" s="175" t="str">
        <f t="shared" si="453"/>
        <v/>
      </c>
      <c r="BI727" s="632"/>
    </row>
    <row r="728" spans="1:61" ht="18.350000000000001" x14ac:dyDescent="0.35">
      <c r="A728" s="221"/>
      <c r="B728" s="222"/>
      <c r="C728" s="214">
        <v>718</v>
      </c>
      <c r="D728" s="205"/>
      <c r="E728" s="16"/>
      <c r="F728" s="17"/>
      <c r="G728" s="134"/>
      <c r="H728" s="135"/>
      <c r="I728" s="141"/>
      <c r="J728" s="25"/>
      <c r="K728" s="145"/>
      <c r="L728" s="28"/>
      <c r="M728" s="395"/>
      <c r="N728" s="158" t="str">
        <f t="shared" si="454"/>
        <v/>
      </c>
      <c r="O728" s="27"/>
      <c r="P728" s="27"/>
      <c r="Q728" s="27"/>
      <c r="R728" s="27"/>
      <c r="S728" s="27"/>
      <c r="T728" s="28"/>
      <c r="U728" s="29"/>
      <c r="V728" s="32"/>
      <c r="W728" s="318"/>
      <c r="X728" s="319"/>
      <c r="Y728" s="160">
        <f t="shared" si="440"/>
        <v>0</v>
      </c>
      <c r="Z728" s="159">
        <f t="shared" si="455"/>
        <v>0</v>
      </c>
      <c r="AA728" s="327"/>
      <c r="AB728" s="400">
        <f t="shared" si="464"/>
        <v>0</v>
      </c>
      <c r="AC728" s="371"/>
      <c r="AD728" s="226" t="str">
        <f t="shared" si="441"/>
        <v/>
      </c>
      <c r="AE728" s="368">
        <f t="shared" si="456"/>
        <v>0</v>
      </c>
      <c r="AF728" s="339"/>
      <c r="AG728" s="338"/>
      <c r="AH728" s="336"/>
      <c r="AI728" s="161">
        <f t="shared" si="457"/>
        <v>0</v>
      </c>
      <c r="AJ728" s="162">
        <f t="shared" si="442"/>
        <v>0</v>
      </c>
      <c r="AK728" s="163">
        <f t="shared" si="458"/>
        <v>0</v>
      </c>
      <c r="AL728" s="164">
        <f t="shared" si="459"/>
        <v>0</v>
      </c>
      <c r="AM728" s="164">
        <f t="shared" si="460"/>
        <v>0</v>
      </c>
      <c r="AN728" s="164">
        <f t="shared" si="461"/>
        <v>0</v>
      </c>
      <c r="AO728" s="164">
        <f t="shared" si="462"/>
        <v>0</v>
      </c>
      <c r="AP728" s="610" t="str">
        <f t="shared" si="465"/>
        <v xml:space="preserve"> </v>
      </c>
      <c r="AQ728" s="613" t="str">
        <f t="shared" si="463"/>
        <v xml:space="preserve"> </v>
      </c>
      <c r="AR728" s="613" t="str">
        <f t="shared" si="466"/>
        <v xml:space="preserve"> </v>
      </c>
      <c r="AS728" s="613" t="str">
        <f t="shared" si="467"/>
        <v xml:space="preserve"> </v>
      </c>
      <c r="AT728" s="613" t="str">
        <f t="shared" si="468"/>
        <v xml:space="preserve"> </v>
      </c>
      <c r="AU728" s="613" t="str">
        <f t="shared" si="469"/>
        <v xml:space="preserve"> </v>
      </c>
      <c r="AV728" s="614" t="str">
        <f t="shared" si="470"/>
        <v xml:space="preserve"> </v>
      </c>
      <c r="AW728" s="196" t="str">
        <f t="shared" si="443"/>
        <v/>
      </c>
      <c r="AX728" s="165" t="str">
        <f t="shared" si="444"/>
        <v/>
      </c>
      <c r="AY728" s="193" t="str">
        <f t="shared" si="445"/>
        <v/>
      </c>
      <c r="AZ728" s="183" t="str">
        <f t="shared" si="446"/>
        <v/>
      </c>
      <c r="BA728" s="173" t="str">
        <f t="shared" si="447"/>
        <v/>
      </c>
      <c r="BB728" s="174" t="str">
        <f t="shared" si="448"/>
        <v/>
      </c>
      <c r="BC728" s="186" t="str">
        <f t="shared" si="471"/>
        <v/>
      </c>
      <c r="BD728" s="174" t="str">
        <f t="shared" si="449"/>
        <v/>
      </c>
      <c r="BE728" s="201" t="str">
        <f t="shared" si="450"/>
        <v/>
      </c>
      <c r="BF728" s="174" t="str">
        <f t="shared" si="451"/>
        <v/>
      </c>
      <c r="BG728" s="186" t="str">
        <f t="shared" si="452"/>
        <v/>
      </c>
      <c r="BH728" s="175" t="str">
        <f t="shared" si="453"/>
        <v/>
      </c>
      <c r="BI728" s="632"/>
    </row>
    <row r="729" spans="1:61" ht="18.350000000000001" x14ac:dyDescent="0.35">
      <c r="A729" s="221"/>
      <c r="B729" s="222"/>
      <c r="C729" s="213">
        <v>719</v>
      </c>
      <c r="D729" s="205"/>
      <c r="E729" s="16"/>
      <c r="F729" s="17"/>
      <c r="G729" s="134"/>
      <c r="H729" s="135"/>
      <c r="I729" s="141"/>
      <c r="J729" s="25"/>
      <c r="K729" s="145"/>
      <c r="L729" s="28"/>
      <c r="M729" s="395"/>
      <c r="N729" s="158" t="str">
        <f t="shared" si="454"/>
        <v/>
      </c>
      <c r="O729" s="27"/>
      <c r="P729" s="27"/>
      <c r="Q729" s="27"/>
      <c r="R729" s="27"/>
      <c r="S729" s="27"/>
      <c r="T729" s="28"/>
      <c r="U729" s="29"/>
      <c r="V729" s="32"/>
      <c r="W729" s="318"/>
      <c r="X729" s="319"/>
      <c r="Y729" s="160">
        <f t="shared" si="440"/>
        <v>0</v>
      </c>
      <c r="Z729" s="159">
        <f t="shared" si="455"/>
        <v>0</v>
      </c>
      <c r="AA729" s="327"/>
      <c r="AB729" s="400">
        <f t="shared" si="464"/>
        <v>0</v>
      </c>
      <c r="AC729" s="371"/>
      <c r="AD729" s="226" t="str">
        <f t="shared" si="441"/>
        <v/>
      </c>
      <c r="AE729" s="368">
        <f t="shared" si="456"/>
        <v>0</v>
      </c>
      <c r="AF729" s="339"/>
      <c r="AG729" s="338"/>
      <c r="AH729" s="336"/>
      <c r="AI729" s="161">
        <f t="shared" si="457"/>
        <v>0</v>
      </c>
      <c r="AJ729" s="162">
        <f t="shared" si="442"/>
        <v>0</v>
      </c>
      <c r="AK729" s="163">
        <f t="shared" si="458"/>
        <v>0</v>
      </c>
      <c r="AL729" s="164">
        <f t="shared" si="459"/>
        <v>0</v>
      </c>
      <c r="AM729" s="164">
        <f t="shared" si="460"/>
        <v>0</v>
      </c>
      <c r="AN729" s="164">
        <f t="shared" si="461"/>
        <v>0</v>
      </c>
      <c r="AO729" s="164">
        <f t="shared" si="462"/>
        <v>0</v>
      </c>
      <c r="AP729" s="610" t="str">
        <f t="shared" si="465"/>
        <v xml:space="preserve"> </v>
      </c>
      <c r="AQ729" s="613" t="str">
        <f t="shared" si="463"/>
        <v xml:space="preserve"> </v>
      </c>
      <c r="AR729" s="613" t="str">
        <f t="shared" si="466"/>
        <v xml:space="preserve"> </v>
      </c>
      <c r="AS729" s="613" t="str">
        <f t="shared" si="467"/>
        <v xml:space="preserve"> </v>
      </c>
      <c r="AT729" s="613" t="str">
        <f t="shared" si="468"/>
        <v xml:space="preserve"> </v>
      </c>
      <c r="AU729" s="613" t="str">
        <f t="shared" si="469"/>
        <v xml:space="preserve"> </v>
      </c>
      <c r="AV729" s="614" t="str">
        <f t="shared" si="470"/>
        <v xml:space="preserve"> </v>
      </c>
      <c r="AW729" s="196" t="str">
        <f t="shared" si="443"/>
        <v/>
      </c>
      <c r="AX729" s="165" t="str">
        <f t="shared" si="444"/>
        <v/>
      </c>
      <c r="AY729" s="193" t="str">
        <f t="shared" si="445"/>
        <v/>
      </c>
      <c r="AZ729" s="183" t="str">
        <f t="shared" si="446"/>
        <v/>
      </c>
      <c r="BA729" s="173" t="str">
        <f t="shared" si="447"/>
        <v/>
      </c>
      <c r="BB729" s="174" t="str">
        <f t="shared" si="448"/>
        <v/>
      </c>
      <c r="BC729" s="186" t="str">
        <f t="shared" si="471"/>
        <v/>
      </c>
      <c r="BD729" s="174" t="str">
        <f t="shared" si="449"/>
        <v/>
      </c>
      <c r="BE729" s="201" t="str">
        <f t="shared" si="450"/>
        <v/>
      </c>
      <c r="BF729" s="174" t="str">
        <f t="shared" si="451"/>
        <v/>
      </c>
      <c r="BG729" s="186" t="str">
        <f t="shared" si="452"/>
        <v/>
      </c>
      <c r="BH729" s="175" t="str">
        <f t="shared" si="453"/>
        <v/>
      </c>
      <c r="BI729" s="632"/>
    </row>
    <row r="730" spans="1:61" ht="18.350000000000001" x14ac:dyDescent="0.35">
      <c r="A730" s="221"/>
      <c r="B730" s="222"/>
      <c r="C730" s="214">
        <v>720</v>
      </c>
      <c r="D730" s="207"/>
      <c r="E730" s="18"/>
      <c r="F730" s="17"/>
      <c r="G730" s="134"/>
      <c r="H730" s="135"/>
      <c r="I730" s="141"/>
      <c r="J730" s="25"/>
      <c r="K730" s="145"/>
      <c r="L730" s="28"/>
      <c r="M730" s="395"/>
      <c r="N730" s="158" t="str">
        <f t="shared" si="454"/>
        <v/>
      </c>
      <c r="O730" s="27"/>
      <c r="P730" s="27"/>
      <c r="Q730" s="27"/>
      <c r="R730" s="27"/>
      <c r="S730" s="27"/>
      <c r="T730" s="28"/>
      <c r="U730" s="29"/>
      <c r="V730" s="32"/>
      <c r="W730" s="318"/>
      <c r="X730" s="319"/>
      <c r="Y730" s="160">
        <f t="shared" si="440"/>
        <v>0</v>
      </c>
      <c r="Z730" s="159">
        <f t="shared" si="455"/>
        <v>0</v>
      </c>
      <c r="AA730" s="327"/>
      <c r="AB730" s="400">
        <f t="shared" si="464"/>
        <v>0</v>
      </c>
      <c r="AC730" s="371"/>
      <c r="AD730" s="226" t="str">
        <f t="shared" si="441"/>
        <v/>
      </c>
      <c r="AE730" s="368">
        <f t="shared" si="456"/>
        <v>0</v>
      </c>
      <c r="AF730" s="339"/>
      <c r="AG730" s="338"/>
      <c r="AH730" s="336"/>
      <c r="AI730" s="161">
        <f t="shared" si="457"/>
        <v>0</v>
      </c>
      <c r="AJ730" s="162">
        <f t="shared" si="442"/>
        <v>0</v>
      </c>
      <c r="AK730" s="163">
        <f t="shared" si="458"/>
        <v>0</v>
      </c>
      <c r="AL730" s="164">
        <f t="shared" si="459"/>
        <v>0</v>
      </c>
      <c r="AM730" s="164">
        <f t="shared" si="460"/>
        <v>0</v>
      </c>
      <c r="AN730" s="164">
        <f t="shared" si="461"/>
        <v>0</v>
      </c>
      <c r="AO730" s="164">
        <f t="shared" si="462"/>
        <v>0</v>
      </c>
      <c r="AP730" s="610" t="str">
        <f t="shared" si="465"/>
        <v xml:space="preserve"> </v>
      </c>
      <c r="AQ730" s="613" t="str">
        <f t="shared" si="463"/>
        <v xml:space="preserve"> </v>
      </c>
      <c r="AR730" s="613" t="str">
        <f t="shared" si="466"/>
        <v xml:space="preserve"> </v>
      </c>
      <c r="AS730" s="613" t="str">
        <f t="shared" si="467"/>
        <v xml:space="preserve"> </v>
      </c>
      <c r="AT730" s="613" t="str">
        <f t="shared" si="468"/>
        <v xml:space="preserve"> </v>
      </c>
      <c r="AU730" s="613" t="str">
        <f t="shared" si="469"/>
        <v xml:space="preserve"> </v>
      </c>
      <c r="AV730" s="614" t="str">
        <f t="shared" si="470"/>
        <v xml:space="preserve"> </v>
      </c>
      <c r="AW730" s="196" t="str">
        <f t="shared" si="443"/>
        <v/>
      </c>
      <c r="AX730" s="165" t="str">
        <f t="shared" si="444"/>
        <v/>
      </c>
      <c r="AY730" s="193" t="str">
        <f t="shared" si="445"/>
        <v/>
      </c>
      <c r="AZ730" s="183" t="str">
        <f t="shared" si="446"/>
        <v/>
      </c>
      <c r="BA730" s="173" t="str">
        <f t="shared" si="447"/>
        <v/>
      </c>
      <c r="BB730" s="174" t="str">
        <f t="shared" si="448"/>
        <v/>
      </c>
      <c r="BC730" s="186" t="str">
        <f t="shared" si="471"/>
        <v/>
      </c>
      <c r="BD730" s="174" t="str">
        <f t="shared" si="449"/>
        <v/>
      </c>
      <c r="BE730" s="201" t="str">
        <f t="shared" si="450"/>
        <v/>
      </c>
      <c r="BF730" s="174" t="str">
        <f t="shared" si="451"/>
        <v/>
      </c>
      <c r="BG730" s="186" t="str">
        <f t="shared" si="452"/>
        <v/>
      </c>
      <c r="BH730" s="175" t="str">
        <f t="shared" si="453"/>
        <v/>
      </c>
      <c r="BI730" s="632"/>
    </row>
    <row r="731" spans="1:61" ht="18.350000000000001" x14ac:dyDescent="0.35">
      <c r="A731" s="221"/>
      <c r="B731" s="222"/>
      <c r="C731" s="213">
        <v>721</v>
      </c>
      <c r="D731" s="205"/>
      <c r="E731" s="16"/>
      <c r="F731" s="17"/>
      <c r="G731" s="134"/>
      <c r="H731" s="135"/>
      <c r="I731" s="141"/>
      <c r="J731" s="25"/>
      <c r="K731" s="145"/>
      <c r="L731" s="28"/>
      <c r="M731" s="395"/>
      <c r="N731" s="158" t="str">
        <f t="shared" si="454"/>
        <v/>
      </c>
      <c r="O731" s="27"/>
      <c r="P731" s="27"/>
      <c r="Q731" s="27"/>
      <c r="R731" s="27"/>
      <c r="S731" s="27"/>
      <c r="T731" s="28"/>
      <c r="U731" s="29"/>
      <c r="V731" s="32"/>
      <c r="W731" s="318"/>
      <c r="X731" s="319"/>
      <c r="Y731" s="160">
        <f t="shared" si="440"/>
        <v>0</v>
      </c>
      <c r="Z731" s="159">
        <f t="shared" si="455"/>
        <v>0</v>
      </c>
      <c r="AA731" s="327"/>
      <c r="AB731" s="400">
        <f t="shared" si="464"/>
        <v>0</v>
      </c>
      <c r="AC731" s="371"/>
      <c r="AD731" s="226" t="str">
        <f t="shared" si="441"/>
        <v/>
      </c>
      <c r="AE731" s="368">
        <f t="shared" si="456"/>
        <v>0</v>
      </c>
      <c r="AF731" s="339"/>
      <c r="AG731" s="338"/>
      <c r="AH731" s="336"/>
      <c r="AI731" s="161">
        <f t="shared" si="457"/>
        <v>0</v>
      </c>
      <c r="AJ731" s="162">
        <f t="shared" si="442"/>
        <v>0</v>
      </c>
      <c r="AK731" s="163">
        <f t="shared" si="458"/>
        <v>0</v>
      </c>
      <c r="AL731" s="164">
        <f t="shared" si="459"/>
        <v>0</v>
      </c>
      <c r="AM731" s="164">
        <f t="shared" si="460"/>
        <v>0</v>
      </c>
      <c r="AN731" s="164">
        <f t="shared" si="461"/>
        <v>0</v>
      </c>
      <c r="AO731" s="164">
        <f t="shared" si="462"/>
        <v>0</v>
      </c>
      <c r="AP731" s="610" t="str">
        <f t="shared" si="465"/>
        <v xml:space="preserve"> </v>
      </c>
      <c r="AQ731" s="613" t="str">
        <f t="shared" si="463"/>
        <v xml:space="preserve"> </v>
      </c>
      <c r="AR731" s="613" t="str">
        <f t="shared" si="466"/>
        <v xml:space="preserve"> </v>
      </c>
      <c r="AS731" s="613" t="str">
        <f t="shared" si="467"/>
        <v xml:space="preserve"> </v>
      </c>
      <c r="AT731" s="613" t="str">
        <f t="shared" si="468"/>
        <v xml:space="preserve"> </v>
      </c>
      <c r="AU731" s="613" t="str">
        <f t="shared" si="469"/>
        <v xml:space="preserve"> </v>
      </c>
      <c r="AV731" s="614" t="str">
        <f t="shared" si="470"/>
        <v xml:space="preserve"> </v>
      </c>
      <c r="AW731" s="196" t="str">
        <f t="shared" si="443"/>
        <v/>
      </c>
      <c r="AX731" s="165" t="str">
        <f t="shared" si="444"/>
        <v/>
      </c>
      <c r="AY731" s="193" t="str">
        <f t="shared" si="445"/>
        <v/>
      </c>
      <c r="AZ731" s="183" t="str">
        <f t="shared" si="446"/>
        <v/>
      </c>
      <c r="BA731" s="173" t="str">
        <f t="shared" si="447"/>
        <v/>
      </c>
      <c r="BB731" s="174" t="str">
        <f t="shared" si="448"/>
        <v/>
      </c>
      <c r="BC731" s="186" t="str">
        <f t="shared" si="471"/>
        <v/>
      </c>
      <c r="BD731" s="174" t="str">
        <f t="shared" si="449"/>
        <v/>
      </c>
      <c r="BE731" s="201" t="str">
        <f t="shared" si="450"/>
        <v/>
      </c>
      <c r="BF731" s="174" t="str">
        <f t="shared" si="451"/>
        <v/>
      </c>
      <c r="BG731" s="186" t="str">
        <f t="shared" si="452"/>
        <v/>
      </c>
      <c r="BH731" s="175" t="str">
        <f t="shared" si="453"/>
        <v/>
      </c>
      <c r="BI731" s="632"/>
    </row>
    <row r="732" spans="1:61" ht="18.350000000000001" x14ac:dyDescent="0.35">
      <c r="A732" s="221"/>
      <c r="B732" s="222"/>
      <c r="C732" s="214">
        <v>722</v>
      </c>
      <c r="D732" s="205"/>
      <c r="E732" s="16"/>
      <c r="F732" s="17"/>
      <c r="G732" s="134"/>
      <c r="H732" s="135"/>
      <c r="I732" s="141"/>
      <c r="J732" s="25"/>
      <c r="K732" s="145"/>
      <c r="L732" s="28"/>
      <c r="M732" s="395"/>
      <c r="N732" s="158" t="str">
        <f t="shared" si="454"/>
        <v/>
      </c>
      <c r="O732" s="27"/>
      <c r="P732" s="27"/>
      <c r="Q732" s="27"/>
      <c r="R732" s="27"/>
      <c r="S732" s="27"/>
      <c r="T732" s="28"/>
      <c r="U732" s="29"/>
      <c r="V732" s="32"/>
      <c r="W732" s="318"/>
      <c r="X732" s="319"/>
      <c r="Y732" s="160">
        <f t="shared" si="440"/>
        <v>0</v>
      </c>
      <c r="Z732" s="159">
        <f t="shared" si="455"/>
        <v>0</v>
      </c>
      <c r="AA732" s="327"/>
      <c r="AB732" s="400">
        <f t="shared" si="464"/>
        <v>0</v>
      </c>
      <c r="AC732" s="371"/>
      <c r="AD732" s="226" t="str">
        <f t="shared" si="441"/>
        <v/>
      </c>
      <c r="AE732" s="368">
        <f t="shared" si="456"/>
        <v>0</v>
      </c>
      <c r="AF732" s="339"/>
      <c r="AG732" s="338"/>
      <c r="AH732" s="336"/>
      <c r="AI732" s="161">
        <f t="shared" si="457"/>
        <v>0</v>
      </c>
      <c r="AJ732" s="162">
        <f t="shared" si="442"/>
        <v>0</v>
      </c>
      <c r="AK732" s="163">
        <f t="shared" si="458"/>
        <v>0</v>
      </c>
      <c r="AL732" s="164">
        <f t="shared" si="459"/>
        <v>0</v>
      </c>
      <c r="AM732" s="164">
        <f t="shared" si="460"/>
        <v>0</v>
      </c>
      <c r="AN732" s="164">
        <f t="shared" si="461"/>
        <v>0</v>
      </c>
      <c r="AO732" s="164">
        <f t="shared" si="462"/>
        <v>0</v>
      </c>
      <c r="AP732" s="610" t="str">
        <f t="shared" si="465"/>
        <v xml:space="preserve"> </v>
      </c>
      <c r="AQ732" s="613" t="str">
        <f t="shared" si="463"/>
        <v xml:space="preserve"> </v>
      </c>
      <c r="AR732" s="613" t="str">
        <f t="shared" si="466"/>
        <v xml:space="preserve"> </v>
      </c>
      <c r="AS732" s="613" t="str">
        <f t="shared" si="467"/>
        <v xml:space="preserve"> </v>
      </c>
      <c r="AT732" s="613" t="str">
        <f t="shared" si="468"/>
        <v xml:space="preserve"> </v>
      </c>
      <c r="AU732" s="613" t="str">
        <f t="shared" si="469"/>
        <v xml:space="preserve"> </v>
      </c>
      <c r="AV732" s="614" t="str">
        <f t="shared" si="470"/>
        <v xml:space="preserve"> </v>
      </c>
      <c r="AW732" s="196" t="str">
        <f t="shared" si="443"/>
        <v/>
      </c>
      <c r="AX732" s="165" t="str">
        <f t="shared" si="444"/>
        <v/>
      </c>
      <c r="AY732" s="193" t="str">
        <f t="shared" si="445"/>
        <v/>
      </c>
      <c r="AZ732" s="183" t="str">
        <f t="shared" si="446"/>
        <v/>
      </c>
      <c r="BA732" s="173" t="str">
        <f t="shared" si="447"/>
        <v/>
      </c>
      <c r="BB732" s="174" t="str">
        <f t="shared" si="448"/>
        <v/>
      </c>
      <c r="BC732" s="186" t="str">
        <f t="shared" si="471"/>
        <v/>
      </c>
      <c r="BD732" s="174" t="str">
        <f t="shared" si="449"/>
        <v/>
      </c>
      <c r="BE732" s="201" t="str">
        <f t="shared" si="450"/>
        <v/>
      </c>
      <c r="BF732" s="174" t="str">
        <f t="shared" si="451"/>
        <v/>
      </c>
      <c r="BG732" s="186" t="str">
        <f t="shared" si="452"/>
        <v/>
      </c>
      <c r="BH732" s="175" t="str">
        <f t="shared" si="453"/>
        <v/>
      </c>
      <c r="BI732" s="632"/>
    </row>
    <row r="733" spans="1:61" ht="18.350000000000001" x14ac:dyDescent="0.35">
      <c r="A733" s="221"/>
      <c r="B733" s="222"/>
      <c r="C733" s="214">
        <v>723</v>
      </c>
      <c r="D733" s="205"/>
      <c r="E733" s="16"/>
      <c r="F733" s="17"/>
      <c r="G733" s="134"/>
      <c r="H733" s="135"/>
      <c r="I733" s="141"/>
      <c r="J733" s="25"/>
      <c r="K733" s="145"/>
      <c r="L733" s="28"/>
      <c r="M733" s="395"/>
      <c r="N733" s="158" t="str">
        <f t="shared" si="454"/>
        <v/>
      </c>
      <c r="O733" s="27"/>
      <c r="P733" s="27"/>
      <c r="Q733" s="27"/>
      <c r="R733" s="27"/>
      <c r="S733" s="27"/>
      <c r="T733" s="28"/>
      <c r="U733" s="29"/>
      <c r="V733" s="32"/>
      <c r="W733" s="318"/>
      <c r="X733" s="319"/>
      <c r="Y733" s="160">
        <f t="shared" si="440"/>
        <v>0</v>
      </c>
      <c r="Z733" s="159">
        <f t="shared" si="455"/>
        <v>0</v>
      </c>
      <c r="AA733" s="327"/>
      <c r="AB733" s="400">
        <f t="shared" si="464"/>
        <v>0</v>
      </c>
      <c r="AC733" s="371"/>
      <c r="AD733" s="226" t="str">
        <f t="shared" si="441"/>
        <v/>
      </c>
      <c r="AE733" s="368">
        <f t="shared" si="456"/>
        <v>0</v>
      </c>
      <c r="AF733" s="339"/>
      <c r="AG733" s="338"/>
      <c r="AH733" s="336"/>
      <c r="AI733" s="161">
        <f t="shared" si="457"/>
        <v>0</v>
      </c>
      <c r="AJ733" s="162">
        <f t="shared" si="442"/>
        <v>0</v>
      </c>
      <c r="AK733" s="163">
        <f t="shared" si="458"/>
        <v>0</v>
      </c>
      <c r="AL733" s="164">
        <f t="shared" si="459"/>
        <v>0</v>
      </c>
      <c r="AM733" s="164">
        <f t="shared" si="460"/>
        <v>0</v>
      </c>
      <c r="AN733" s="164">
        <f t="shared" si="461"/>
        <v>0</v>
      </c>
      <c r="AO733" s="164">
        <f t="shared" si="462"/>
        <v>0</v>
      </c>
      <c r="AP733" s="610" t="str">
        <f t="shared" si="465"/>
        <v xml:space="preserve"> </v>
      </c>
      <c r="AQ733" s="613" t="str">
        <f t="shared" si="463"/>
        <v xml:space="preserve"> </v>
      </c>
      <c r="AR733" s="613" t="str">
        <f t="shared" si="466"/>
        <v xml:space="preserve"> </v>
      </c>
      <c r="AS733" s="613" t="str">
        <f t="shared" si="467"/>
        <v xml:space="preserve"> </v>
      </c>
      <c r="AT733" s="613" t="str">
        <f t="shared" si="468"/>
        <v xml:space="preserve"> </v>
      </c>
      <c r="AU733" s="613" t="str">
        <f t="shared" si="469"/>
        <v xml:space="preserve"> </v>
      </c>
      <c r="AV733" s="614" t="str">
        <f t="shared" si="470"/>
        <v xml:space="preserve"> </v>
      </c>
      <c r="AW733" s="196" t="str">
        <f t="shared" si="443"/>
        <v/>
      </c>
      <c r="AX733" s="165" t="str">
        <f t="shared" si="444"/>
        <v/>
      </c>
      <c r="AY733" s="193" t="str">
        <f t="shared" si="445"/>
        <v/>
      </c>
      <c r="AZ733" s="183" t="str">
        <f t="shared" si="446"/>
        <v/>
      </c>
      <c r="BA733" s="173" t="str">
        <f t="shared" si="447"/>
        <v/>
      </c>
      <c r="BB733" s="174" t="str">
        <f t="shared" si="448"/>
        <v/>
      </c>
      <c r="BC733" s="186" t="str">
        <f t="shared" si="471"/>
        <v/>
      </c>
      <c r="BD733" s="174" t="str">
        <f t="shared" si="449"/>
        <v/>
      </c>
      <c r="BE733" s="201" t="str">
        <f t="shared" si="450"/>
        <v/>
      </c>
      <c r="BF733" s="174" t="str">
        <f t="shared" si="451"/>
        <v/>
      </c>
      <c r="BG733" s="186" t="str">
        <f t="shared" si="452"/>
        <v/>
      </c>
      <c r="BH733" s="175" t="str">
        <f t="shared" si="453"/>
        <v/>
      </c>
      <c r="BI733" s="632"/>
    </row>
    <row r="734" spans="1:61" ht="18.350000000000001" x14ac:dyDescent="0.35">
      <c r="A734" s="221"/>
      <c r="B734" s="222"/>
      <c r="C734" s="213">
        <v>724</v>
      </c>
      <c r="D734" s="207"/>
      <c r="E734" s="18"/>
      <c r="F734" s="17"/>
      <c r="G734" s="134"/>
      <c r="H734" s="135"/>
      <c r="I734" s="141"/>
      <c r="J734" s="25"/>
      <c r="K734" s="145"/>
      <c r="L734" s="28"/>
      <c r="M734" s="395"/>
      <c r="N734" s="158" t="str">
        <f t="shared" si="454"/>
        <v/>
      </c>
      <c r="O734" s="27"/>
      <c r="P734" s="27"/>
      <c r="Q734" s="27"/>
      <c r="R734" s="27"/>
      <c r="S734" s="27"/>
      <c r="T734" s="28"/>
      <c r="U734" s="29"/>
      <c r="V734" s="32"/>
      <c r="W734" s="318"/>
      <c r="X734" s="319"/>
      <c r="Y734" s="160">
        <f t="shared" si="440"/>
        <v>0</v>
      </c>
      <c r="Z734" s="159">
        <f t="shared" si="455"/>
        <v>0</v>
      </c>
      <c r="AA734" s="327"/>
      <c r="AB734" s="400">
        <f t="shared" si="464"/>
        <v>0</v>
      </c>
      <c r="AC734" s="371"/>
      <c r="AD734" s="226" t="str">
        <f t="shared" si="441"/>
        <v/>
      </c>
      <c r="AE734" s="368">
        <f t="shared" si="456"/>
        <v>0</v>
      </c>
      <c r="AF734" s="339"/>
      <c r="AG734" s="338"/>
      <c r="AH734" s="336"/>
      <c r="AI734" s="161">
        <f t="shared" si="457"/>
        <v>0</v>
      </c>
      <c r="AJ734" s="162">
        <f t="shared" si="442"/>
        <v>0</v>
      </c>
      <c r="AK734" s="163">
        <f t="shared" si="458"/>
        <v>0</v>
      </c>
      <c r="AL734" s="164">
        <f t="shared" si="459"/>
        <v>0</v>
      </c>
      <c r="AM734" s="164">
        <f t="shared" si="460"/>
        <v>0</v>
      </c>
      <c r="AN734" s="164">
        <f t="shared" si="461"/>
        <v>0</v>
      </c>
      <c r="AO734" s="164">
        <f t="shared" si="462"/>
        <v>0</v>
      </c>
      <c r="AP734" s="610" t="str">
        <f t="shared" si="465"/>
        <v xml:space="preserve"> </v>
      </c>
      <c r="AQ734" s="613" t="str">
        <f t="shared" si="463"/>
        <v xml:space="preserve"> </v>
      </c>
      <c r="AR734" s="613" t="str">
        <f t="shared" si="466"/>
        <v xml:space="preserve"> </v>
      </c>
      <c r="AS734" s="613" t="str">
        <f t="shared" si="467"/>
        <v xml:space="preserve"> </v>
      </c>
      <c r="AT734" s="613" t="str">
        <f t="shared" si="468"/>
        <v xml:space="preserve"> </v>
      </c>
      <c r="AU734" s="613" t="str">
        <f t="shared" si="469"/>
        <v xml:space="preserve"> </v>
      </c>
      <c r="AV734" s="614" t="str">
        <f t="shared" si="470"/>
        <v xml:space="preserve"> </v>
      </c>
      <c r="AW734" s="196" t="str">
        <f t="shared" si="443"/>
        <v/>
      </c>
      <c r="AX734" s="165" t="str">
        <f t="shared" si="444"/>
        <v/>
      </c>
      <c r="AY734" s="193" t="str">
        <f t="shared" si="445"/>
        <v/>
      </c>
      <c r="AZ734" s="183" t="str">
        <f t="shared" si="446"/>
        <v/>
      </c>
      <c r="BA734" s="173" t="str">
        <f t="shared" si="447"/>
        <v/>
      </c>
      <c r="BB734" s="174" t="str">
        <f t="shared" si="448"/>
        <v/>
      </c>
      <c r="BC734" s="186" t="str">
        <f t="shared" si="471"/>
        <v/>
      </c>
      <c r="BD734" s="174" t="str">
        <f t="shared" si="449"/>
        <v/>
      </c>
      <c r="BE734" s="201" t="str">
        <f t="shared" si="450"/>
        <v/>
      </c>
      <c r="BF734" s="174" t="str">
        <f t="shared" si="451"/>
        <v/>
      </c>
      <c r="BG734" s="186" t="str">
        <f t="shared" si="452"/>
        <v/>
      </c>
      <c r="BH734" s="175" t="str">
        <f t="shared" si="453"/>
        <v/>
      </c>
      <c r="BI734" s="632"/>
    </row>
    <row r="735" spans="1:61" ht="18.350000000000001" x14ac:dyDescent="0.35">
      <c r="A735" s="221"/>
      <c r="B735" s="222"/>
      <c r="C735" s="214">
        <v>725</v>
      </c>
      <c r="D735" s="205"/>
      <c r="E735" s="16"/>
      <c r="F735" s="17"/>
      <c r="G735" s="134"/>
      <c r="H735" s="135"/>
      <c r="I735" s="141"/>
      <c r="J735" s="25"/>
      <c r="K735" s="145"/>
      <c r="L735" s="28"/>
      <c r="M735" s="395"/>
      <c r="N735" s="158" t="str">
        <f t="shared" si="454"/>
        <v/>
      </c>
      <c r="O735" s="27"/>
      <c r="P735" s="27"/>
      <c r="Q735" s="27"/>
      <c r="R735" s="27"/>
      <c r="S735" s="27"/>
      <c r="T735" s="28"/>
      <c r="U735" s="29"/>
      <c r="V735" s="32"/>
      <c r="W735" s="318"/>
      <c r="X735" s="319"/>
      <c r="Y735" s="160">
        <f t="shared" si="440"/>
        <v>0</v>
      </c>
      <c r="Z735" s="159">
        <f t="shared" si="455"/>
        <v>0</v>
      </c>
      <c r="AA735" s="327"/>
      <c r="AB735" s="400">
        <f t="shared" si="464"/>
        <v>0</v>
      </c>
      <c r="AC735" s="371"/>
      <c r="AD735" s="226" t="str">
        <f t="shared" si="441"/>
        <v/>
      </c>
      <c r="AE735" s="368">
        <f t="shared" si="456"/>
        <v>0</v>
      </c>
      <c r="AF735" s="339"/>
      <c r="AG735" s="338"/>
      <c r="AH735" s="336"/>
      <c r="AI735" s="161">
        <f t="shared" si="457"/>
        <v>0</v>
      </c>
      <c r="AJ735" s="162">
        <f t="shared" si="442"/>
        <v>0</v>
      </c>
      <c r="AK735" s="163">
        <f t="shared" si="458"/>
        <v>0</v>
      </c>
      <c r="AL735" s="164">
        <f t="shared" si="459"/>
        <v>0</v>
      </c>
      <c r="AM735" s="164">
        <f t="shared" si="460"/>
        <v>0</v>
      </c>
      <c r="AN735" s="164">
        <f t="shared" si="461"/>
        <v>0</v>
      </c>
      <c r="AO735" s="164">
        <f t="shared" si="462"/>
        <v>0</v>
      </c>
      <c r="AP735" s="610" t="str">
        <f t="shared" si="465"/>
        <v xml:space="preserve"> </v>
      </c>
      <c r="AQ735" s="613" t="str">
        <f t="shared" si="463"/>
        <v xml:space="preserve"> </v>
      </c>
      <c r="AR735" s="613" t="str">
        <f t="shared" si="466"/>
        <v xml:space="preserve"> </v>
      </c>
      <c r="AS735" s="613" t="str">
        <f t="shared" si="467"/>
        <v xml:space="preserve"> </v>
      </c>
      <c r="AT735" s="613" t="str">
        <f t="shared" si="468"/>
        <v xml:space="preserve"> </v>
      </c>
      <c r="AU735" s="613" t="str">
        <f t="shared" si="469"/>
        <v xml:space="preserve"> </v>
      </c>
      <c r="AV735" s="614" t="str">
        <f t="shared" si="470"/>
        <v xml:space="preserve"> </v>
      </c>
      <c r="AW735" s="196" t="str">
        <f t="shared" si="443"/>
        <v/>
      </c>
      <c r="AX735" s="165" t="str">
        <f t="shared" si="444"/>
        <v/>
      </c>
      <c r="AY735" s="193" t="str">
        <f t="shared" si="445"/>
        <v/>
      </c>
      <c r="AZ735" s="183" t="str">
        <f t="shared" si="446"/>
        <v/>
      </c>
      <c r="BA735" s="173" t="str">
        <f t="shared" si="447"/>
        <v/>
      </c>
      <c r="BB735" s="174" t="str">
        <f t="shared" si="448"/>
        <v/>
      </c>
      <c r="BC735" s="186" t="str">
        <f t="shared" si="471"/>
        <v/>
      </c>
      <c r="BD735" s="174" t="str">
        <f t="shared" si="449"/>
        <v/>
      </c>
      <c r="BE735" s="201" t="str">
        <f t="shared" si="450"/>
        <v/>
      </c>
      <c r="BF735" s="174" t="str">
        <f t="shared" si="451"/>
        <v/>
      </c>
      <c r="BG735" s="186" t="str">
        <f t="shared" si="452"/>
        <v/>
      </c>
      <c r="BH735" s="175" t="str">
        <f t="shared" si="453"/>
        <v/>
      </c>
      <c r="BI735" s="632"/>
    </row>
    <row r="736" spans="1:61" ht="18.350000000000001" x14ac:dyDescent="0.35">
      <c r="A736" s="221"/>
      <c r="B736" s="222"/>
      <c r="C736" s="213">
        <v>726</v>
      </c>
      <c r="D736" s="205"/>
      <c r="E736" s="16"/>
      <c r="F736" s="17"/>
      <c r="G736" s="134"/>
      <c r="H736" s="135"/>
      <c r="I736" s="141"/>
      <c r="J736" s="25"/>
      <c r="K736" s="145"/>
      <c r="L736" s="28"/>
      <c r="M736" s="395"/>
      <c r="N736" s="158" t="str">
        <f t="shared" si="454"/>
        <v/>
      </c>
      <c r="O736" s="27"/>
      <c r="P736" s="27"/>
      <c r="Q736" s="27"/>
      <c r="R736" s="27"/>
      <c r="S736" s="27"/>
      <c r="T736" s="28"/>
      <c r="U736" s="29"/>
      <c r="V736" s="32"/>
      <c r="W736" s="318"/>
      <c r="X736" s="319"/>
      <c r="Y736" s="160">
        <f t="shared" si="440"/>
        <v>0</v>
      </c>
      <c r="Z736" s="159">
        <f t="shared" si="455"/>
        <v>0</v>
      </c>
      <c r="AA736" s="327"/>
      <c r="AB736" s="400">
        <f t="shared" si="464"/>
        <v>0</v>
      </c>
      <c r="AC736" s="371"/>
      <c r="AD736" s="226" t="str">
        <f t="shared" si="441"/>
        <v/>
      </c>
      <c r="AE736" s="368">
        <f t="shared" si="456"/>
        <v>0</v>
      </c>
      <c r="AF736" s="339"/>
      <c r="AG736" s="338"/>
      <c r="AH736" s="336"/>
      <c r="AI736" s="161">
        <f t="shared" si="457"/>
        <v>0</v>
      </c>
      <c r="AJ736" s="162">
        <f t="shared" si="442"/>
        <v>0</v>
      </c>
      <c r="AK736" s="163">
        <f t="shared" si="458"/>
        <v>0</v>
      </c>
      <c r="AL736" s="164">
        <f t="shared" si="459"/>
        <v>0</v>
      </c>
      <c r="AM736" s="164">
        <f t="shared" si="460"/>
        <v>0</v>
      </c>
      <c r="AN736" s="164">
        <f t="shared" si="461"/>
        <v>0</v>
      </c>
      <c r="AO736" s="164">
        <f t="shared" si="462"/>
        <v>0</v>
      </c>
      <c r="AP736" s="610" t="str">
        <f t="shared" si="465"/>
        <v xml:space="preserve"> </v>
      </c>
      <c r="AQ736" s="613" t="str">
        <f t="shared" si="463"/>
        <v xml:space="preserve"> </v>
      </c>
      <c r="AR736" s="613" t="str">
        <f t="shared" si="466"/>
        <v xml:space="preserve"> </v>
      </c>
      <c r="AS736" s="613" t="str">
        <f t="shared" si="467"/>
        <v xml:space="preserve"> </v>
      </c>
      <c r="AT736" s="613" t="str">
        <f t="shared" si="468"/>
        <v xml:space="preserve"> </v>
      </c>
      <c r="AU736" s="613" t="str">
        <f t="shared" si="469"/>
        <v xml:space="preserve"> </v>
      </c>
      <c r="AV736" s="614" t="str">
        <f t="shared" si="470"/>
        <v xml:space="preserve"> </v>
      </c>
      <c r="AW736" s="196" t="str">
        <f t="shared" si="443"/>
        <v/>
      </c>
      <c r="AX736" s="165" t="str">
        <f t="shared" si="444"/>
        <v/>
      </c>
      <c r="AY736" s="193" t="str">
        <f t="shared" si="445"/>
        <v/>
      </c>
      <c r="AZ736" s="183" t="str">
        <f t="shared" si="446"/>
        <v/>
      </c>
      <c r="BA736" s="173" t="str">
        <f t="shared" si="447"/>
        <v/>
      </c>
      <c r="BB736" s="174" t="str">
        <f t="shared" si="448"/>
        <v/>
      </c>
      <c r="BC736" s="186" t="str">
        <f t="shared" si="471"/>
        <v/>
      </c>
      <c r="BD736" s="174" t="str">
        <f t="shared" si="449"/>
        <v/>
      </c>
      <c r="BE736" s="201" t="str">
        <f t="shared" si="450"/>
        <v/>
      </c>
      <c r="BF736" s="174" t="str">
        <f t="shared" si="451"/>
        <v/>
      </c>
      <c r="BG736" s="186" t="str">
        <f t="shared" si="452"/>
        <v/>
      </c>
      <c r="BH736" s="175" t="str">
        <f t="shared" si="453"/>
        <v/>
      </c>
      <c r="BI736" s="632"/>
    </row>
    <row r="737" spans="1:61" ht="18.350000000000001" x14ac:dyDescent="0.35">
      <c r="A737" s="221"/>
      <c r="B737" s="222"/>
      <c r="C737" s="214">
        <v>727</v>
      </c>
      <c r="D737" s="205"/>
      <c r="E737" s="16"/>
      <c r="F737" s="17"/>
      <c r="G737" s="134"/>
      <c r="H737" s="135"/>
      <c r="I737" s="141"/>
      <c r="J737" s="25"/>
      <c r="K737" s="145"/>
      <c r="L737" s="28"/>
      <c r="M737" s="395"/>
      <c r="N737" s="158" t="str">
        <f t="shared" si="454"/>
        <v/>
      </c>
      <c r="O737" s="27"/>
      <c r="P737" s="27"/>
      <c r="Q737" s="27"/>
      <c r="R737" s="27"/>
      <c r="S737" s="27"/>
      <c r="T737" s="28"/>
      <c r="U737" s="29"/>
      <c r="V737" s="32"/>
      <c r="W737" s="318"/>
      <c r="X737" s="319"/>
      <c r="Y737" s="160">
        <f t="shared" si="440"/>
        <v>0</v>
      </c>
      <c r="Z737" s="159">
        <f t="shared" si="455"/>
        <v>0</v>
      </c>
      <c r="AA737" s="327"/>
      <c r="AB737" s="400">
        <f t="shared" si="464"/>
        <v>0</v>
      </c>
      <c r="AC737" s="371"/>
      <c r="AD737" s="226" t="str">
        <f t="shared" si="441"/>
        <v/>
      </c>
      <c r="AE737" s="368">
        <f t="shared" si="456"/>
        <v>0</v>
      </c>
      <c r="AF737" s="339"/>
      <c r="AG737" s="338"/>
      <c r="AH737" s="336"/>
      <c r="AI737" s="161">
        <f t="shared" si="457"/>
        <v>0</v>
      </c>
      <c r="AJ737" s="162">
        <f t="shared" si="442"/>
        <v>0</v>
      </c>
      <c r="AK737" s="163">
        <f t="shared" si="458"/>
        <v>0</v>
      </c>
      <c r="AL737" s="164">
        <f t="shared" si="459"/>
        <v>0</v>
      </c>
      <c r="AM737" s="164">
        <f t="shared" si="460"/>
        <v>0</v>
      </c>
      <c r="AN737" s="164">
        <f t="shared" si="461"/>
        <v>0</v>
      </c>
      <c r="AO737" s="164">
        <f t="shared" si="462"/>
        <v>0</v>
      </c>
      <c r="AP737" s="610" t="str">
        <f t="shared" si="465"/>
        <v xml:space="preserve"> </v>
      </c>
      <c r="AQ737" s="613" t="str">
        <f t="shared" si="463"/>
        <v xml:space="preserve"> </v>
      </c>
      <c r="AR737" s="613" t="str">
        <f t="shared" si="466"/>
        <v xml:space="preserve"> </v>
      </c>
      <c r="AS737" s="613" t="str">
        <f t="shared" si="467"/>
        <v xml:space="preserve"> </v>
      </c>
      <c r="AT737" s="613" t="str">
        <f t="shared" si="468"/>
        <v xml:space="preserve"> </v>
      </c>
      <c r="AU737" s="613" t="str">
        <f t="shared" si="469"/>
        <v xml:space="preserve"> </v>
      </c>
      <c r="AV737" s="614" t="str">
        <f t="shared" si="470"/>
        <v xml:space="preserve"> </v>
      </c>
      <c r="AW737" s="196" t="str">
        <f t="shared" si="443"/>
        <v/>
      </c>
      <c r="AX737" s="165" t="str">
        <f t="shared" si="444"/>
        <v/>
      </c>
      <c r="AY737" s="193" t="str">
        <f t="shared" si="445"/>
        <v/>
      </c>
      <c r="AZ737" s="183" t="str">
        <f t="shared" si="446"/>
        <v/>
      </c>
      <c r="BA737" s="173" t="str">
        <f t="shared" si="447"/>
        <v/>
      </c>
      <c r="BB737" s="174" t="str">
        <f t="shared" si="448"/>
        <v/>
      </c>
      <c r="BC737" s="186" t="str">
        <f t="shared" si="471"/>
        <v/>
      </c>
      <c r="BD737" s="174" t="str">
        <f t="shared" si="449"/>
        <v/>
      </c>
      <c r="BE737" s="201" t="str">
        <f t="shared" si="450"/>
        <v/>
      </c>
      <c r="BF737" s="174" t="str">
        <f t="shared" si="451"/>
        <v/>
      </c>
      <c r="BG737" s="186" t="str">
        <f t="shared" si="452"/>
        <v/>
      </c>
      <c r="BH737" s="175" t="str">
        <f t="shared" si="453"/>
        <v/>
      </c>
      <c r="BI737" s="632"/>
    </row>
    <row r="738" spans="1:61" ht="18.350000000000001" x14ac:dyDescent="0.35">
      <c r="A738" s="221"/>
      <c r="B738" s="222"/>
      <c r="C738" s="214">
        <v>728</v>
      </c>
      <c r="D738" s="207"/>
      <c r="E738" s="18"/>
      <c r="F738" s="17"/>
      <c r="G738" s="134"/>
      <c r="H738" s="135"/>
      <c r="I738" s="141"/>
      <c r="J738" s="25"/>
      <c r="K738" s="145"/>
      <c r="L738" s="28"/>
      <c r="M738" s="395"/>
      <c r="N738" s="158" t="str">
        <f t="shared" si="454"/>
        <v/>
      </c>
      <c r="O738" s="27"/>
      <c r="P738" s="27"/>
      <c r="Q738" s="27"/>
      <c r="R738" s="27"/>
      <c r="S738" s="27"/>
      <c r="T738" s="28"/>
      <c r="U738" s="29"/>
      <c r="V738" s="32"/>
      <c r="W738" s="318"/>
      <c r="X738" s="319"/>
      <c r="Y738" s="160">
        <f t="shared" si="440"/>
        <v>0</v>
      </c>
      <c r="Z738" s="159">
        <f t="shared" si="455"/>
        <v>0</v>
      </c>
      <c r="AA738" s="327"/>
      <c r="AB738" s="400">
        <f t="shared" si="464"/>
        <v>0</v>
      </c>
      <c r="AC738" s="371"/>
      <c r="AD738" s="226" t="str">
        <f t="shared" si="441"/>
        <v/>
      </c>
      <c r="AE738" s="368">
        <f t="shared" si="456"/>
        <v>0</v>
      </c>
      <c r="AF738" s="339"/>
      <c r="AG738" s="338"/>
      <c r="AH738" s="336"/>
      <c r="AI738" s="161">
        <f t="shared" si="457"/>
        <v>0</v>
      </c>
      <c r="AJ738" s="162">
        <f t="shared" si="442"/>
        <v>0</v>
      </c>
      <c r="AK738" s="163">
        <f t="shared" si="458"/>
        <v>0</v>
      </c>
      <c r="AL738" s="164">
        <f t="shared" si="459"/>
        <v>0</v>
      </c>
      <c r="AM738" s="164">
        <f t="shared" si="460"/>
        <v>0</v>
      </c>
      <c r="AN738" s="164">
        <f t="shared" si="461"/>
        <v>0</v>
      </c>
      <c r="AO738" s="164">
        <f t="shared" si="462"/>
        <v>0</v>
      </c>
      <c r="AP738" s="610" t="str">
        <f t="shared" si="465"/>
        <v xml:space="preserve"> </v>
      </c>
      <c r="AQ738" s="613" t="str">
        <f t="shared" si="463"/>
        <v xml:space="preserve"> </v>
      </c>
      <c r="AR738" s="613" t="str">
        <f t="shared" si="466"/>
        <v xml:space="preserve"> </v>
      </c>
      <c r="AS738" s="613" t="str">
        <f t="shared" si="467"/>
        <v xml:space="preserve"> </v>
      </c>
      <c r="AT738" s="613" t="str">
        <f t="shared" si="468"/>
        <v xml:space="preserve"> </v>
      </c>
      <c r="AU738" s="613" t="str">
        <f t="shared" si="469"/>
        <v xml:space="preserve"> </v>
      </c>
      <c r="AV738" s="614" t="str">
        <f t="shared" si="470"/>
        <v xml:space="preserve"> </v>
      </c>
      <c r="AW738" s="196" t="str">
        <f t="shared" si="443"/>
        <v/>
      </c>
      <c r="AX738" s="165" t="str">
        <f t="shared" si="444"/>
        <v/>
      </c>
      <c r="AY738" s="193" t="str">
        <f t="shared" si="445"/>
        <v/>
      </c>
      <c r="AZ738" s="183" t="str">
        <f t="shared" si="446"/>
        <v/>
      </c>
      <c r="BA738" s="173" t="str">
        <f t="shared" si="447"/>
        <v/>
      </c>
      <c r="BB738" s="174" t="str">
        <f t="shared" si="448"/>
        <v/>
      </c>
      <c r="BC738" s="186" t="str">
        <f t="shared" si="471"/>
        <v/>
      </c>
      <c r="BD738" s="174" t="str">
        <f t="shared" si="449"/>
        <v/>
      </c>
      <c r="BE738" s="201" t="str">
        <f t="shared" si="450"/>
        <v/>
      </c>
      <c r="BF738" s="174" t="str">
        <f t="shared" si="451"/>
        <v/>
      </c>
      <c r="BG738" s="186" t="str">
        <f t="shared" si="452"/>
        <v/>
      </c>
      <c r="BH738" s="175" t="str">
        <f t="shared" si="453"/>
        <v/>
      </c>
      <c r="BI738" s="632"/>
    </row>
    <row r="739" spans="1:61" ht="18.350000000000001" x14ac:dyDescent="0.35">
      <c r="A739" s="221"/>
      <c r="B739" s="222"/>
      <c r="C739" s="213">
        <v>729</v>
      </c>
      <c r="D739" s="205"/>
      <c r="E739" s="16"/>
      <c r="F739" s="17"/>
      <c r="G739" s="134"/>
      <c r="H739" s="135"/>
      <c r="I739" s="141"/>
      <c r="J739" s="25"/>
      <c r="K739" s="145"/>
      <c r="L739" s="28"/>
      <c r="M739" s="395"/>
      <c r="N739" s="158" t="str">
        <f t="shared" si="454"/>
        <v/>
      </c>
      <c r="O739" s="27"/>
      <c r="P739" s="27"/>
      <c r="Q739" s="27"/>
      <c r="R739" s="27"/>
      <c r="S739" s="27"/>
      <c r="T739" s="28"/>
      <c r="U739" s="29"/>
      <c r="V739" s="32"/>
      <c r="W739" s="318"/>
      <c r="X739" s="319"/>
      <c r="Y739" s="160">
        <f t="shared" si="440"/>
        <v>0</v>
      </c>
      <c r="Z739" s="159">
        <f t="shared" si="455"/>
        <v>0</v>
      </c>
      <c r="AA739" s="327"/>
      <c r="AB739" s="400">
        <f t="shared" si="464"/>
        <v>0</v>
      </c>
      <c r="AC739" s="371"/>
      <c r="AD739" s="226" t="str">
        <f t="shared" si="441"/>
        <v/>
      </c>
      <c r="AE739" s="368">
        <f t="shared" si="456"/>
        <v>0</v>
      </c>
      <c r="AF739" s="339"/>
      <c r="AG739" s="338"/>
      <c r="AH739" s="336"/>
      <c r="AI739" s="161">
        <f t="shared" si="457"/>
        <v>0</v>
      </c>
      <c r="AJ739" s="162">
        <f t="shared" si="442"/>
        <v>0</v>
      </c>
      <c r="AK739" s="163">
        <f t="shared" si="458"/>
        <v>0</v>
      </c>
      <c r="AL739" s="164">
        <f t="shared" si="459"/>
        <v>0</v>
      </c>
      <c r="AM739" s="164">
        <f t="shared" si="460"/>
        <v>0</v>
      </c>
      <c r="AN739" s="164">
        <f t="shared" si="461"/>
        <v>0</v>
      </c>
      <c r="AO739" s="164">
        <f t="shared" si="462"/>
        <v>0</v>
      </c>
      <c r="AP739" s="610" t="str">
        <f t="shared" si="465"/>
        <v xml:space="preserve"> </v>
      </c>
      <c r="AQ739" s="613" t="str">
        <f t="shared" si="463"/>
        <v xml:space="preserve"> </v>
      </c>
      <c r="AR739" s="613" t="str">
        <f t="shared" si="466"/>
        <v xml:space="preserve"> </v>
      </c>
      <c r="AS739" s="613" t="str">
        <f t="shared" si="467"/>
        <v xml:space="preserve"> </v>
      </c>
      <c r="AT739" s="613" t="str">
        <f t="shared" si="468"/>
        <v xml:space="preserve"> </v>
      </c>
      <c r="AU739" s="613" t="str">
        <f t="shared" si="469"/>
        <v xml:space="preserve"> </v>
      </c>
      <c r="AV739" s="614" t="str">
        <f t="shared" si="470"/>
        <v xml:space="preserve"> </v>
      </c>
      <c r="AW739" s="196" t="str">
        <f t="shared" si="443"/>
        <v/>
      </c>
      <c r="AX739" s="165" t="str">
        <f t="shared" si="444"/>
        <v/>
      </c>
      <c r="AY739" s="193" t="str">
        <f t="shared" si="445"/>
        <v/>
      </c>
      <c r="AZ739" s="183" t="str">
        <f t="shared" si="446"/>
        <v/>
      </c>
      <c r="BA739" s="173" t="str">
        <f t="shared" si="447"/>
        <v/>
      </c>
      <c r="BB739" s="174" t="str">
        <f t="shared" si="448"/>
        <v/>
      </c>
      <c r="BC739" s="186" t="str">
        <f t="shared" si="471"/>
        <v/>
      </c>
      <c r="BD739" s="174" t="str">
        <f t="shared" si="449"/>
        <v/>
      </c>
      <c r="BE739" s="201" t="str">
        <f t="shared" si="450"/>
        <v/>
      </c>
      <c r="BF739" s="174" t="str">
        <f t="shared" si="451"/>
        <v/>
      </c>
      <c r="BG739" s="186" t="str">
        <f t="shared" si="452"/>
        <v/>
      </c>
      <c r="BH739" s="175" t="str">
        <f t="shared" si="453"/>
        <v/>
      </c>
      <c r="BI739" s="632"/>
    </row>
    <row r="740" spans="1:61" ht="18.350000000000001" x14ac:dyDescent="0.35">
      <c r="A740" s="221"/>
      <c r="B740" s="222"/>
      <c r="C740" s="214">
        <v>730</v>
      </c>
      <c r="D740" s="205"/>
      <c r="E740" s="16"/>
      <c r="F740" s="17"/>
      <c r="G740" s="134"/>
      <c r="H740" s="135"/>
      <c r="I740" s="141"/>
      <c r="J740" s="25"/>
      <c r="K740" s="145"/>
      <c r="L740" s="28"/>
      <c r="M740" s="395"/>
      <c r="N740" s="158" t="str">
        <f t="shared" si="454"/>
        <v/>
      </c>
      <c r="O740" s="27"/>
      <c r="P740" s="27"/>
      <c r="Q740" s="27"/>
      <c r="R740" s="27"/>
      <c r="S740" s="27"/>
      <c r="T740" s="28"/>
      <c r="U740" s="29"/>
      <c r="V740" s="32"/>
      <c r="W740" s="318"/>
      <c r="X740" s="319"/>
      <c r="Y740" s="160">
        <f t="shared" si="440"/>
        <v>0</v>
      </c>
      <c r="Z740" s="159">
        <f t="shared" si="455"/>
        <v>0</v>
      </c>
      <c r="AA740" s="327"/>
      <c r="AB740" s="400">
        <f t="shared" si="464"/>
        <v>0</v>
      </c>
      <c r="AC740" s="371"/>
      <c r="AD740" s="226" t="str">
        <f t="shared" si="441"/>
        <v/>
      </c>
      <c r="AE740" s="368">
        <f t="shared" si="456"/>
        <v>0</v>
      </c>
      <c r="AF740" s="339"/>
      <c r="AG740" s="338"/>
      <c r="AH740" s="336"/>
      <c r="AI740" s="161">
        <f t="shared" si="457"/>
        <v>0</v>
      </c>
      <c r="AJ740" s="162">
        <f t="shared" si="442"/>
        <v>0</v>
      </c>
      <c r="AK740" s="163">
        <f t="shared" si="458"/>
        <v>0</v>
      </c>
      <c r="AL740" s="164">
        <f t="shared" si="459"/>
        <v>0</v>
      </c>
      <c r="AM740" s="164">
        <f t="shared" si="460"/>
        <v>0</v>
      </c>
      <c r="AN740" s="164">
        <f t="shared" si="461"/>
        <v>0</v>
      </c>
      <c r="AO740" s="164">
        <f t="shared" si="462"/>
        <v>0</v>
      </c>
      <c r="AP740" s="610" t="str">
        <f t="shared" si="465"/>
        <v xml:space="preserve"> </v>
      </c>
      <c r="AQ740" s="613" t="str">
        <f t="shared" si="463"/>
        <v xml:space="preserve"> </v>
      </c>
      <c r="AR740" s="613" t="str">
        <f t="shared" si="466"/>
        <v xml:space="preserve"> </v>
      </c>
      <c r="AS740" s="613" t="str">
        <f t="shared" si="467"/>
        <v xml:space="preserve"> </v>
      </c>
      <c r="AT740" s="613" t="str">
        <f t="shared" si="468"/>
        <v xml:space="preserve"> </v>
      </c>
      <c r="AU740" s="613" t="str">
        <f t="shared" si="469"/>
        <v xml:space="preserve"> </v>
      </c>
      <c r="AV740" s="614" t="str">
        <f t="shared" si="470"/>
        <v xml:space="preserve"> </v>
      </c>
      <c r="AW740" s="196" t="str">
        <f t="shared" si="443"/>
        <v/>
      </c>
      <c r="AX740" s="165" t="str">
        <f t="shared" si="444"/>
        <v/>
      </c>
      <c r="AY740" s="193" t="str">
        <f t="shared" si="445"/>
        <v/>
      </c>
      <c r="AZ740" s="183" t="str">
        <f t="shared" si="446"/>
        <v/>
      </c>
      <c r="BA740" s="173" t="str">
        <f t="shared" si="447"/>
        <v/>
      </c>
      <c r="BB740" s="174" t="str">
        <f t="shared" si="448"/>
        <v/>
      </c>
      <c r="BC740" s="186" t="str">
        <f t="shared" si="471"/>
        <v/>
      </c>
      <c r="BD740" s="174" t="str">
        <f t="shared" si="449"/>
        <v/>
      </c>
      <c r="BE740" s="201" t="str">
        <f t="shared" si="450"/>
        <v/>
      </c>
      <c r="BF740" s="174" t="str">
        <f t="shared" si="451"/>
        <v/>
      </c>
      <c r="BG740" s="186" t="str">
        <f t="shared" si="452"/>
        <v/>
      </c>
      <c r="BH740" s="175" t="str">
        <f t="shared" si="453"/>
        <v/>
      </c>
      <c r="BI740" s="632"/>
    </row>
    <row r="741" spans="1:61" ht="18.350000000000001" x14ac:dyDescent="0.35">
      <c r="A741" s="221"/>
      <c r="B741" s="222"/>
      <c r="C741" s="213">
        <v>731</v>
      </c>
      <c r="D741" s="205"/>
      <c r="E741" s="16"/>
      <c r="F741" s="17"/>
      <c r="G741" s="134"/>
      <c r="H741" s="135"/>
      <c r="I741" s="141"/>
      <c r="J741" s="25"/>
      <c r="K741" s="145"/>
      <c r="L741" s="28"/>
      <c r="M741" s="395"/>
      <c r="N741" s="158" t="str">
        <f t="shared" si="454"/>
        <v/>
      </c>
      <c r="O741" s="27"/>
      <c r="P741" s="27"/>
      <c r="Q741" s="27"/>
      <c r="R741" s="27"/>
      <c r="S741" s="27"/>
      <c r="T741" s="28"/>
      <c r="U741" s="29"/>
      <c r="V741" s="32"/>
      <c r="W741" s="318"/>
      <c r="X741" s="319"/>
      <c r="Y741" s="160">
        <f t="shared" si="440"/>
        <v>0</v>
      </c>
      <c r="Z741" s="159">
        <f t="shared" si="455"/>
        <v>0</v>
      </c>
      <c r="AA741" s="327"/>
      <c r="AB741" s="400">
        <f t="shared" si="464"/>
        <v>0</v>
      </c>
      <c r="AC741" s="371"/>
      <c r="AD741" s="226" t="str">
        <f t="shared" si="441"/>
        <v/>
      </c>
      <c r="AE741" s="368">
        <f t="shared" si="456"/>
        <v>0</v>
      </c>
      <c r="AF741" s="339"/>
      <c r="AG741" s="338"/>
      <c r="AH741" s="336"/>
      <c r="AI741" s="161">
        <f t="shared" si="457"/>
        <v>0</v>
      </c>
      <c r="AJ741" s="162">
        <f t="shared" si="442"/>
        <v>0</v>
      </c>
      <c r="AK741" s="163">
        <f t="shared" si="458"/>
        <v>0</v>
      </c>
      <c r="AL741" s="164">
        <f t="shared" si="459"/>
        <v>0</v>
      </c>
      <c r="AM741" s="164">
        <f t="shared" si="460"/>
        <v>0</v>
      </c>
      <c r="AN741" s="164">
        <f t="shared" si="461"/>
        <v>0</v>
      </c>
      <c r="AO741" s="164">
        <f t="shared" si="462"/>
        <v>0</v>
      </c>
      <c r="AP741" s="610" t="str">
        <f t="shared" si="465"/>
        <v xml:space="preserve"> </v>
      </c>
      <c r="AQ741" s="613" t="str">
        <f t="shared" si="463"/>
        <v xml:space="preserve"> </v>
      </c>
      <c r="AR741" s="613" t="str">
        <f t="shared" si="466"/>
        <v xml:space="preserve"> </v>
      </c>
      <c r="AS741" s="613" t="str">
        <f t="shared" si="467"/>
        <v xml:space="preserve"> </v>
      </c>
      <c r="AT741" s="613" t="str">
        <f t="shared" si="468"/>
        <v xml:space="preserve"> </v>
      </c>
      <c r="AU741" s="613" t="str">
        <f t="shared" si="469"/>
        <v xml:space="preserve"> </v>
      </c>
      <c r="AV741" s="614" t="str">
        <f t="shared" si="470"/>
        <v xml:space="preserve"> </v>
      </c>
      <c r="AW741" s="196" t="str">
        <f t="shared" si="443"/>
        <v/>
      </c>
      <c r="AX741" s="165" t="str">
        <f t="shared" si="444"/>
        <v/>
      </c>
      <c r="AY741" s="193" t="str">
        <f t="shared" si="445"/>
        <v/>
      </c>
      <c r="AZ741" s="183" t="str">
        <f t="shared" si="446"/>
        <v/>
      </c>
      <c r="BA741" s="173" t="str">
        <f t="shared" si="447"/>
        <v/>
      </c>
      <c r="BB741" s="174" t="str">
        <f t="shared" si="448"/>
        <v/>
      </c>
      <c r="BC741" s="186" t="str">
        <f t="shared" si="471"/>
        <v/>
      </c>
      <c r="BD741" s="174" t="str">
        <f t="shared" si="449"/>
        <v/>
      </c>
      <c r="BE741" s="201" t="str">
        <f t="shared" si="450"/>
        <v/>
      </c>
      <c r="BF741" s="174" t="str">
        <f t="shared" si="451"/>
        <v/>
      </c>
      <c r="BG741" s="186" t="str">
        <f t="shared" si="452"/>
        <v/>
      </c>
      <c r="BH741" s="175" t="str">
        <f t="shared" si="453"/>
        <v/>
      </c>
      <c r="BI741" s="632"/>
    </row>
    <row r="742" spans="1:61" ht="18.350000000000001" x14ac:dyDescent="0.35">
      <c r="A742" s="221"/>
      <c r="B742" s="222"/>
      <c r="C742" s="214">
        <v>732</v>
      </c>
      <c r="D742" s="207"/>
      <c r="E742" s="18"/>
      <c r="F742" s="17"/>
      <c r="G742" s="134"/>
      <c r="H742" s="135"/>
      <c r="I742" s="141"/>
      <c r="J742" s="25"/>
      <c r="K742" s="145"/>
      <c r="L742" s="28"/>
      <c r="M742" s="395"/>
      <c r="N742" s="158" t="str">
        <f t="shared" si="454"/>
        <v/>
      </c>
      <c r="O742" s="27"/>
      <c r="P742" s="27"/>
      <c r="Q742" s="27"/>
      <c r="R742" s="27"/>
      <c r="S742" s="27"/>
      <c r="T742" s="28"/>
      <c r="U742" s="29"/>
      <c r="V742" s="32"/>
      <c r="W742" s="318"/>
      <c r="X742" s="319"/>
      <c r="Y742" s="160">
        <f t="shared" si="440"/>
        <v>0</v>
      </c>
      <c r="Z742" s="159">
        <f t="shared" si="455"/>
        <v>0</v>
      </c>
      <c r="AA742" s="327"/>
      <c r="AB742" s="400">
        <f t="shared" si="464"/>
        <v>0</v>
      </c>
      <c r="AC742" s="371"/>
      <c r="AD742" s="226" t="str">
        <f t="shared" si="441"/>
        <v/>
      </c>
      <c r="AE742" s="368">
        <f t="shared" si="456"/>
        <v>0</v>
      </c>
      <c r="AF742" s="339"/>
      <c r="AG742" s="338"/>
      <c r="AH742" s="336"/>
      <c r="AI742" s="161">
        <f t="shared" si="457"/>
        <v>0</v>
      </c>
      <c r="AJ742" s="162">
        <f t="shared" si="442"/>
        <v>0</v>
      </c>
      <c r="AK742" s="163">
        <f t="shared" si="458"/>
        <v>0</v>
      </c>
      <c r="AL742" s="164">
        <f t="shared" si="459"/>
        <v>0</v>
      </c>
      <c r="AM742" s="164">
        <f t="shared" si="460"/>
        <v>0</v>
      </c>
      <c r="AN742" s="164">
        <f t="shared" si="461"/>
        <v>0</v>
      </c>
      <c r="AO742" s="164">
        <f t="shared" si="462"/>
        <v>0</v>
      </c>
      <c r="AP742" s="610" t="str">
        <f t="shared" si="465"/>
        <v xml:space="preserve"> </v>
      </c>
      <c r="AQ742" s="613" t="str">
        <f t="shared" si="463"/>
        <v xml:space="preserve"> </v>
      </c>
      <c r="AR742" s="613" t="str">
        <f t="shared" si="466"/>
        <v xml:space="preserve"> </v>
      </c>
      <c r="AS742" s="613" t="str">
        <f t="shared" si="467"/>
        <v xml:space="preserve"> </v>
      </c>
      <c r="AT742" s="613" t="str">
        <f t="shared" si="468"/>
        <v xml:space="preserve"> </v>
      </c>
      <c r="AU742" s="613" t="str">
        <f t="shared" si="469"/>
        <v xml:space="preserve"> </v>
      </c>
      <c r="AV742" s="614" t="str">
        <f t="shared" si="470"/>
        <v xml:space="preserve"> </v>
      </c>
      <c r="AW742" s="196" t="str">
        <f t="shared" si="443"/>
        <v/>
      </c>
      <c r="AX742" s="165" t="str">
        <f t="shared" si="444"/>
        <v/>
      </c>
      <c r="AY742" s="193" t="str">
        <f t="shared" si="445"/>
        <v/>
      </c>
      <c r="AZ742" s="183" t="str">
        <f t="shared" si="446"/>
        <v/>
      </c>
      <c r="BA742" s="173" t="str">
        <f t="shared" si="447"/>
        <v/>
      </c>
      <c r="BB742" s="174" t="str">
        <f t="shared" si="448"/>
        <v/>
      </c>
      <c r="BC742" s="186" t="str">
        <f t="shared" si="471"/>
        <v/>
      </c>
      <c r="BD742" s="174" t="str">
        <f t="shared" si="449"/>
        <v/>
      </c>
      <c r="BE742" s="201" t="str">
        <f t="shared" si="450"/>
        <v/>
      </c>
      <c r="BF742" s="174" t="str">
        <f t="shared" si="451"/>
        <v/>
      </c>
      <c r="BG742" s="186" t="str">
        <f t="shared" si="452"/>
        <v/>
      </c>
      <c r="BH742" s="175" t="str">
        <f t="shared" si="453"/>
        <v/>
      </c>
      <c r="BI742" s="632"/>
    </row>
    <row r="743" spans="1:61" ht="18.350000000000001" x14ac:dyDescent="0.35">
      <c r="A743" s="221"/>
      <c r="B743" s="222"/>
      <c r="C743" s="214">
        <v>733</v>
      </c>
      <c r="D743" s="205"/>
      <c r="E743" s="16"/>
      <c r="F743" s="17"/>
      <c r="G743" s="134"/>
      <c r="H743" s="135"/>
      <c r="I743" s="141"/>
      <c r="J743" s="25"/>
      <c r="K743" s="145"/>
      <c r="L743" s="28"/>
      <c r="M743" s="395"/>
      <c r="N743" s="158" t="str">
        <f t="shared" si="454"/>
        <v/>
      </c>
      <c r="O743" s="27"/>
      <c r="P743" s="27"/>
      <c r="Q743" s="27"/>
      <c r="R743" s="27"/>
      <c r="S743" s="27"/>
      <c r="T743" s="28"/>
      <c r="U743" s="29"/>
      <c r="V743" s="32"/>
      <c r="W743" s="318"/>
      <c r="X743" s="319"/>
      <c r="Y743" s="160">
        <f t="shared" si="440"/>
        <v>0</v>
      </c>
      <c r="Z743" s="159">
        <f t="shared" si="455"/>
        <v>0</v>
      </c>
      <c r="AA743" s="327"/>
      <c r="AB743" s="400">
        <f t="shared" si="464"/>
        <v>0</v>
      </c>
      <c r="AC743" s="371"/>
      <c r="AD743" s="226" t="str">
        <f t="shared" si="441"/>
        <v/>
      </c>
      <c r="AE743" s="368">
        <f t="shared" si="456"/>
        <v>0</v>
      </c>
      <c r="AF743" s="339"/>
      <c r="AG743" s="338"/>
      <c r="AH743" s="336"/>
      <c r="AI743" s="161">
        <f t="shared" si="457"/>
        <v>0</v>
      </c>
      <c r="AJ743" s="162">
        <f t="shared" si="442"/>
        <v>0</v>
      </c>
      <c r="AK743" s="163">
        <f t="shared" si="458"/>
        <v>0</v>
      </c>
      <c r="AL743" s="164">
        <f t="shared" si="459"/>
        <v>0</v>
      </c>
      <c r="AM743" s="164">
        <f t="shared" si="460"/>
        <v>0</v>
      </c>
      <c r="AN743" s="164">
        <f t="shared" si="461"/>
        <v>0</v>
      </c>
      <c r="AO743" s="164">
        <f t="shared" si="462"/>
        <v>0</v>
      </c>
      <c r="AP743" s="610" t="str">
        <f t="shared" si="465"/>
        <v xml:space="preserve"> </v>
      </c>
      <c r="AQ743" s="613" t="str">
        <f t="shared" si="463"/>
        <v xml:space="preserve"> </v>
      </c>
      <c r="AR743" s="613" t="str">
        <f t="shared" si="466"/>
        <v xml:space="preserve"> </v>
      </c>
      <c r="AS743" s="613" t="str">
        <f t="shared" si="467"/>
        <v xml:space="preserve"> </v>
      </c>
      <c r="AT743" s="613" t="str">
        <f t="shared" si="468"/>
        <v xml:space="preserve"> </v>
      </c>
      <c r="AU743" s="613" t="str">
        <f t="shared" si="469"/>
        <v xml:space="preserve"> </v>
      </c>
      <c r="AV743" s="614" t="str">
        <f t="shared" si="470"/>
        <v xml:space="preserve"> </v>
      </c>
      <c r="AW743" s="196" t="str">
        <f t="shared" si="443"/>
        <v/>
      </c>
      <c r="AX743" s="165" t="str">
        <f t="shared" si="444"/>
        <v/>
      </c>
      <c r="AY743" s="193" t="str">
        <f t="shared" si="445"/>
        <v/>
      </c>
      <c r="AZ743" s="183" t="str">
        <f t="shared" si="446"/>
        <v/>
      </c>
      <c r="BA743" s="173" t="str">
        <f t="shared" si="447"/>
        <v/>
      </c>
      <c r="BB743" s="174" t="str">
        <f t="shared" si="448"/>
        <v/>
      </c>
      <c r="BC743" s="186" t="str">
        <f t="shared" si="471"/>
        <v/>
      </c>
      <c r="BD743" s="174" t="str">
        <f t="shared" si="449"/>
        <v/>
      </c>
      <c r="BE743" s="201" t="str">
        <f t="shared" si="450"/>
        <v/>
      </c>
      <c r="BF743" s="174" t="str">
        <f t="shared" si="451"/>
        <v/>
      </c>
      <c r="BG743" s="186" t="str">
        <f t="shared" si="452"/>
        <v/>
      </c>
      <c r="BH743" s="175" t="str">
        <f t="shared" si="453"/>
        <v/>
      </c>
      <c r="BI743" s="632"/>
    </row>
    <row r="744" spans="1:61" ht="18.350000000000001" x14ac:dyDescent="0.35">
      <c r="A744" s="221"/>
      <c r="B744" s="222"/>
      <c r="C744" s="213">
        <v>734</v>
      </c>
      <c r="D744" s="205"/>
      <c r="E744" s="16"/>
      <c r="F744" s="17"/>
      <c r="G744" s="134"/>
      <c r="H744" s="135"/>
      <c r="I744" s="141"/>
      <c r="J744" s="25"/>
      <c r="K744" s="145"/>
      <c r="L744" s="28"/>
      <c r="M744" s="395"/>
      <c r="N744" s="158" t="str">
        <f t="shared" si="454"/>
        <v/>
      </c>
      <c r="O744" s="27"/>
      <c r="P744" s="27"/>
      <c r="Q744" s="27"/>
      <c r="R744" s="27"/>
      <c r="S744" s="27"/>
      <c r="T744" s="28"/>
      <c r="U744" s="29"/>
      <c r="V744" s="32"/>
      <c r="W744" s="318"/>
      <c r="X744" s="319"/>
      <c r="Y744" s="160">
        <f t="shared" si="440"/>
        <v>0</v>
      </c>
      <c r="Z744" s="159">
        <f t="shared" si="455"/>
        <v>0</v>
      </c>
      <c r="AA744" s="327"/>
      <c r="AB744" s="400">
        <f t="shared" si="464"/>
        <v>0</v>
      </c>
      <c r="AC744" s="371"/>
      <c r="AD744" s="226" t="str">
        <f t="shared" si="441"/>
        <v/>
      </c>
      <c r="AE744" s="368">
        <f t="shared" si="456"/>
        <v>0</v>
      </c>
      <c r="AF744" s="339"/>
      <c r="AG744" s="338"/>
      <c r="AH744" s="336"/>
      <c r="AI744" s="161">
        <f t="shared" si="457"/>
        <v>0</v>
      </c>
      <c r="AJ744" s="162">
        <f t="shared" si="442"/>
        <v>0</v>
      </c>
      <c r="AK744" s="163">
        <f t="shared" si="458"/>
        <v>0</v>
      </c>
      <c r="AL744" s="164">
        <f t="shared" si="459"/>
        <v>0</v>
      </c>
      <c r="AM744" s="164">
        <f t="shared" si="460"/>
        <v>0</v>
      </c>
      <c r="AN744" s="164">
        <f t="shared" si="461"/>
        <v>0</v>
      </c>
      <c r="AO744" s="164">
        <f t="shared" si="462"/>
        <v>0</v>
      </c>
      <c r="AP744" s="610" t="str">
        <f t="shared" si="465"/>
        <v xml:space="preserve"> </v>
      </c>
      <c r="AQ744" s="613" t="str">
        <f t="shared" si="463"/>
        <v xml:space="preserve"> </v>
      </c>
      <c r="AR744" s="613" t="str">
        <f t="shared" si="466"/>
        <v xml:space="preserve"> </v>
      </c>
      <c r="AS744" s="613" t="str">
        <f t="shared" si="467"/>
        <v xml:space="preserve"> </v>
      </c>
      <c r="AT744" s="613" t="str">
        <f t="shared" si="468"/>
        <v xml:space="preserve"> </v>
      </c>
      <c r="AU744" s="613" t="str">
        <f t="shared" si="469"/>
        <v xml:space="preserve"> </v>
      </c>
      <c r="AV744" s="614" t="str">
        <f t="shared" si="470"/>
        <v xml:space="preserve"> </v>
      </c>
      <c r="AW744" s="196" t="str">
        <f t="shared" si="443"/>
        <v/>
      </c>
      <c r="AX744" s="165" t="str">
        <f t="shared" si="444"/>
        <v/>
      </c>
      <c r="AY744" s="193" t="str">
        <f t="shared" si="445"/>
        <v/>
      </c>
      <c r="AZ744" s="183" t="str">
        <f t="shared" si="446"/>
        <v/>
      </c>
      <c r="BA744" s="173" t="str">
        <f t="shared" si="447"/>
        <v/>
      </c>
      <c r="BB744" s="174" t="str">
        <f t="shared" si="448"/>
        <v/>
      </c>
      <c r="BC744" s="186" t="str">
        <f t="shared" si="471"/>
        <v/>
      </c>
      <c r="BD744" s="174" t="str">
        <f t="shared" si="449"/>
        <v/>
      </c>
      <c r="BE744" s="201" t="str">
        <f t="shared" si="450"/>
        <v/>
      </c>
      <c r="BF744" s="174" t="str">
        <f t="shared" si="451"/>
        <v/>
      </c>
      <c r="BG744" s="186" t="str">
        <f t="shared" si="452"/>
        <v/>
      </c>
      <c r="BH744" s="175" t="str">
        <f t="shared" si="453"/>
        <v/>
      </c>
      <c r="BI744" s="632"/>
    </row>
    <row r="745" spans="1:61" ht="18.350000000000001" x14ac:dyDescent="0.35">
      <c r="A745" s="221"/>
      <c r="B745" s="222"/>
      <c r="C745" s="214">
        <v>735</v>
      </c>
      <c r="D745" s="205"/>
      <c r="E745" s="16"/>
      <c r="F745" s="17"/>
      <c r="G745" s="134"/>
      <c r="H745" s="135"/>
      <c r="I745" s="141"/>
      <c r="J745" s="25"/>
      <c r="K745" s="145"/>
      <c r="L745" s="28"/>
      <c r="M745" s="395"/>
      <c r="N745" s="158" t="str">
        <f t="shared" si="454"/>
        <v/>
      </c>
      <c r="O745" s="27"/>
      <c r="P745" s="27"/>
      <c r="Q745" s="27"/>
      <c r="R745" s="27"/>
      <c r="S745" s="27"/>
      <c r="T745" s="28"/>
      <c r="U745" s="29"/>
      <c r="V745" s="32"/>
      <c r="W745" s="318"/>
      <c r="X745" s="319"/>
      <c r="Y745" s="160">
        <f t="shared" si="440"/>
        <v>0</v>
      </c>
      <c r="Z745" s="159">
        <f t="shared" si="455"/>
        <v>0</v>
      </c>
      <c r="AA745" s="327"/>
      <c r="AB745" s="400">
        <f t="shared" si="464"/>
        <v>0</v>
      </c>
      <c r="AC745" s="371"/>
      <c r="AD745" s="226" t="str">
        <f t="shared" si="441"/>
        <v/>
      </c>
      <c r="AE745" s="368">
        <f t="shared" si="456"/>
        <v>0</v>
      </c>
      <c r="AF745" s="339"/>
      <c r="AG745" s="338"/>
      <c r="AH745" s="336"/>
      <c r="AI745" s="161">
        <f t="shared" si="457"/>
        <v>0</v>
      </c>
      <c r="AJ745" s="162">
        <f t="shared" si="442"/>
        <v>0</v>
      </c>
      <c r="AK745" s="163">
        <f t="shared" si="458"/>
        <v>0</v>
      </c>
      <c r="AL745" s="164">
        <f t="shared" si="459"/>
        <v>0</v>
      </c>
      <c r="AM745" s="164">
        <f t="shared" si="460"/>
        <v>0</v>
      </c>
      <c r="AN745" s="164">
        <f t="shared" si="461"/>
        <v>0</v>
      </c>
      <c r="AO745" s="164">
        <f t="shared" si="462"/>
        <v>0</v>
      </c>
      <c r="AP745" s="610" t="str">
        <f t="shared" si="465"/>
        <v xml:space="preserve"> </v>
      </c>
      <c r="AQ745" s="613" t="str">
        <f t="shared" si="463"/>
        <v xml:space="preserve"> </v>
      </c>
      <c r="AR745" s="613" t="str">
        <f t="shared" si="466"/>
        <v xml:space="preserve"> </v>
      </c>
      <c r="AS745" s="613" t="str">
        <f t="shared" si="467"/>
        <v xml:space="preserve"> </v>
      </c>
      <c r="AT745" s="613" t="str">
        <f t="shared" si="468"/>
        <v xml:space="preserve"> </v>
      </c>
      <c r="AU745" s="613" t="str">
        <f t="shared" si="469"/>
        <v xml:space="preserve"> </v>
      </c>
      <c r="AV745" s="614" t="str">
        <f t="shared" si="470"/>
        <v xml:space="preserve"> </v>
      </c>
      <c r="AW745" s="196" t="str">
        <f t="shared" si="443"/>
        <v/>
      </c>
      <c r="AX745" s="165" t="str">
        <f t="shared" si="444"/>
        <v/>
      </c>
      <c r="AY745" s="193" t="str">
        <f t="shared" si="445"/>
        <v/>
      </c>
      <c r="AZ745" s="183" t="str">
        <f t="shared" si="446"/>
        <v/>
      </c>
      <c r="BA745" s="173" t="str">
        <f t="shared" si="447"/>
        <v/>
      </c>
      <c r="BB745" s="174" t="str">
        <f t="shared" si="448"/>
        <v/>
      </c>
      <c r="BC745" s="186" t="str">
        <f t="shared" si="471"/>
        <v/>
      </c>
      <c r="BD745" s="174" t="str">
        <f t="shared" si="449"/>
        <v/>
      </c>
      <c r="BE745" s="201" t="str">
        <f t="shared" si="450"/>
        <v/>
      </c>
      <c r="BF745" s="174" t="str">
        <f t="shared" si="451"/>
        <v/>
      </c>
      <c r="BG745" s="186" t="str">
        <f t="shared" si="452"/>
        <v/>
      </c>
      <c r="BH745" s="175" t="str">
        <f t="shared" si="453"/>
        <v/>
      </c>
      <c r="BI745" s="632"/>
    </row>
    <row r="746" spans="1:61" ht="18.350000000000001" x14ac:dyDescent="0.35">
      <c r="A746" s="221"/>
      <c r="B746" s="222"/>
      <c r="C746" s="213">
        <v>736</v>
      </c>
      <c r="D746" s="207"/>
      <c r="E746" s="18"/>
      <c r="F746" s="17"/>
      <c r="G746" s="134"/>
      <c r="H746" s="135"/>
      <c r="I746" s="141"/>
      <c r="J746" s="25"/>
      <c r="K746" s="145"/>
      <c r="L746" s="28"/>
      <c r="M746" s="395"/>
      <c r="N746" s="158" t="str">
        <f t="shared" si="454"/>
        <v/>
      </c>
      <c r="O746" s="27"/>
      <c r="P746" s="27"/>
      <c r="Q746" s="27"/>
      <c r="R746" s="27"/>
      <c r="S746" s="27"/>
      <c r="T746" s="28"/>
      <c r="U746" s="29"/>
      <c r="V746" s="32"/>
      <c r="W746" s="318"/>
      <c r="X746" s="319"/>
      <c r="Y746" s="160">
        <f t="shared" si="440"/>
        <v>0</v>
      </c>
      <c r="Z746" s="159">
        <f t="shared" si="455"/>
        <v>0</v>
      </c>
      <c r="AA746" s="327"/>
      <c r="AB746" s="400">
        <f t="shared" si="464"/>
        <v>0</v>
      </c>
      <c r="AC746" s="371"/>
      <c r="AD746" s="226" t="str">
        <f t="shared" si="441"/>
        <v/>
      </c>
      <c r="AE746" s="368">
        <f t="shared" si="456"/>
        <v>0</v>
      </c>
      <c r="AF746" s="339"/>
      <c r="AG746" s="338"/>
      <c r="AH746" s="336"/>
      <c r="AI746" s="161">
        <f t="shared" si="457"/>
        <v>0</v>
      </c>
      <c r="AJ746" s="162">
        <f t="shared" si="442"/>
        <v>0</v>
      </c>
      <c r="AK746" s="163">
        <f t="shared" si="458"/>
        <v>0</v>
      </c>
      <c r="AL746" s="164">
        <f t="shared" si="459"/>
        <v>0</v>
      </c>
      <c r="AM746" s="164">
        <f t="shared" si="460"/>
        <v>0</v>
      </c>
      <c r="AN746" s="164">
        <f t="shared" si="461"/>
        <v>0</v>
      </c>
      <c r="AO746" s="164">
        <f t="shared" si="462"/>
        <v>0</v>
      </c>
      <c r="AP746" s="610" t="str">
        <f t="shared" si="465"/>
        <v xml:space="preserve"> </v>
      </c>
      <c r="AQ746" s="613" t="str">
        <f t="shared" si="463"/>
        <v xml:space="preserve"> </v>
      </c>
      <c r="AR746" s="613" t="str">
        <f t="shared" si="466"/>
        <v xml:space="preserve"> </v>
      </c>
      <c r="AS746" s="613" t="str">
        <f t="shared" si="467"/>
        <v xml:space="preserve"> </v>
      </c>
      <c r="AT746" s="613" t="str">
        <f t="shared" si="468"/>
        <v xml:space="preserve"> </v>
      </c>
      <c r="AU746" s="613" t="str">
        <f t="shared" si="469"/>
        <v xml:space="preserve"> </v>
      </c>
      <c r="AV746" s="614" t="str">
        <f t="shared" si="470"/>
        <v xml:space="preserve"> </v>
      </c>
      <c r="AW746" s="196" t="str">
        <f t="shared" si="443"/>
        <v/>
      </c>
      <c r="AX746" s="165" t="str">
        <f t="shared" si="444"/>
        <v/>
      </c>
      <c r="AY746" s="193" t="str">
        <f t="shared" si="445"/>
        <v/>
      </c>
      <c r="AZ746" s="183" t="str">
        <f t="shared" si="446"/>
        <v/>
      </c>
      <c r="BA746" s="173" t="str">
        <f t="shared" si="447"/>
        <v/>
      </c>
      <c r="BB746" s="174" t="str">
        <f t="shared" si="448"/>
        <v/>
      </c>
      <c r="BC746" s="186" t="str">
        <f t="shared" si="471"/>
        <v/>
      </c>
      <c r="BD746" s="174" t="str">
        <f t="shared" si="449"/>
        <v/>
      </c>
      <c r="BE746" s="201" t="str">
        <f t="shared" si="450"/>
        <v/>
      </c>
      <c r="BF746" s="174" t="str">
        <f t="shared" si="451"/>
        <v/>
      </c>
      <c r="BG746" s="186" t="str">
        <f t="shared" si="452"/>
        <v/>
      </c>
      <c r="BH746" s="175" t="str">
        <f t="shared" si="453"/>
        <v/>
      </c>
      <c r="BI746" s="632"/>
    </row>
    <row r="747" spans="1:61" ht="18.350000000000001" x14ac:dyDescent="0.35">
      <c r="A747" s="221"/>
      <c r="B747" s="222"/>
      <c r="C747" s="214">
        <v>737</v>
      </c>
      <c r="D747" s="205"/>
      <c r="E747" s="16"/>
      <c r="F747" s="17"/>
      <c r="G747" s="134"/>
      <c r="H747" s="137"/>
      <c r="I747" s="143"/>
      <c r="J747" s="80"/>
      <c r="K747" s="147"/>
      <c r="L747" s="30"/>
      <c r="M747" s="395"/>
      <c r="N747" s="158" t="str">
        <f t="shared" si="454"/>
        <v/>
      </c>
      <c r="O747" s="27"/>
      <c r="P747" s="27"/>
      <c r="Q747" s="27"/>
      <c r="R747" s="27"/>
      <c r="S747" s="27"/>
      <c r="T747" s="28"/>
      <c r="U747" s="29"/>
      <c r="V747" s="32"/>
      <c r="W747" s="318"/>
      <c r="X747" s="319"/>
      <c r="Y747" s="160">
        <f t="shared" si="440"/>
        <v>0</v>
      </c>
      <c r="Z747" s="159">
        <f t="shared" si="455"/>
        <v>0</v>
      </c>
      <c r="AA747" s="327"/>
      <c r="AB747" s="400">
        <f t="shared" si="464"/>
        <v>0</v>
      </c>
      <c r="AC747" s="371"/>
      <c r="AD747" s="226" t="str">
        <f t="shared" si="441"/>
        <v/>
      </c>
      <c r="AE747" s="368">
        <f t="shared" si="456"/>
        <v>0</v>
      </c>
      <c r="AF747" s="339"/>
      <c r="AG747" s="338"/>
      <c r="AH747" s="336"/>
      <c r="AI747" s="161">
        <f t="shared" si="457"/>
        <v>0</v>
      </c>
      <c r="AJ747" s="162">
        <f t="shared" si="442"/>
        <v>0</v>
      </c>
      <c r="AK747" s="163">
        <f t="shared" si="458"/>
        <v>0</v>
      </c>
      <c r="AL747" s="164">
        <f t="shared" si="459"/>
        <v>0</v>
      </c>
      <c r="AM747" s="164">
        <f t="shared" si="460"/>
        <v>0</v>
      </c>
      <c r="AN747" s="164">
        <f t="shared" si="461"/>
        <v>0</v>
      </c>
      <c r="AO747" s="164">
        <f t="shared" si="462"/>
        <v>0</v>
      </c>
      <c r="AP747" s="610" t="str">
        <f t="shared" si="465"/>
        <v xml:space="preserve"> </v>
      </c>
      <c r="AQ747" s="613" t="str">
        <f t="shared" si="463"/>
        <v xml:space="preserve"> </v>
      </c>
      <c r="AR747" s="613" t="str">
        <f t="shared" si="466"/>
        <v xml:space="preserve"> </v>
      </c>
      <c r="AS747" s="613" t="str">
        <f t="shared" si="467"/>
        <v xml:space="preserve"> </v>
      </c>
      <c r="AT747" s="613" t="str">
        <f t="shared" si="468"/>
        <v xml:space="preserve"> </v>
      </c>
      <c r="AU747" s="613" t="str">
        <f t="shared" si="469"/>
        <v xml:space="preserve"> </v>
      </c>
      <c r="AV747" s="614" t="str">
        <f t="shared" si="470"/>
        <v xml:space="preserve"> </v>
      </c>
      <c r="AW747" s="196" t="str">
        <f t="shared" si="443"/>
        <v/>
      </c>
      <c r="AX747" s="165" t="str">
        <f t="shared" si="444"/>
        <v/>
      </c>
      <c r="AY747" s="193" t="str">
        <f t="shared" si="445"/>
        <v/>
      </c>
      <c r="AZ747" s="183" t="str">
        <f t="shared" si="446"/>
        <v/>
      </c>
      <c r="BA747" s="173" t="str">
        <f t="shared" si="447"/>
        <v/>
      </c>
      <c r="BB747" s="174" t="str">
        <f t="shared" si="448"/>
        <v/>
      </c>
      <c r="BC747" s="186" t="str">
        <f t="shared" si="471"/>
        <v/>
      </c>
      <c r="BD747" s="174" t="str">
        <f t="shared" si="449"/>
        <v/>
      </c>
      <c r="BE747" s="201" t="str">
        <f t="shared" si="450"/>
        <v/>
      </c>
      <c r="BF747" s="174" t="str">
        <f t="shared" si="451"/>
        <v/>
      </c>
      <c r="BG747" s="186" t="str">
        <f t="shared" si="452"/>
        <v/>
      </c>
      <c r="BH747" s="175" t="str">
        <f t="shared" si="453"/>
        <v/>
      </c>
      <c r="BI747" s="632"/>
    </row>
    <row r="748" spans="1:61" ht="18.350000000000001" x14ac:dyDescent="0.35">
      <c r="A748" s="221"/>
      <c r="B748" s="222"/>
      <c r="C748" s="214">
        <v>738</v>
      </c>
      <c r="D748" s="205"/>
      <c r="E748" s="16"/>
      <c r="F748" s="17"/>
      <c r="G748" s="134"/>
      <c r="H748" s="135"/>
      <c r="I748" s="141"/>
      <c r="J748" s="25"/>
      <c r="K748" s="145"/>
      <c r="L748" s="28"/>
      <c r="M748" s="395"/>
      <c r="N748" s="158" t="str">
        <f t="shared" si="454"/>
        <v/>
      </c>
      <c r="O748" s="27"/>
      <c r="P748" s="27"/>
      <c r="Q748" s="27"/>
      <c r="R748" s="27"/>
      <c r="S748" s="27"/>
      <c r="T748" s="28"/>
      <c r="U748" s="29"/>
      <c r="V748" s="32"/>
      <c r="W748" s="318"/>
      <c r="X748" s="319"/>
      <c r="Y748" s="160">
        <f t="shared" si="440"/>
        <v>0</v>
      </c>
      <c r="Z748" s="159">
        <f t="shared" si="455"/>
        <v>0</v>
      </c>
      <c r="AA748" s="327"/>
      <c r="AB748" s="400">
        <f t="shared" si="464"/>
        <v>0</v>
      </c>
      <c r="AC748" s="371"/>
      <c r="AD748" s="226" t="str">
        <f t="shared" si="441"/>
        <v/>
      </c>
      <c r="AE748" s="368">
        <f t="shared" si="456"/>
        <v>0</v>
      </c>
      <c r="AF748" s="339"/>
      <c r="AG748" s="338"/>
      <c r="AH748" s="336"/>
      <c r="AI748" s="161">
        <f t="shared" si="457"/>
        <v>0</v>
      </c>
      <c r="AJ748" s="162">
        <f t="shared" si="442"/>
        <v>0</v>
      </c>
      <c r="AK748" s="163">
        <f t="shared" si="458"/>
        <v>0</v>
      </c>
      <c r="AL748" s="164">
        <f t="shared" si="459"/>
        <v>0</v>
      </c>
      <c r="AM748" s="164">
        <f t="shared" si="460"/>
        <v>0</v>
      </c>
      <c r="AN748" s="164">
        <f t="shared" si="461"/>
        <v>0</v>
      </c>
      <c r="AO748" s="164">
        <f t="shared" si="462"/>
        <v>0</v>
      </c>
      <c r="AP748" s="610" t="str">
        <f t="shared" si="465"/>
        <v xml:space="preserve"> </v>
      </c>
      <c r="AQ748" s="613" t="str">
        <f t="shared" si="463"/>
        <v xml:space="preserve"> </v>
      </c>
      <c r="AR748" s="613" t="str">
        <f t="shared" si="466"/>
        <v xml:space="preserve"> </v>
      </c>
      <c r="AS748" s="613" t="str">
        <f t="shared" si="467"/>
        <v xml:space="preserve"> </v>
      </c>
      <c r="AT748" s="613" t="str">
        <f t="shared" si="468"/>
        <v xml:space="preserve"> </v>
      </c>
      <c r="AU748" s="613" t="str">
        <f t="shared" si="469"/>
        <v xml:space="preserve"> </v>
      </c>
      <c r="AV748" s="614" t="str">
        <f t="shared" si="470"/>
        <v xml:space="preserve"> </v>
      </c>
      <c r="AW748" s="196" t="str">
        <f t="shared" si="443"/>
        <v/>
      </c>
      <c r="AX748" s="165" t="str">
        <f t="shared" si="444"/>
        <v/>
      </c>
      <c r="AY748" s="193" t="str">
        <f t="shared" si="445"/>
        <v/>
      </c>
      <c r="AZ748" s="183" t="str">
        <f t="shared" si="446"/>
        <v/>
      </c>
      <c r="BA748" s="173" t="str">
        <f t="shared" si="447"/>
        <v/>
      </c>
      <c r="BB748" s="174" t="str">
        <f t="shared" si="448"/>
        <v/>
      </c>
      <c r="BC748" s="186" t="str">
        <f t="shared" si="471"/>
        <v/>
      </c>
      <c r="BD748" s="174" t="str">
        <f t="shared" si="449"/>
        <v/>
      </c>
      <c r="BE748" s="201" t="str">
        <f t="shared" si="450"/>
        <v/>
      </c>
      <c r="BF748" s="174" t="str">
        <f t="shared" si="451"/>
        <v/>
      </c>
      <c r="BG748" s="186" t="str">
        <f t="shared" si="452"/>
        <v/>
      </c>
      <c r="BH748" s="175" t="str">
        <f t="shared" si="453"/>
        <v/>
      </c>
      <c r="BI748" s="632"/>
    </row>
    <row r="749" spans="1:61" ht="18.350000000000001" x14ac:dyDescent="0.35">
      <c r="A749" s="221"/>
      <c r="B749" s="222"/>
      <c r="C749" s="213">
        <v>739</v>
      </c>
      <c r="D749" s="205"/>
      <c r="E749" s="16"/>
      <c r="F749" s="17"/>
      <c r="G749" s="134"/>
      <c r="H749" s="135"/>
      <c r="I749" s="141"/>
      <c r="J749" s="25"/>
      <c r="K749" s="145"/>
      <c r="L749" s="28"/>
      <c r="M749" s="395"/>
      <c r="N749" s="158" t="str">
        <f t="shared" si="454"/>
        <v/>
      </c>
      <c r="O749" s="27"/>
      <c r="P749" s="27"/>
      <c r="Q749" s="27"/>
      <c r="R749" s="27"/>
      <c r="S749" s="27"/>
      <c r="T749" s="28"/>
      <c r="U749" s="29"/>
      <c r="V749" s="32"/>
      <c r="W749" s="318"/>
      <c r="X749" s="319"/>
      <c r="Y749" s="160">
        <f t="shared" si="440"/>
        <v>0</v>
      </c>
      <c r="Z749" s="159">
        <f t="shared" si="455"/>
        <v>0</v>
      </c>
      <c r="AA749" s="327"/>
      <c r="AB749" s="400">
        <f t="shared" si="464"/>
        <v>0</v>
      </c>
      <c r="AC749" s="371"/>
      <c r="AD749" s="226" t="str">
        <f t="shared" si="441"/>
        <v/>
      </c>
      <c r="AE749" s="368">
        <f t="shared" si="456"/>
        <v>0</v>
      </c>
      <c r="AF749" s="339"/>
      <c r="AG749" s="338"/>
      <c r="AH749" s="336"/>
      <c r="AI749" s="161">
        <f t="shared" si="457"/>
        <v>0</v>
      </c>
      <c r="AJ749" s="162">
        <f t="shared" si="442"/>
        <v>0</v>
      </c>
      <c r="AK749" s="163">
        <f t="shared" si="458"/>
        <v>0</v>
      </c>
      <c r="AL749" s="164">
        <f t="shared" si="459"/>
        <v>0</v>
      </c>
      <c r="AM749" s="164">
        <f t="shared" si="460"/>
        <v>0</v>
      </c>
      <c r="AN749" s="164">
        <f t="shared" si="461"/>
        <v>0</v>
      </c>
      <c r="AO749" s="164">
        <f t="shared" si="462"/>
        <v>0</v>
      </c>
      <c r="AP749" s="610" t="str">
        <f t="shared" si="465"/>
        <v xml:space="preserve"> </v>
      </c>
      <c r="AQ749" s="613" t="str">
        <f t="shared" si="463"/>
        <v xml:space="preserve"> </v>
      </c>
      <c r="AR749" s="613" t="str">
        <f t="shared" si="466"/>
        <v xml:space="preserve"> </v>
      </c>
      <c r="AS749" s="613" t="str">
        <f t="shared" si="467"/>
        <v xml:space="preserve"> </v>
      </c>
      <c r="AT749" s="613" t="str">
        <f t="shared" si="468"/>
        <v xml:space="preserve"> </v>
      </c>
      <c r="AU749" s="613" t="str">
        <f t="shared" si="469"/>
        <v xml:space="preserve"> </v>
      </c>
      <c r="AV749" s="614" t="str">
        <f t="shared" si="470"/>
        <v xml:space="preserve"> </v>
      </c>
      <c r="AW749" s="196" t="str">
        <f t="shared" si="443"/>
        <v/>
      </c>
      <c r="AX749" s="165" t="str">
        <f t="shared" si="444"/>
        <v/>
      </c>
      <c r="AY749" s="193" t="str">
        <f t="shared" si="445"/>
        <v/>
      </c>
      <c r="AZ749" s="183" t="str">
        <f t="shared" si="446"/>
        <v/>
      </c>
      <c r="BA749" s="173" t="str">
        <f t="shared" si="447"/>
        <v/>
      </c>
      <c r="BB749" s="174" t="str">
        <f t="shared" si="448"/>
        <v/>
      </c>
      <c r="BC749" s="186" t="str">
        <f t="shared" si="471"/>
        <v/>
      </c>
      <c r="BD749" s="174" t="str">
        <f t="shared" si="449"/>
        <v/>
      </c>
      <c r="BE749" s="201" t="str">
        <f t="shared" si="450"/>
        <v/>
      </c>
      <c r="BF749" s="174" t="str">
        <f t="shared" si="451"/>
        <v/>
      </c>
      <c r="BG749" s="186" t="str">
        <f t="shared" si="452"/>
        <v/>
      </c>
      <c r="BH749" s="175" t="str">
        <f t="shared" si="453"/>
        <v/>
      </c>
      <c r="BI749" s="632"/>
    </row>
    <row r="750" spans="1:61" ht="18.350000000000001" x14ac:dyDescent="0.35">
      <c r="A750" s="221"/>
      <c r="B750" s="222"/>
      <c r="C750" s="214">
        <v>740</v>
      </c>
      <c r="D750" s="207"/>
      <c r="E750" s="18"/>
      <c r="F750" s="17"/>
      <c r="G750" s="134"/>
      <c r="H750" s="135"/>
      <c r="I750" s="141"/>
      <c r="J750" s="25"/>
      <c r="K750" s="145"/>
      <c r="L750" s="28"/>
      <c r="M750" s="395"/>
      <c r="N750" s="158" t="str">
        <f t="shared" si="454"/>
        <v/>
      </c>
      <c r="O750" s="27"/>
      <c r="P750" s="27"/>
      <c r="Q750" s="27"/>
      <c r="R750" s="27"/>
      <c r="S750" s="27"/>
      <c r="T750" s="28"/>
      <c r="U750" s="29"/>
      <c r="V750" s="32"/>
      <c r="W750" s="318"/>
      <c r="X750" s="319"/>
      <c r="Y750" s="160">
        <f t="shared" si="440"/>
        <v>0</v>
      </c>
      <c r="Z750" s="159">
        <f t="shared" si="455"/>
        <v>0</v>
      </c>
      <c r="AA750" s="327"/>
      <c r="AB750" s="400">
        <f t="shared" si="464"/>
        <v>0</v>
      </c>
      <c r="AC750" s="371"/>
      <c r="AD750" s="226" t="str">
        <f t="shared" si="441"/>
        <v/>
      </c>
      <c r="AE750" s="368">
        <f t="shared" si="456"/>
        <v>0</v>
      </c>
      <c r="AF750" s="339"/>
      <c r="AG750" s="338"/>
      <c r="AH750" s="336"/>
      <c r="AI750" s="161">
        <f t="shared" si="457"/>
        <v>0</v>
      </c>
      <c r="AJ750" s="162">
        <f t="shared" si="442"/>
        <v>0</v>
      </c>
      <c r="AK750" s="163">
        <f t="shared" si="458"/>
        <v>0</v>
      </c>
      <c r="AL750" s="164">
        <f t="shared" si="459"/>
        <v>0</v>
      </c>
      <c r="AM750" s="164">
        <f t="shared" si="460"/>
        <v>0</v>
      </c>
      <c r="AN750" s="164">
        <f t="shared" si="461"/>
        <v>0</v>
      </c>
      <c r="AO750" s="164">
        <f t="shared" si="462"/>
        <v>0</v>
      </c>
      <c r="AP750" s="610" t="str">
        <f t="shared" si="465"/>
        <v xml:space="preserve"> </v>
      </c>
      <c r="AQ750" s="613" t="str">
        <f t="shared" si="463"/>
        <v xml:space="preserve"> </v>
      </c>
      <c r="AR750" s="613" t="str">
        <f t="shared" si="466"/>
        <v xml:space="preserve"> </v>
      </c>
      <c r="AS750" s="613" t="str">
        <f t="shared" si="467"/>
        <v xml:space="preserve"> </v>
      </c>
      <c r="AT750" s="613" t="str">
        <f t="shared" si="468"/>
        <v xml:space="preserve"> </v>
      </c>
      <c r="AU750" s="613" t="str">
        <f t="shared" si="469"/>
        <v xml:space="preserve"> </v>
      </c>
      <c r="AV750" s="614" t="str">
        <f t="shared" si="470"/>
        <v xml:space="preserve"> </v>
      </c>
      <c r="AW750" s="196" t="str">
        <f t="shared" si="443"/>
        <v/>
      </c>
      <c r="AX750" s="165" t="str">
        <f t="shared" si="444"/>
        <v/>
      </c>
      <c r="AY750" s="193" t="str">
        <f t="shared" si="445"/>
        <v/>
      </c>
      <c r="AZ750" s="183" t="str">
        <f t="shared" si="446"/>
        <v/>
      </c>
      <c r="BA750" s="173" t="str">
        <f t="shared" si="447"/>
        <v/>
      </c>
      <c r="BB750" s="174" t="str">
        <f t="shared" si="448"/>
        <v/>
      </c>
      <c r="BC750" s="186" t="str">
        <f t="shared" si="471"/>
        <v/>
      </c>
      <c r="BD750" s="174" t="str">
        <f t="shared" si="449"/>
        <v/>
      </c>
      <c r="BE750" s="201" t="str">
        <f t="shared" si="450"/>
        <v/>
      </c>
      <c r="BF750" s="174" t="str">
        <f t="shared" si="451"/>
        <v/>
      </c>
      <c r="BG750" s="186" t="str">
        <f t="shared" si="452"/>
        <v/>
      </c>
      <c r="BH750" s="175" t="str">
        <f t="shared" si="453"/>
        <v/>
      </c>
      <c r="BI750" s="632"/>
    </row>
    <row r="751" spans="1:61" ht="18.350000000000001" x14ac:dyDescent="0.35">
      <c r="A751" s="221"/>
      <c r="B751" s="222"/>
      <c r="C751" s="213">
        <v>741</v>
      </c>
      <c r="D751" s="205"/>
      <c r="E751" s="16"/>
      <c r="F751" s="17"/>
      <c r="G751" s="134"/>
      <c r="H751" s="135"/>
      <c r="I751" s="141"/>
      <c r="J751" s="25"/>
      <c r="K751" s="145"/>
      <c r="L751" s="28"/>
      <c r="M751" s="395"/>
      <c r="N751" s="158" t="str">
        <f t="shared" si="454"/>
        <v/>
      </c>
      <c r="O751" s="27"/>
      <c r="P751" s="27"/>
      <c r="Q751" s="27"/>
      <c r="R751" s="27"/>
      <c r="S751" s="27"/>
      <c r="T751" s="28"/>
      <c r="U751" s="29"/>
      <c r="V751" s="32"/>
      <c r="W751" s="318"/>
      <c r="X751" s="319"/>
      <c r="Y751" s="160">
        <f t="shared" si="440"/>
        <v>0</v>
      </c>
      <c r="Z751" s="159">
        <f t="shared" si="455"/>
        <v>0</v>
      </c>
      <c r="AA751" s="327"/>
      <c r="AB751" s="400">
        <f t="shared" si="464"/>
        <v>0</v>
      </c>
      <c r="AC751" s="371"/>
      <c r="AD751" s="226" t="str">
        <f t="shared" si="441"/>
        <v/>
      </c>
      <c r="AE751" s="368">
        <f t="shared" si="456"/>
        <v>0</v>
      </c>
      <c r="AF751" s="339"/>
      <c r="AG751" s="338"/>
      <c r="AH751" s="336"/>
      <c r="AI751" s="161">
        <f t="shared" si="457"/>
        <v>0</v>
      </c>
      <c r="AJ751" s="162">
        <f t="shared" si="442"/>
        <v>0</v>
      </c>
      <c r="AK751" s="163">
        <f t="shared" si="458"/>
        <v>0</v>
      </c>
      <c r="AL751" s="164">
        <f t="shared" si="459"/>
        <v>0</v>
      </c>
      <c r="AM751" s="164">
        <f t="shared" si="460"/>
        <v>0</v>
      </c>
      <c r="AN751" s="164">
        <f t="shared" si="461"/>
        <v>0</v>
      </c>
      <c r="AO751" s="164">
        <f t="shared" si="462"/>
        <v>0</v>
      </c>
      <c r="AP751" s="610" t="str">
        <f t="shared" si="465"/>
        <v xml:space="preserve"> </v>
      </c>
      <c r="AQ751" s="613" t="str">
        <f t="shared" si="463"/>
        <v xml:space="preserve"> </v>
      </c>
      <c r="AR751" s="613" t="str">
        <f t="shared" si="466"/>
        <v xml:space="preserve"> </v>
      </c>
      <c r="AS751" s="613" t="str">
        <f t="shared" si="467"/>
        <v xml:space="preserve"> </v>
      </c>
      <c r="AT751" s="613" t="str">
        <f t="shared" si="468"/>
        <v xml:space="preserve"> </v>
      </c>
      <c r="AU751" s="613" t="str">
        <f t="shared" si="469"/>
        <v xml:space="preserve"> </v>
      </c>
      <c r="AV751" s="614" t="str">
        <f t="shared" si="470"/>
        <v xml:space="preserve"> </v>
      </c>
      <c r="AW751" s="196" t="str">
        <f t="shared" si="443"/>
        <v/>
      </c>
      <c r="AX751" s="165" t="str">
        <f t="shared" si="444"/>
        <v/>
      </c>
      <c r="AY751" s="193" t="str">
        <f t="shared" si="445"/>
        <v/>
      </c>
      <c r="AZ751" s="183" t="str">
        <f t="shared" si="446"/>
        <v/>
      </c>
      <c r="BA751" s="173" t="str">
        <f t="shared" si="447"/>
        <v/>
      </c>
      <c r="BB751" s="174" t="str">
        <f t="shared" si="448"/>
        <v/>
      </c>
      <c r="BC751" s="186" t="str">
        <f t="shared" si="471"/>
        <v/>
      </c>
      <c r="BD751" s="174" t="str">
        <f t="shared" si="449"/>
        <v/>
      </c>
      <c r="BE751" s="201" t="str">
        <f t="shared" si="450"/>
        <v/>
      </c>
      <c r="BF751" s="174" t="str">
        <f t="shared" si="451"/>
        <v/>
      </c>
      <c r="BG751" s="186" t="str">
        <f t="shared" si="452"/>
        <v/>
      </c>
      <c r="BH751" s="175" t="str">
        <f t="shared" si="453"/>
        <v/>
      </c>
      <c r="BI751" s="632"/>
    </row>
    <row r="752" spans="1:61" ht="18.350000000000001" x14ac:dyDescent="0.35">
      <c r="A752" s="221"/>
      <c r="B752" s="222"/>
      <c r="C752" s="214">
        <v>742</v>
      </c>
      <c r="D752" s="205"/>
      <c r="E752" s="16"/>
      <c r="F752" s="17"/>
      <c r="G752" s="134"/>
      <c r="H752" s="135"/>
      <c r="I752" s="141"/>
      <c r="J752" s="25"/>
      <c r="K752" s="145"/>
      <c r="L752" s="28"/>
      <c r="M752" s="395"/>
      <c r="N752" s="158" t="str">
        <f t="shared" si="454"/>
        <v/>
      </c>
      <c r="O752" s="27"/>
      <c r="P752" s="27"/>
      <c r="Q752" s="27"/>
      <c r="R752" s="27"/>
      <c r="S752" s="27"/>
      <c r="T752" s="28"/>
      <c r="U752" s="29"/>
      <c r="V752" s="32"/>
      <c r="W752" s="318"/>
      <c r="X752" s="319"/>
      <c r="Y752" s="160">
        <f t="shared" si="440"/>
        <v>0</v>
      </c>
      <c r="Z752" s="159">
        <f t="shared" si="455"/>
        <v>0</v>
      </c>
      <c r="AA752" s="327"/>
      <c r="AB752" s="400">
        <f t="shared" si="464"/>
        <v>0</v>
      </c>
      <c r="AC752" s="371"/>
      <c r="AD752" s="226" t="str">
        <f t="shared" si="441"/>
        <v/>
      </c>
      <c r="AE752" s="368">
        <f t="shared" si="456"/>
        <v>0</v>
      </c>
      <c r="AF752" s="339"/>
      <c r="AG752" s="338"/>
      <c r="AH752" s="336"/>
      <c r="AI752" s="161">
        <f t="shared" si="457"/>
        <v>0</v>
      </c>
      <c r="AJ752" s="162">
        <f t="shared" si="442"/>
        <v>0</v>
      </c>
      <c r="AK752" s="163">
        <f t="shared" si="458"/>
        <v>0</v>
      </c>
      <c r="AL752" s="164">
        <f t="shared" si="459"/>
        <v>0</v>
      </c>
      <c r="AM752" s="164">
        <f t="shared" si="460"/>
        <v>0</v>
      </c>
      <c r="AN752" s="164">
        <f t="shared" si="461"/>
        <v>0</v>
      </c>
      <c r="AO752" s="164">
        <f t="shared" si="462"/>
        <v>0</v>
      </c>
      <c r="AP752" s="610" t="str">
        <f t="shared" si="465"/>
        <v xml:space="preserve"> </v>
      </c>
      <c r="AQ752" s="613" t="str">
        <f t="shared" si="463"/>
        <v xml:space="preserve"> </v>
      </c>
      <c r="AR752" s="613" t="str">
        <f t="shared" si="466"/>
        <v xml:space="preserve"> </v>
      </c>
      <c r="AS752" s="613" t="str">
        <f t="shared" si="467"/>
        <v xml:space="preserve"> </v>
      </c>
      <c r="AT752" s="613" t="str">
        <f t="shared" si="468"/>
        <v xml:space="preserve"> </v>
      </c>
      <c r="AU752" s="613" t="str">
        <f t="shared" si="469"/>
        <v xml:space="preserve"> </v>
      </c>
      <c r="AV752" s="614" t="str">
        <f t="shared" si="470"/>
        <v xml:space="preserve"> </v>
      </c>
      <c r="AW752" s="196" t="str">
        <f t="shared" si="443"/>
        <v/>
      </c>
      <c r="AX752" s="165" t="str">
        <f t="shared" si="444"/>
        <v/>
      </c>
      <c r="AY752" s="193" t="str">
        <f t="shared" si="445"/>
        <v/>
      </c>
      <c r="AZ752" s="183" t="str">
        <f t="shared" si="446"/>
        <v/>
      </c>
      <c r="BA752" s="173" t="str">
        <f t="shared" si="447"/>
        <v/>
      </c>
      <c r="BB752" s="174" t="str">
        <f t="shared" si="448"/>
        <v/>
      </c>
      <c r="BC752" s="186" t="str">
        <f t="shared" si="471"/>
        <v/>
      </c>
      <c r="BD752" s="174" t="str">
        <f t="shared" si="449"/>
        <v/>
      </c>
      <c r="BE752" s="201" t="str">
        <f t="shared" si="450"/>
        <v/>
      </c>
      <c r="BF752" s="174" t="str">
        <f t="shared" si="451"/>
        <v/>
      </c>
      <c r="BG752" s="186" t="str">
        <f t="shared" si="452"/>
        <v/>
      </c>
      <c r="BH752" s="175" t="str">
        <f t="shared" si="453"/>
        <v/>
      </c>
      <c r="BI752" s="632"/>
    </row>
    <row r="753" spans="1:140" ht="18.350000000000001" x14ac:dyDescent="0.35">
      <c r="A753" s="221"/>
      <c r="B753" s="222"/>
      <c r="C753" s="214">
        <v>743</v>
      </c>
      <c r="D753" s="205"/>
      <c r="E753" s="16"/>
      <c r="F753" s="17"/>
      <c r="G753" s="134"/>
      <c r="H753" s="135"/>
      <c r="I753" s="141"/>
      <c r="J753" s="25"/>
      <c r="K753" s="145"/>
      <c r="L753" s="28"/>
      <c r="M753" s="395"/>
      <c r="N753" s="158" t="str">
        <f t="shared" si="454"/>
        <v/>
      </c>
      <c r="O753" s="27"/>
      <c r="P753" s="27"/>
      <c r="Q753" s="27"/>
      <c r="R753" s="27"/>
      <c r="S753" s="27"/>
      <c r="T753" s="28"/>
      <c r="U753" s="29"/>
      <c r="V753" s="32"/>
      <c r="W753" s="318"/>
      <c r="X753" s="319"/>
      <c r="Y753" s="160">
        <f t="shared" si="440"/>
        <v>0</v>
      </c>
      <c r="Z753" s="159">
        <f t="shared" si="455"/>
        <v>0</v>
      </c>
      <c r="AA753" s="327"/>
      <c r="AB753" s="400">
        <f t="shared" si="464"/>
        <v>0</v>
      </c>
      <c r="AC753" s="371"/>
      <c r="AD753" s="226" t="str">
        <f t="shared" si="441"/>
        <v/>
      </c>
      <c r="AE753" s="368">
        <f t="shared" si="456"/>
        <v>0</v>
      </c>
      <c r="AF753" s="339"/>
      <c r="AG753" s="338"/>
      <c r="AH753" s="336"/>
      <c r="AI753" s="161">
        <f t="shared" si="457"/>
        <v>0</v>
      </c>
      <c r="AJ753" s="162">
        <f t="shared" si="442"/>
        <v>0</v>
      </c>
      <c r="AK753" s="163">
        <f t="shared" si="458"/>
        <v>0</v>
      </c>
      <c r="AL753" s="164">
        <f t="shared" si="459"/>
        <v>0</v>
      </c>
      <c r="AM753" s="164">
        <f t="shared" si="460"/>
        <v>0</v>
      </c>
      <c r="AN753" s="164">
        <f t="shared" si="461"/>
        <v>0</v>
      </c>
      <c r="AO753" s="164">
        <f t="shared" si="462"/>
        <v>0</v>
      </c>
      <c r="AP753" s="610" t="str">
        <f t="shared" si="465"/>
        <v xml:space="preserve"> </v>
      </c>
      <c r="AQ753" s="613" t="str">
        <f t="shared" si="463"/>
        <v xml:space="preserve"> </v>
      </c>
      <c r="AR753" s="613" t="str">
        <f t="shared" si="466"/>
        <v xml:space="preserve"> </v>
      </c>
      <c r="AS753" s="613" t="str">
        <f t="shared" si="467"/>
        <v xml:space="preserve"> </v>
      </c>
      <c r="AT753" s="613" t="str">
        <f t="shared" si="468"/>
        <v xml:space="preserve"> </v>
      </c>
      <c r="AU753" s="613" t="str">
        <f t="shared" si="469"/>
        <v xml:space="preserve"> </v>
      </c>
      <c r="AV753" s="614" t="str">
        <f t="shared" si="470"/>
        <v xml:space="preserve"> </v>
      </c>
      <c r="AW753" s="196" t="str">
        <f t="shared" si="443"/>
        <v/>
      </c>
      <c r="AX753" s="165" t="str">
        <f t="shared" si="444"/>
        <v/>
      </c>
      <c r="AY753" s="193" t="str">
        <f t="shared" si="445"/>
        <v/>
      </c>
      <c r="AZ753" s="183" t="str">
        <f t="shared" si="446"/>
        <v/>
      </c>
      <c r="BA753" s="173" t="str">
        <f t="shared" si="447"/>
        <v/>
      </c>
      <c r="BB753" s="174" t="str">
        <f t="shared" si="448"/>
        <v/>
      </c>
      <c r="BC753" s="186" t="str">
        <f t="shared" si="471"/>
        <v/>
      </c>
      <c r="BD753" s="174" t="str">
        <f t="shared" si="449"/>
        <v/>
      </c>
      <c r="BE753" s="201" t="str">
        <f t="shared" si="450"/>
        <v/>
      </c>
      <c r="BF753" s="174" t="str">
        <f t="shared" si="451"/>
        <v/>
      </c>
      <c r="BG753" s="186" t="str">
        <f t="shared" si="452"/>
        <v/>
      </c>
      <c r="BH753" s="175" t="str">
        <f t="shared" si="453"/>
        <v/>
      </c>
      <c r="BI753" s="632"/>
    </row>
    <row r="754" spans="1:140" ht="18.350000000000001" x14ac:dyDescent="0.35">
      <c r="A754" s="221"/>
      <c r="B754" s="222"/>
      <c r="C754" s="213">
        <v>744</v>
      </c>
      <c r="D754" s="207"/>
      <c r="E754" s="18"/>
      <c r="F754" s="17"/>
      <c r="G754" s="134"/>
      <c r="H754" s="135"/>
      <c r="I754" s="141"/>
      <c r="J754" s="25"/>
      <c r="K754" s="145"/>
      <c r="L754" s="28"/>
      <c r="M754" s="395"/>
      <c r="N754" s="158" t="str">
        <f t="shared" si="454"/>
        <v/>
      </c>
      <c r="O754" s="27"/>
      <c r="P754" s="27"/>
      <c r="Q754" s="27"/>
      <c r="R754" s="27"/>
      <c r="S754" s="27"/>
      <c r="T754" s="28"/>
      <c r="U754" s="29"/>
      <c r="V754" s="32"/>
      <c r="W754" s="318"/>
      <c r="X754" s="319"/>
      <c r="Y754" s="160">
        <f t="shared" si="440"/>
        <v>0</v>
      </c>
      <c r="Z754" s="159">
        <f t="shared" si="455"/>
        <v>0</v>
      </c>
      <c r="AA754" s="327"/>
      <c r="AB754" s="400">
        <f t="shared" si="464"/>
        <v>0</v>
      </c>
      <c r="AC754" s="371"/>
      <c r="AD754" s="226" t="str">
        <f t="shared" si="441"/>
        <v/>
      </c>
      <c r="AE754" s="368">
        <f t="shared" si="456"/>
        <v>0</v>
      </c>
      <c r="AF754" s="339"/>
      <c r="AG754" s="338"/>
      <c r="AH754" s="336"/>
      <c r="AI754" s="161">
        <f t="shared" si="457"/>
        <v>0</v>
      </c>
      <c r="AJ754" s="162">
        <f t="shared" si="442"/>
        <v>0</v>
      </c>
      <c r="AK754" s="163">
        <f t="shared" si="458"/>
        <v>0</v>
      </c>
      <c r="AL754" s="164">
        <f t="shared" si="459"/>
        <v>0</v>
      </c>
      <c r="AM754" s="164">
        <f t="shared" si="460"/>
        <v>0</v>
      </c>
      <c r="AN754" s="164">
        <f t="shared" si="461"/>
        <v>0</v>
      </c>
      <c r="AO754" s="164">
        <f t="shared" si="462"/>
        <v>0</v>
      </c>
      <c r="AP754" s="610" t="str">
        <f t="shared" si="465"/>
        <v xml:space="preserve"> </v>
      </c>
      <c r="AQ754" s="613" t="str">
        <f t="shared" si="463"/>
        <v xml:space="preserve"> </v>
      </c>
      <c r="AR754" s="613" t="str">
        <f t="shared" si="466"/>
        <v xml:space="preserve"> </v>
      </c>
      <c r="AS754" s="613" t="str">
        <f t="shared" si="467"/>
        <v xml:space="preserve"> </v>
      </c>
      <c r="AT754" s="613" t="str">
        <f t="shared" si="468"/>
        <v xml:space="preserve"> </v>
      </c>
      <c r="AU754" s="613" t="str">
        <f t="shared" si="469"/>
        <v xml:space="preserve"> </v>
      </c>
      <c r="AV754" s="614" t="str">
        <f t="shared" si="470"/>
        <v xml:space="preserve"> </v>
      </c>
      <c r="AW754" s="196" t="str">
        <f t="shared" si="443"/>
        <v/>
      </c>
      <c r="AX754" s="165" t="str">
        <f t="shared" si="444"/>
        <v/>
      </c>
      <c r="AY754" s="193" t="str">
        <f t="shared" si="445"/>
        <v/>
      </c>
      <c r="AZ754" s="183" t="str">
        <f t="shared" si="446"/>
        <v/>
      </c>
      <c r="BA754" s="173" t="str">
        <f t="shared" si="447"/>
        <v/>
      </c>
      <c r="BB754" s="174" t="str">
        <f t="shared" si="448"/>
        <v/>
      </c>
      <c r="BC754" s="186" t="str">
        <f t="shared" si="471"/>
        <v/>
      </c>
      <c r="BD754" s="174" t="str">
        <f t="shared" si="449"/>
        <v/>
      </c>
      <c r="BE754" s="201" t="str">
        <f t="shared" si="450"/>
        <v/>
      </c>
      <c r="BF754" s="174" t="str">
        <f t="shared" si="451"/>
        <v/>
      </c>
      <c r="BG754" s="186" t="str">
        <f t="shared" si="452"/>
        <v/>
      </c>
      <c r="BH754" s="175" t="str">
        <f t="shared" si="453"/>
        <v/>
      </c>
      <c r="BI754" s="632"/>
    </row>
    <row r="755" spans="1:140" ht="18.350000000000001" x14ac:dyDescent="0.35">
      <c r="A755" s="221"/>
      <c r="B755" s="222"/>
      <c r="C755" s="214">
        <v>745</v>
      </c>
      <c r="D755" s="205"/>
      <c r="E755" s="16"/>
      <c r="F755" s="17"/>
      <c r="G755" s="134"/>
      <c r="H755" s="135"/>
      <c r="I755" s="141"/>
      <c r="J755" s="25"/>
      <c r="K755" s="145"/>
      <c r="L755" s="28"/>
      <c r="M755" s="395"/>
      <c r="N755" s="158" t="str">
        <f t="shared" si="454"/>
        <v/>
      </c>
      <c r="O755" s="27"/>
      <c r="P755" s="27"/>
      <c r="Q755" s="27"/>
      <c r="R755" s="27"/>
      <c r="S755" s="27"/>
      <c r="T755" s="28"/>
      <c r="U755" s="29"/>
      <c r="V755" s="32"/>
      <c r="W755" s="318"/>
      <c r="X755" s="319"/>
      <c r="Y755" s="160">
        <f t="shared" si="440"/>
        <v>0</v>
      </c>
      <c r="Z755" s="159">
        <f t="shared" si="455"/>
        <v>0</v>
      </c>
      <c r="AA755" s="327"/>
      <c r="AB755" s="400">
        <f t="shared" si="464"/>
        <v>0</v>
      </c>
      <c r="AC755" s="371"/>
      <c r="AD755" s="226" t="str">
        <f t="shared" si="441"/>
        <v/>
      </c>
      <c r="AE755" s="368">
        <f t="shared" si="456"/>
        <v>0</v>
      </c>
      <c r="AF755" s="339"/>
      <c r="AG755" s="338"/>
      <c r="AH755" s="336"/>
      <c r="AI755" s="161">
        <f t="shared" si="457"/>
        <v>0</v>
      </c>
      <c r="AJ755" s="162">
        <f t="shared" si="442"/>
        <v>0</v>
      </c>
      <c r="AK755" s="163">
        <f t="shared" si="458"/>
        <v>0</v>
      </c>
      <c r="AL755" s="164">
        <f t="shared" si="459"/>
        <v>0</v>
      </c>
      <c r="AM755" s="164">
        <f t="shared" si="460"/>
        <v>0</v>
      </c>
      <c r="AN755" s="164">
        <f t="shared" si="461"/>
        <v>0</v>
      </c>
      <c r="AO755" s="164">
        <f t="shared" si="462"/>
        <v>0</v>
      </c>
      <c r="AP755" s="610" t="str">
        <f t="shared" si="465"/>
        <v xml:space="preserve"> </v>
      </c>
      <c r="AQ755" s="613" t="str">
        <f t="shared" si="463"/>
        <v xml:space="preserve"> </v>
      </c>
      <c r="AR755" s="613" t="str">
        <f t="shared" si="466"/>
        <v xml:space="preserve"> </v>
      </c>
      <c r="AS755" s="613" t="str">
        <f t="shared" si="467"/>
        <v xml:space="preserve"> </v>
      </c>
      <c r="AT755" s="613" t="str">
        <f t="shared" si="468"/>
        <v xml:space="preserve"> </v>
      </c>
      <c r="AU755" s="613" t="str">
        <f t="shared" si="469"/>
        <v xml:space="preserve"> </v>
      </c>
      <c r="AV755" s="614" t="str">
        <f t="shared" si="470"/>
        <v xml:space="preserve"> </v>
      </c>
      <c r="AW755" s="196" t="str">
        <f t="shared" si="443"/>
        <v/>
      </c>
      <c r="AX755" s="165" t="str">
        <f t="shared" si="444"/>
        <v/>
      </c>
      <c r="AY755" s="193" t="str">
        <f t="shared" si="445"/>
        <v/>
      </c>
      <c r="AZ755" s="183" t="str">
        <f t="shared" si="446"/>
        <v/>
      </c>
      <c r="BA755" s="173" t="str">
        <f t="shared" si="447"/>
        <v/>
      </c>
      <c r="BB755" s="174" t="str">
        <f t="shared" si="448"/>
        <v/>
      </c>
      <c r="BC755" s="186" t="str">
        <f t="shared" si="471"/>
        <v/>
      </c>
      <c r="BD755" s="174" t="str">
        <f t="shared" si="449"/>
        <v/>
      </c>
      <c r="BE755" s="201" t="str">
        <f t="shared" si="450"/>
        <v/>
      </c>
      <c r="BF755" s="174" t="str">
        <f t="shared" si="451"/>
        <v/>
      </c>
      <c r="BG755" s="186" t="str">
        <f t="shared" si="452"/>
        <v/>
      </c>
      <c r="BH755" s="175" t="str">
        <f t="shared" si="453"/>
        <v/>
      </c>
      <c r="BI755" s="632"/>
    </row>
    <row r="756" spans="1:140" ht="18.350000000000001" x14ac:dyDescent="0.35">
      <c r="A756" s="221"/>
      <c r="B756" s="222"/>
      <c r="C756" s="213">
        <v>746</v>
      </c>
      <c r="D756" s="205"/>
      <c r="E756" s="22"/>
      <c r="F756" s="17"/>
      <c r="G756" s="134"/>
      <c r="H756" s="135"/>
      <c r="I756" s="141"/>
      <c r="J756" s="25"/>
      <c r="K756" s="145"/>
      <c r="L756" s="28"/>
      <c r="M756" s="395"/>
      <c r="N756" s="158" t="str">
        <f t="shared" si="454"/>
        <v/>
      </c>
      <c r="O756" s="27"/>
      <c r="P756" s="27"/>
      <c r="Q756" s="27"/>
      <c r="R756" s="27"/>
      <c r="S756" s="27"/>
      <c r="T756" s="28"/>
      <c r="U756" s="29"/>
      <c r="V756" s="32"/>
      <c r="W756" s="318"/>
      <c r="X756" s="319"/>
      <c r="Y756" s="160">
        <f t="shared" si="440"/>
        <v>0</v>
      </c>
      <c r="Z756" s="159">
        <f t="shared" si="455"/>
        <v>0</v>
      </c>
      <c r="AA756" s="327"/>
      <c r="AB756" s="400">
        <f t="shared" si="464"/>
        <v>0</v>
      </c>
      <c r="AC756" s="371"/>
      <c r="AD756" s="226" t="str">
        <f t="shared" si="441"/>
        <v/>
      </c>
      <c r="AE756" s="368">
        <f t="shared" si="456"/>
        <v>0</v>
      </c>
      <c r="AF756" s="339"/>
      <c r="AG756" s="338"/>
      <c r="AH756" s="336"/>
      <c r="AI756" s="161">
        <f t="shared" si="457"/>
        <v>0</v>
      </c>
      <c r="AJ756" s="162">
        <f t="shared" si="442"/>
        <v>0</v>
      </c>
      <c r="AK756" s="163">
        <f t="shared" si="458"/>
        <v>0</v>
      </c>
      <c r="AL756" s="164">
        <f t="shared" si="459"/>
        <v>0</v>
      </c>
      <c r="AM756" s="164">
        <f t="shared" si="460"/>
        <v>0</v>
      </c>
      <c r="AN756" s="164">
        <f t="shared" si="461"/>
        <v>0</v>
      </c>
      <c r="AO756" s="164">
        <f t="shared" si="462"/>
        <v>0</v>
      </c>
      <c r="AP756" s="610" t="str">
        <f t="shared" si="465"/>
        <v xml:space="preserve"> </v>
      </c>
      <c r="AQ756" s="613" t="str">
        <f t="shared" si="463"/>
        <v xml:space="preserve"> </v>
      </c>
      <c r="AR756" s="613" t="str">
        <f t="shared" si="466"/>
        <v xml:space="preserve"> </v>
      </c>
      <c r="AS756" s="613" t="str">
        <f t="shared" si="467"/>
        <v xml:space="preserve"> </v>
      </c>
      <c r="AT756" s="613" t="str">
        <f t="shared" si="468"/>
        <v xml:space="preserve"> </v>
      </c>
      <c r="AU756" s="613" t="str">
        <f t="shared" si="469"/>
        <v xml:space="preserve"> </v>
      </c>
      <c r="AV756" s="614" t="str">
        <f t="shared" si="470"/>
        <v xml:space="preserve"> </v>
      </c>
      <c r="AW756" s="196" t="str">
        <f t="shared" si="443"/>
        <v/>
      </c>
      <c r="AX756" s="165" t="str">
        <f t="shared" si="444"/>
        <v/>
      </c>
      <c r="AY756" s="193" t="str">
        <f t="shared" si="445"/>
        <v/>
      </c>
      <c r="AZ756" s="183" t="str">
        <f t="shared" si="446"/>
        <v/>
      </c>
      <c r="BA756" s="173" t="str">
        <f t="shared" si="447"/>
        <v/>
      </c>
      <c r="BB756" s="174" t="str">
        <f t="shared" si="448"/>
        <v/>
      </c>
      <c r="BC756" s="186" t="str">
        <f t="shared" si="471"/>
        <v/>
      </c>
      <c r="BD756" s="174" t="str">
        <f t="shared" si="449"/>
        <v/>
      </c>
      <c r="BE756" s="201" t="str">
        <f t="shared" si="450"/>
        <v/>
      </c>
      <c r="BF756" s="174" t="str">
        <f t="shared" si="451"/>
        <v/>
      </c>
      <c r="BG756" s="186" t="str">
        <f t="shared" si="452"/>
        <v/>
      </c>
      <c r="BH756" s="175" t="str">
        <f t="shared" si="453"/>
        <v/>
      </c>
      <c r="BI756" s="632"/>
    </row>
    <row r="757" spans="1:140" ht="18.350000000000001" x14ac:dyDescent="0.35">
      <c r="A757" s="221"/>
      <c r="B757" s="222"/>
      <c r="C757" s="214">
        <v>747</v>
      </c>
      <c r="D757" s="205"/>
      <c r="E757" s="16"/>
      <c r="F757" s="17"/>
      <c r="G757" s="134"/>
      <c r="H757" s="135"/>
      <c r="I757" s="141"/>
      <c r="J757" s="25"/>
      <c r="K757" s="145"/>
      <c r="L757" s="28"/>
      <c r="M757" s="395"/>
      <c r="N757" s="158" t="str">
        <f t="shared" si="454"/>
        <v/>
      </c>
      <c r="O757" s="27"/>
      <c r="P757" s="27"/>
      <c r="Q757" s="27"/>
      <c r="R757" s="27"/>
      <c r="S757" s="27"/>
      <c r="T757" s="28"/>
      <c r="U757" s="29"/>
      <c r="V757" s="32"/>
      <c r="W757" s="318"/>
      <c r="X757" s="319"/>
      <c r="Y757" s="160">
        <f t="shared" si="440"/>
        <v>0</v>
      </c>
      <c r="Z757" s="159">
        <f t="shared" si="455"/>
        <v>0</v>
      </c>
      <c r="AA757" s="327"/>
      <c r="AB757" s="400">
        <f t="shared" si="464"/>
        <v>0</v>
      </c>
      <c r="AC757" s="371"/>
      <c r="AD757" s="226" t="str">
        <f t="shared" si="441"/>
        <v/>
      </c>
      <c r="AE757" s="368">
        <f t="shared" si="456"/>
        <v>0</v>
      </c>
      <c r="AF757" s="339"/>
      <c r="AG757" s="338"/>
      <c r="AH757" s="336"/>
      <c r="AI757" s="161">
        <f t="shared" si="457"/>
        <v>0</v>
      </c>
      <c r="AJ757" s="162">
        <f t="shared" si="442"/>
        <v>0</v>
      </c>
      <c r="AK757" s="163">
        <f t="shared" si="458"/>
        <v>0</v>
      </c>
      <c r="AL757" s="164">
        <f t="shared" si="459"/>
        <v>0</v>
      </c>
      <c r="AM757" s="164">
        <f t="shared" si="460"/>
        <v>0</v>
      </c>
      <c r="AN757" s="164">
        <f t="shared" si="461"/>
        <v>0</v>
      </c>
      <c r="AO757" s="164">
        <f t="shared" si="462"/>
        <v>0</v>
      </c>
      <c r="AP757" s="610" t="str">
        <f t="shared" si="465"/>
        <v xml:space="preserve"> </v>
      </c>
      <c r="AQ757" s="613" t="str">
        <f t="shared" si="463"/>
        <v xml:space="preserve"> </v>
      </c>
      <c r="AR757" s="613" t="str">
        <f t="shared" si="466"/>
        <v xml:space="preserve"> </v>
      </c>
      <c r="AS757" s="613" t="str">
        <f t="shared" si="467"/>
        <v xml:space="preserve"> </v>
      </c>
      <c r="AT757" s="613" t="str">
        <f t="shared" si="468"/>
        <v xml:space="preserve"> </v>
      </c>
      <c r="AU757" s="613" t="str">
        <f t="shared" si="469"/>
        <v xml:space="preserve"> </v>
      </c>
      <c r="AV757" s="614" t="str">
        <f t="shared" si="470"/>
        <v xml:space="preserve"> </v>
      </c>
      <c r="AW757" s="196" t="str">
        <f t="shared" si="443"/>
        <v/>
      </c>
      <c r="AX757" s="165" t="str">
        <f t="shared" si="444"/>
        <v/>
      </c>
      <c r="AY757" s="193" t="str">
        <f t="shared" si="445"/>
        <v/>
      </c>
      <c r="AZ757" s="183" t="str">
        <f t="shared" si="446"/>
        <v/>
      </c>
      <c r="BA757" s="173" t="str">
        <f t="shared" si="447"/>
        <v/>
      </c>
      <c r="BB757" s="174" t="str">
        <f t="shared" si="448"/>
        <v/>
      </c>
      <c r="BC757" s="186" t="str">
        <f t="shared" si="471"/>
        <v/>
      </c>
      <c r="BD757" s="174" t="str">
        <f t="shared" si="449"/>
        <v/>
      </c>
      <c r="BE757" s="201" t="str">
        <f t="shared" si="450"/>
        <v/>
      </c>
      <c r="BF757" s="174" t="str">
        <f t="shared" si="451"/>
        <v/>
      </c>
      <c r="BG757" s="186" t="str">
        <f t="shared" si="452"/>
        <v/>
      </c>
      <c r="BH757" s="175" t="str">
        <f t="shared" si="453"/>
        <v/>
      </c>
      <c r="BI757" s="632"/>
    </row>
    <row r="758" spans="1:140" ht="18.350000000000001" x14ac:dyDescent="0.35">
      <c r="A758" s="221"/>
      <c r="B758" s="222"/>
      <c r="C758" s="214">
        <v>748</v>
      </c>
      <c r="D758" s="205"/>
      <c r="E758" s="16"/>
      <c r="F758" s="17"/>
      <c r="G758" s="134"/>
      <c r="H758" s="135"/>
      <c r="I758" s="141"/>
      <c r="J758" s="25"/>
      <c r="K758" s="145"/>
      <c r="L758" s="28"/>
      <c r="M758" s="395"/>
      <c r="N758" s="158" t="str">
        <f t="shared" si="454"/>
        <v/>
      </c>
      <c r="O758" s="27"/>
      <c r="P758" s="27"/>
      <c r="Q758" s="27"/>
      <c r="R758" s="27"/>
      <c r="S758" s="27"/>
      <c r="T758" s="28"/>
      <c r="U758" s="29"/>
      <c r="V758" s="32"/>
      <c r="W758" s="318"/>
      <c r="X758" s="319"/>
      <c r="Y758" s="160">
        <f t="shared" si="440"/>
        <v>0</v>
      </c>
      <c r="Z758" s="159">
        <f t="shared" si="455"/>
        <v>0</v>
      </c>
      <c r="AA758" s="327"/>
      <c r="AB758" s="400">
        <f t="shared" si="464"/>
        <v>0</v>
      </c>
      <c r="AC758" s="371"/>
      <c r="AD758" s="226" t="str">
        <f t="shared" si="441"/>
        <v/>
      </c>
      <c r="AE758" s="368">
        <f t="shared" si="456"/>
        <v>0</v>
      </c>
      <c r="AF758" s="339"/>
      <c r="AG758" s="338"/>
      <c r="AH758" s="336"/>
      <c r="AI758" s="161">
        <f t="shared" si="457"/>
        <v>0</v>
      </c>
      <c r="AJ758" s="162">
        <f t="shared" si="442"/>
        <v>0</v>
      </c>
      <c r="AK758" s="163">
        <f t="shared" si="458"/>
        <v>0</v>
      </c>
      <c r="AL758" s="164">
        <f t="shared" si="459"/>
        <v>0</v>
      </c>
      <c r="AM758" s="164">
        <f t="shared" si="460"/>
        <v>0</v>
      </c>
      <c r="AN758" s="164">
        <f t="shared" si="461"/>
        <v>0</v>
      </c>
      <c r="AO758" s="164">
        <f t="shared" si="462"/>
        <v>0</v>
      </c>
      <c r="AP758" s="610" t="str">
        <f t="shared" si="465"/>
        <v xml:space="preserve"> </v>
      </c>
      <c r="AQ758" s="613" t="str">
        <f t="shared" si="463"/>
        <v xml:space="preserve"> </v>
      </c>
      <c r="AR758" s="613" t="str">
        <f t="shared" si="466"/>
        <v xml:space="preserve"> </v>
      </c>
      <c r="AS758" s="613" t="str">
        <f t="shared" si="467"/>
        <v xml:space="preserve"> </v>
      </c>
      <c r="AT758" s="613" t="str">
        <f t="shared" si="468"/>
        <v xml:space="preserve"> </v>
      </c>
      <c r="AU758" s="613" t="str">
        <f t="shared" si="469"/>
        <v xml:space="preserve"> </v>
      </c>
      <c r="AV758" s="614" t="str">
        <f t="shared" si="470"/>
        <v xml:space="preserve"> </v>
      </c>
      <c r="AW758" s="196" t="str">
        <f t="shared" si="443"/>
        <v/>
      </c>
      <c r="AX758" s="165" t="str">
        <f t="shared" si="444"/>
        <v/>
      </c>
      <c r="AY758" s="193" t="str">
        <f t="shared" si="445"/>
        <v/>
      </c>
      <c r="AZ758" s="183" t="str">
        <f t="shared" si="446"/>
        <v/>
      </c>
      <c r="BA758" s="173" t="str">
        <f t="shared" si="447"/>
        <v/>
      </c>
      <c r="BB758" s="174" t="str">
        <f t="shared" si="448"/>
        <v/>
      </c>
      <c r="BC758" s="186" t="str">
        <f t="shared" si="471"/>
        <v/>
      </c>
      <c r="BD758" s="174" t="str">
        <f t="shared" si="449"/>
        <v/>
      </c>
      <c r="BE758" s="201" t="str">
        <f t="shared" si="450"/>
        <v/>
      </c>
      <c r="BF758" s="174" t="str">
        <f t="shared" si="451"/>
        <v/>
      </c>
      <c r="BG758" s="186" t="str">
        <f t="shared" si="452"/>
        <v/>
      </c>
      <c r="BH758" s="175" t="str">
        <f t="shared" si="453"/>
        <v/>
      </c>
      <c r="BI758" s="632"/>
    </row>
    <row r="759" spans="1:140" ht="18.350000000000001" x14ac:dyDescent="0.35">
      <c r="A759" s="221"/>
      <c r="B759" s="222"/>
      <c r="C759" s="213">
        <v>749</v>
      </c>
      <c r="D759" s="209"/>
      <c r="E759" s="19"/>
      <c r="F759" s="17"/>
      <c r="G759" s="138"/>
      <c r="H759" s="137"/>
      <c r="I759" s="143"/>
      <c r="J759" s="80"/>
      <c r="K759" s="147"/>
      <c r="L759" s="30"/>
      <c r="M759" s="396"/>
      <c r="N759" s="158" t="str">
        <f t="shared" si="454"/>
        <v/>
      </c>
      <c r="O759" s="27"/>
      <c r="P759" s="27"/>
      <c r="Q759" s="27"/>
      <c r="R759" s="27"/>
      <c r="S759" s="27"/>
      <c r="T759" s="30"/>
      <c r="U759" s="31"/>
      <c r="V759" s="32"/>
      <c r="W759" s="320"/>
      <c r="X759" s="318"/>
      <c r="Y759" s="160">
        <f t="shared" si="440"/>
        <v>0</v>
      </c>
      <c r="Z759" s="159">
        <f t="shared" si="455"/>
        <v>0</v>
      </c>
      <c r="AA759" s="328"/>
      <c r="AB759" s="400">
        <f t="shared" si="464"/>
        <v>0</v>
      </c>
      <c r="AC759" s="371"/>
      <c r="AD759" s="226" t="str">
        <f t="shared" si="441"/>
        <v/>
      </c>
      <c r="AE759" s="368">
        <f t="shared" si="456"/>
        <v>0</v>
      </c>
      <c r="AF759" s="340"/>
      <c r="AG759" s="341"/>
      <c r="AH759" s="339"/>
      <c r="AI759" s="161">
        <f t="shared" si="457"/>
        <v>0</v>
      </c>
      <c r="AJ759" s="162">
        <f t="shared" si="442"/>
        <v>0</v>
      </c>
      <c r="AK759" s="163">
        <f t="shared" si="458"/>
        <v>0</v>
      </c>
      <c r="AL759" s="164">
        <f t="shared" si="459"/>
        <v>0</v>
      </c>
      <c r="AM759" s="164">
        <f t="shared" si="460"/>
        <v>0</v>
      </c>
      <c r="AN759" s="164">
        <f t="shared" si="461"/>
        <v>0</v>
      </c>
      <c r="AO759" s="164">
        <f t="shared" si="462"/>
        <v>0</v>
      </c>
      <c r="AP759" s="610" t="str">
        <f t="shared" si="465"/>
        <v xml:space="preserve"> </v>
      </c>
      <c r="AQ759" s="613" t="str">
        <f t="shared" si="463"/>
        <v xml:space="preserve"> </v>
      </c>
      <c r="AR759" s="613" t="str">
        <f t="shared" si="466"/>
        <v xml:space="preserve"> </v>
      </c>
      <c r="AS759" s="613" t="str">
        <f t="shared" si="467"/>
        <v xml:space="preserve"> </v>
      </c>
      <c r="AT759" s="613" t="str">
        <f t="shared" si="468"/>
        <v xml:space="preserve"> </v>
      </c>
      <c r="AU759" s="613" t="str">
        <f t="shared" si="469"/>
        <v xml:space="preserve"> </v>
      </c>
      <c r="AV759" s="614" t="str">
        <f t="shared" si="470"/>
        <v xml:space="preserve"> </v>
      </c>
      <c r="AW759" s="196" t="str">
        <f t="shared" si="443"/>
        <v/>
      </c>
      <c r="AX759" s="165" t="str">
        <f t="shared" si="444"/>
        <v/>
      </c>
      <c r="AY759" s="193" t="str">
        <f t="shared" si="445"/>
        <v/>
      </c>
      <c r="AZ759" s="183" t="str">
        <f t="shared" si="446"/>
        <v/>
      </c>
      <c r="BA759" s="173" t="str">
        <f t="shared" si="447"/>
        <v/>
      </c>
      <c r="BB759" s="174" t="str">
        <f t="shared" si="448"/>
        <v/>
      </c>
      <c r="BC759" s="186" t="str">
        <f t="shared" si="471"/>
        <v/>
      </c>
      <c r="BD759" s="174" t="str">
        <f t="shared" si="449"/>
        <v/>
      </c>
      <c r="BE759" s="201" t="str">
        <f t="shared" si="450"/>
        <v/>
      </c>
      <c r="BF759" s="174" t="str">
        <f t="shared" si="451"/>
        <v/>
      </c>
      <c r="BG759" s="186" t="str">
        <f t="shared" si="452"/>
        <v/>
      </c>
      <c r="BH759" s="175" t="str">
        <f t="shared" si="453"/>
        <v/>
      </c>
      <c r="BI759" s="632"/>
    </row>
    <row r="760" spans="1:140" s="26" customFormat="1" ht="18.350000000000001" x14ac:dyDescent="0.35">
      <c r="A760" s="221"/>
      <c r="B760" s="222"/>
      <c r="C760" s="213">
        <v>750</v>
      </c>
      <c r="D760" s="205"/>
      <c r="E760" s="24"/>
      <c r="F760" s="17"/>
      <c r="G760" s="134"/>
      <c r="H760" s="139"/>
      <c r="I760" s="141"/>
      <c r="J760" s="25"/>
      <c r="K760" s="145"/>
      <c r="L760" s="28"/>
      <c r="M760" s="395"/>
      <c r="N760" s="158" t="str">
        <f t="shared" si="454"/>
        <v/>
      </c>
      <c r="O760" s="27"/>
      <c r="P760" s="27"/>
      <c r="Q760" s="27"/>
      <c r="R760" s="27"/>
      <c r="S760" s="27"/>
      <c r="T760" s="27"/>
      <c r="U760" s="28"/>
      <c r="V760" s="32"/>
      <c r="W760" s="318"/>
      <c r="X760" s="318"/>
      <c r="Y760" s="160">
        <f t="shared" si="440"/>
        <v>0</v>
      </c>
      <c r="Z760" s="159">
        <f t="shared" si="455"/>
        <v>0</v>
      </c>
      <c r="AA760" s="327"/>
      <c r="AB760" s="400">
        <f t="shared" si="464"/>
        <v>0</v>
      </c>
      <c r="AC760" s="371"/>
      <c r="AD760" s="226" t="str">
        <f t="shared" si="441"/>
        <v/>
      </c>
      <c r="AE760" s="368">
        <f t="shared" si="456"/>
        <v>0</v>
      </c>
      <c r="AF760" s="339"/>
      <c r="AG760" s="342"/>
      <c r="AH760" s="339"/>
      <c r="AI760" s="161">
        <f t="shared" si="457"/>
        <v>0</v>
      </c>
      <c r="AJ760" s="162">
        <f t="shared" si="442"/>
        <v>0</v>
      </c>
      <c r="AK760" s="163">
        <f t="shared" si="458"/>
        <v>0</v>
      </c>
      <c r="AL760" s="164">
        <f t="shared" si="459"/>
        <v>0</v>
      </c>
      <c r="AM760" s="164">
        <f t="shared" si="460"/>
        <v>0</v>
      </c>
      <c r="AN760" s="164">
        <f t="shared" si="461"/>
        <v>0</v>
      </c>
      <c r="AO760" s="164">
        <f t="shared" si="462"/>
        <v>0</v>
      </c>
      <c r="AP760" s="610" t="str">
        <f t="shared" si="465"/>
        <v xml:space="preserve"> </v>
      </c>
      <c r="AQ760" s="613" t="str">
        <f t="shared" si="463"/>
        <v xml:space="preserve"> </v>
      </c>
      <c r="AR760" s="613" t="str">
        <f t="shared" si="466"/>
        <v xml:space="preserve"> </v>
      </c>
      <c r="AS760" s="613" t="str">
        <f t="shared" si="467"/>
        <v xml:space="preserve"> </v>
      </c>
      <c r="AT760" s="613" t="str">
        <f t="shared" si="468"/>
        <v xml:space="preserve"> </v>
      </c>
      <c r="AU760" s="613" t="str">
        <f t="shared" si="469"/>
        <v xml:space="preserve"> </v>
      </c>
      <c r="AV760" s="614" t="str">
        <f t="shared" si="470"/>
        <v xml:space="preserve"> </v>
      </c>
      <c r="AW760" s="196" t="str">
        <f t="shared" si="443"/>
        <v/>
      </c>
      <c r="AX760" s="165" t="str">
        <f t="shared" si="444"/>
        <v/>
      </c>
      <c r="AY760" s="193" t="str">
        <f t="shared" si="445"/>
        <v/>
      </c>
      <c r="AZ760" s="183" t="str">
        <f t="shared" si="446"/>
        <v/>
      </c>
      <c r="BA760" s="173" t="str">
        <f t="shared" si="447"/>
        <v/>
      </c>
      <c r="BB760" s="174" t="str">
        <f t="shared" si="448"/>
        <v/>
      </c>
      <c r="BC760" s="186" t="str">
        <f t="shared" si="471"/>
        <v/>
      </c>
      <c r="BD760" s="174" t="str">
        <f t="shared" si="449"/>
        <v/>
      </c>
      <c r="BE760" s="201" t="str">
        <f t="shared" si="450"/>
        <v/>
      </c>
      <c r="BF760" s="174" t="str">
        <f t="shared" si="451"/>
        <v/>
      </c>
      <c r="BG760" s="186" t="str">
        <f t="shared" si="452"/>
        <v/>
      </c>
      <c r="BH760" s="175" t="str">
        <f t="shared" si="453"/>
        <v/>
      </c>
      <c r="BI760" s="633"/>
      <c r="BJ760" s="68"/>
      <c r="BK760" s="68"/>
      <c r="BL760" s="68"/>
      <c r="BM760" s="68"/>
      <c r="BN760" s="68"/>
      <c r="BO760" s="68"/>
      <c r="BP760" s="68"/>
      <c r="BQ760" s="68"/>
      <c r="BR760" s="68"/>
      <c r="BS760" s="68"/>
      <c r="BT760" s="68"/>
      <c r="BU760" s="68"/>
      <c r="BV760" s="68"/>
      <c r="BW760" s="68"/>
      <c r="BX760" s="68"/>
      <c r="BY760" s="68"/>
      <c r="BZ760" s="68"/>
      <c r="CA760" s="68"/>
      <c r="CB760" s="68"/>
      <c r="CC760" s="68"/>
      <c r="CD760" s="68"/>
      <c r="CE760" s="68"/>
      <c r="CF760" s="68"/>
      <c r="CG760" s="68"/>
      <c r="CH760" s="68"/>
      <c r="CI760" s="69"/>
      <c r="CJ760" s="69"/>
      <c r="CK760" s="69"/>
      <c r="CL760" s="69"/>
      <c r="CM760" s="69"/>
      <c r="CN760" s="69"/>
      <c r="CO760" s="69"/>
      <c r="CP760" s="69"/>
      <c r="CQ760" s="69"/>
      <c r="CR760" s="69"/>
      <c r="CS760" s="69"/>
      <c r="CT760" s="69"/>
      <c r="CU760" s="69"/>
      <c r="CV760" s="69"/>
      <c r="CW760" s="69"/>
      <c r="CX760" s="69"/>
      <c r="CY760" s="69"/>
      <c r="CZ760" s="69"/>
      <c r="DA760" s="69"/>
      <c r="DB760" s="69"/>
      <c r="DC760" s="69"/>
      <c r="DD760" s="69"/>
      <c r="DE760" s="69"/>
      <c r="DF760" s="69"/>
      <c r="DG760" s="69"/>
      <c r="DH760" s="69"/>
      <c r="DI760" s="69"/>
      <c r="DJ760" s="69"/>
      <c r="DK760" s="69"/>
      <c r="DL760" s="69"/>
      <c r="DM760" s="69"/>
      <c r="DN760" s="69"/>
      <c r="DO760" s="69"/>
      <c r="DP760" s="69"/>
      <c r="DQ760" s="69"/>
      <c r="DR760" s="69"/>
      <c r="DS760" s="69"/>
      <c r="DT760" s="69"/>
      <c r="DU760" s="69"/>
      <c r="DV760" s="69"/>
      <c r="DW760" s="69"/>
      <c r="DX760" s="69"/>
      <c r="DY760" s="69"/>
      <c r="DZ760" s="69"/>
      <c r="EA760" s="69"/>
      <c r="EB760" s="69"/>
      <c r="EC760" s="69"/>
      <c r="ED760" s="69"/>
      <c r="EE760" s="69"/>
      <c r="EF760" s="69"/>
      <c r="EG760" s="69"/>
      <c r="EH760" s="69"/>
      <c r="EI760" s="69"/>
      <c r="EJ760" s="69"/>
    </row>
    <row r="761" spans="1:140" ht="18.350000000000001" x14ac:dyDescent="0.35">
      <c r="A761" s="219"/>
      <c r="B761" s="220"/>
      <c r="C761" s="213">
        <v>751</v>
      </c>
      <c r="D761" s="204"/>
      <c r="E761" s="35"/>
      <c r="F761" s="34"/>
      <c r="G761" s="131"/>
      <c r="H761" s="136"/>
      <c r="I761" s="140"/>
      <c r="J761" s="78"/>
      <c r="K761" s="144"/>
      <c r="L761" s="119"/>
      <c r="M761" s="395"/>
      <c r="N761" s="158" t="str">
        <f t="shared" si="454"/>
        <v/>
      </c>
      <c r="O761" s="321"/>
      <c r="P761" s="315"/>
      <c r="Q761" s="315"/>
      <c r="R761" s="315"/>
      <c r="S761" s="315"/>
      <c r="T761" s="315"/>
      <c r="U761" s="316"/>
      <c r="V761" s="167"/>
      <c r="W761" s="313"/>
      <c r="X761" s="313"/>
      <c r="Y761" s="160">
        <f t="shared" si="440"/>
        <v>0</v>
      </c>
      <c r="Z761" s="159">
        <f t="shared" si="455"/>
        <v>0</v>
      </c>
      <c r="AA761" s="327"/>
      <c r="AB761" s="400">
        <f t="shared" si="464"/>
        <v>0</v>
      </c>
      <c r="AC761" s="371"/>
      <c r="AD761" s="226" t="str">
        <f t="shared" si="441"/>
        <v/>
      </c>
      <c r="AE761" s="368">
        <f t="shared" si="456"/>
        <v>0</v>
      </c>
      <c r="AF761" s="339"/>
      <c r="AG761" s="338"/>
      <c r="AH761" s="336"/>
      <c r="AI761" s="161">
        <f t="shared" si="457"/>
        <v>0</v>
      </c>
      <c r="AJ761" s="162">
        <f t="shared" si="442"/>
        <v>0</v>
      </c>
      <c r="AK761" s="163">
        <f t="shared" si="458"/>
        <v>0</v>
      </c>
      <c r="AL761" s="164">
        <f t="shared" si="459"/>
        <v>0</v>
      </c>
      <c r="AM761" s="164">
        <f t="shared" si="460"/>
        <v>0</v>
      </c>
      <c r="AN761" s="164">
        <f t="shared" si="461"/>
        <v>0</v>
      </c>
      <c r="AO761" s="164">
        <f t="shared" si="462"/>
        <v>0</v>
      </c>
      <c r="AP761" s="610" t="str">
        <f t="shared" si="465"/>
        <v xml:space="preserve"> </v>
      </c>
      <c r="AQ761" s="613" t="str">
        <f t="shared" si="463"/>
        <v xml:space="preserve"> </v>
      </c>
      <c r="AR761" s="613" t="str">
        <f t="shared" si="466"/>
        <v xml:space="preserve"> </v>
      </c>
      <c r="AS761" s="613" t="str">
        <f t="shared" si="467"/>
        <v xml:space="preserve"> </v>
      </c>
      <c r="AT761" s="613" t="str">
        <f t="shared" si="468"/>
        <v xml:space="preserve"> </v>
      </c>
      <c r="AU761" s="613" t="str">
        <f t="shared" si="469"/>
        <v xml:space="preserve"> </v>
      </c>
      <c r="AV761" s="614" t="str">
        <f t="shared" si="470"/>
        <v xml:space="preserve"> </v>
      </c>
      <c r="AW761" s="196" t="str">
        <f t="shared" si="443"/>
        <v/>
      </c>
      <c r="AX761" s="165" t="str">
        <f t="shared" si="444"/>
        <v/>
      </c>
      <c r="AY761" s="193" t="str">
        <f t="shared" si="445"/>
        <v/>
      </c>
      <c r="AZ761" s="183" t="str">
        <f t="shared" si="446"/>
        <v/>
      </c>
      <c r="BA761" s="173" t="str">
        <f t="shared" si="447"/>
        <v/>
      </c>
      <c r="BB761" s="174" t="str">
        <f t="shared" si="448"/>
        <v/>
      </c>
      <c r="BC761" s="186" t="str">
        <f t="shared" si="471"/>
        <v/>
      </c>
      <c r="BD761" s="174" t="str">
        <f t="shared" si="449"/>
        <v/>
      </c>
      <c r="BE761" s="201" t="str">
        <f t="shared" si="450"/>
        <v/>
      </c>
      <c r="BF761" s="174" t="str">
        <f t="shared" si="451"/>
        <v/>
      </c>
      <c r="BG761" s="186" t="str">
        <f t="shared" si="452"/>
        <v/>
      </c>
      <c r="BH761" s="175" t="str">
        <f t="shared" si="453"/>
        <v/>
      </c>
      <c r="BI761" s="632"/>
    </row>
    <row r="762" spans="1:140" ht="18.350000000000001" x14ac:dyDescent="0.35">
      <c r="A762" s="219"/>
      <c r="B762" s="220"/>
      <c r="C762" s="213">
        <v>752</v>
      </c>
      <c r="D762" s="204"/>
      <c r="E762" s="33"/>
      <c r="F762" s="34"/>
      <c r="G762" s="131"/>
      <c r="H762" s="133"/>
      <c r="I762" s="140"/>
      <c r="J762" s="78"/>
      <c r="K762" s="144"/>
      <c r="L762" s="119"/>
      <c r="M762" s="394"/>
      <c r="N762" s="158" t="str">
        <f t="shared" si="454"/>
        <v/>
      </c>
      <c r="O762" s="315"/>
      <c r="P762" s="315"/>
      <c r="Q762" s="315"/>
      <c r="R762" s="315"/>
      <c r="S762" s="315"/>
      <c r="T762" s="316"/>
      <c r="U762" s="317"/>
      <c r="V762" s="167"/>
      <c r="W762" s="313"/>
      <c r="X762" s="313"/>
      <c r="Y762" s="160">
        <f t="shared" si="440"/>
        <v>0</v>
      </c>
      <c r="Z762" s="159">
        <f t="shared" si="455"/>
        <v>0</v>
      </c>
      <c r="AA762" s="326"/>
      <c r="AB762" s="400">
        <f t="shared" si="464"/>
        <v>0</v>
      </c>
      <c r="AC762" s="370"/>
      <c r="AD762" s="226" t="str">
        <f t="shared" si="441"/>
        <v/>
      </c>
      <c r="AE762" s="368">
        <f t="shared" si="456"/>
        <v>0</v>
      </c>
      <c r="AF762" s="331"/>
      <c r="AG762" s="333"/>
      <c r="AH762" s="334"/>
      <c r="AI762" s="161">
        <f t="shared" si="457"/>
        <v>0</v>
      </c>
      <c r="AJ762" s="162">
        <f t="shared" si="442"/>
        <v>0</v>
      </c>
      <c r="AK762" s="163">
        <f t="shared" si="458"/>
        <v>0</v>
      </c>
      <c r="AL762" s="164">
        <f t="shared" si="459"/>
        <v>0</v>
      </c>
      <c r="AM762" s="164">
        <f t="shared" si="460"/>
        <v>0</v>
      </c>
      <c r="AN762" s="164">
        <f t="shared" si="461"/>
        <v>0</v>
      </c>
      <c r="AO762" s="164">
        <f t="shared" si="462"/>
        <v>0</v>
      </c>
      <c r="AP762" s="610" t="str">
        <f t="shared" si="465"/>
        <v xml:space="preserve"> </v>
      </c>
      <c r="AQ762" s="613" t="str">
        <f t="shared" si="463"/>
        <v xml:space="preserve"> </v>
      </c>
      <c r="AR762" s="613" t="str">
        <f t="shared" si="466"/>
        <v xml:space="preserve"> </v>
      </c>
      <c r="AS762" s="613" t="str">
        <f t="shared" si="467"/>
        <v xml:space="preserve"> </v>
      </c>
      <c r="AT762" s="613" t="str">
        <f t="shared" si="468"/>
        <v xml:space="preserve"> </v>
      </c>
      <c r="AU762" s="613" t="str">
        <f t="shared" si="469"/>
        <v xml:space="preserve"> </v>
      </c>
      <c r="AV762" s="614" t="str">
        <f t="shared" si="470"/>
        <v xml:space="preserve"> </v>
      </c>
      <c r="AW762" s="196" t="str">
        <f t="shared" si="443"/>
        <v/>
      </c>
      <c r="AX762" s="165" t="str">
        <f t="shared" si="444"/>
        <v/>
      </c>
      <c r="AY762" s="193" t="str">
        <f t="shared" si="445"/>
        <v/>
      </c>
      <c r="AZ762" s="183" t="str">
        <f t="shared" si="446"/>
        <v/>
      </c>
      <c r="BA762" s="173" t="str">
        <f t="shared" si="447"/>
        <v/>
      </c>
      <c r="BB762" s="174" t="str">
        <f t="shared" si="448"/>
        <v/>
      </c>
      <c r="BC762" s="186" t="str">
        <f t="shared" si="471"/>
        <v/>
      </c>
      <c r="BD762" s="174" t="str">
        <f t="shared" si="449"/>
        <v/>
      </c>
      <c r="BE762" s="201" t="str">
        <f t="shared" si="450"/>
        <v/>
      </c>
      <c r="BF762" s="174" t="str">
        <f t="shared" si="451"/>
        <v/>
      </c>
      <c r="BG762" s="186" t="str">
        <f t="shared" si="452"/>
        <v/>
      </c>
      <c r="BH762" s="175" t="str">
        <f t="shared" si="453"/>
        <v/>
      </c>
      <c r="BI762" s="632"/>
    </row>
    <row r="763" spans="1:140" ht="18.350000000000001" x14ac:dyDescent="0.35">
      <c r="A763" s="219"/>
      <c r="B763" s="220"/>
      <c r="C763" s="213">
        <v>753</v>
      </c>
      <c r="D763" s="204"/>
      <c r="E763" s="33"/>
      <c r="F763" s="34"/>
      <c r="G763" s="134"/>
      <c r="H763" s="135"/>
      <c r="I763" s="141"/>
      <c r="J763" s="25"/>
      <c r="K763" s="145"/>
      <c r="L763" s="28"/>
      <c r="M763" s="395"/>
      <c r="N763" s="158" t="str">
        <f t="shared" si="454"/>
        <v/>
      </c>
      <c r="O763" s="315"/>
      <c r="P763" s="315"/>
      <c r="Q763" s="315"/>
      <c r="R763" s="315"/>
      <c r="S763" s="315"/>
      <c r="T763" s="316"/>
      <c r="U763" s="317"/>
      <c r="V763" s="167"/>
      <c r="W763" s="313"/>
      <c r="X763" s="313"/>
      <c r="Y763" s="160">
        <f t="shared" si="440"/>
        <v>0</v>
      </c>
      <c r="Z763" s="159">
        <f t="shared" si="455"/>
        <v>0</v>
      </c>
      <c r="AA763" s="326"/>
      <c r="AB763" s="400">
        <f t="shared" si="464"/>
        <v>0</v>
      </c>
      <c r="AC763" s="370"/>
      <c r="AD763" s="226" t="str">
        <f t="shared" si="441"/>
        <v/>
      </c>
      <c r="AE763" s="368">
        <f t="shared" si="456"/>
        <v>0</v>
      </c>
      <c r="AF763" s="331"/>
      <c r="AG763" s="333"/>
      <c r="AH763" s="334"/>
      <c r="AI763" s="161">
        <f t="shared" si="457"/>
        <v>0</v>
      </c>
      <c r="AJ763" s="162">
        <f t="shared" si="442"/>
        <v>0</v>
      </c>
      <c r="AK763" s="163">
        <f t="shared" si="458"/>
        <v>0</v>
      </c>
      <c r="AL763" s="164">
        <f t="shared" si="459"/>
        <v>0</v>
      </c>
      <c r="AM763" s="164">
        <f t="shared" si="460"/>
        <v>0</v>
      </c>
      <c r="AN763" s="164">
        <f t="shared" si="461"/>
        <v>0</v>
      </c>
      <c r="AO763" s="164">
        <f t="shared" si="462"/>
        <v>0</v>
      </c>
      <c r="AP763" s="610" t="str">
        <f t="shared" si="465"/>
        <v xml:space="preserve"> </v>
      </c>
      <c r="AQ763" s="613" t="str">
        <f t="shared" si="463"/>
        <v xml:space="preserve"> </v>
      </c>
      <c r="AR763" s="613" t="str">
        <f t="shared" si="466"/>
        <v xml:space="preserve"> </v>
      </c>
      <c r="AS763" s="613" t="str">
        <f t="shared" si="467"/>
        <v xml:space="preserve"> </v>
      </c>
      <c r="AT763" s="613" t="str">
        <f t="shared" si="468"/>
        <v xml:space="preserve"> </v>
      </c>
      <c r="AU763" s="613" t="str">
        <f t="shared" si="469"/>
        <v xml:space="preserve"> </v>
      </c>
      <c r="AV763" s="614" t="str">
        <f t="shared" si="470"/>
        <v xml:space="preserve"> </v>
      </c>
      <c r="AW763" s="196" t="str">
        <f t="shared" si="443"/>
        <v/>
      </c>
      <c r="AX763" s="165" t="str">
        <f t="shared" si="444"/>
        <v/>
      </c>
      <c r="AY763" s="193" t="str">
        <f t="shared" si="445"/>
        <v/>
      </c>
      <c r="AZ763" s="183" t="str">
        <f t="shared" si="446"/>
        <v/>
      </c>
      <c r="BA763" s="173" t="str">
        <f t="shared" si="447"/>
        <v/>
      </c>
      <c r="BB763" s="174" t="str">
        <f t="shared" si="448"/>
        <v/>
      </c>
      <c r="BC763" s="186" t="str">
        <f t="shared" si="471"/>
        <v/>
      </c>
      <c r="BD763" s="174" t="str">
        <f t="shared" si="449"/>
        <v/>
      </c>
      <c r="BE763" s="201" t="str">
        <f t="shared" si="450"/>
        <v/>
      </c>
      <c r="BF763" s="174" t="str">
        <f t="shared" si="451"/>
        <v/>
      </c>
      <c r="BG763" s="186" t="str">
        <f t="shared" si="452"/>
        <v/>
      </c>
      <c r="BH763" s="175" t="str">
        <f t="shared" si="453"/>
        <v/>
      </c>
      <c r="BI763" s="632"/>
    </row>
    <row r="764" spans="1:140" ht="18.350000000000001" x14ac:dyDescent="0.35">
      <c r="A764" s="219"/>
      <c r="B764" s="220"/>
      <c r="C764" s="213">
        <v>754</v>
      </c>
      <c r="D764" s="204"/>
      <c r="E764" s="33"/>
      <c r="F764" s="34"/>
      <c r="G764" s="134"/>
      <c r="H764" s="135"/>
      <c r="I764" s="141"/>
      <c r="J764" s="25"/>
      <c r="K764" s="145"/>
      <c r="L764" s="28"/>
      <c r="M764" s="395"/>
      <c r="N764" s="158" t="str">
        <f t="shared" si="454"/>
        <v/>
      </c>
      <c r="O764" s="315"/>
      <c r="P764" s="315"/>
      <c r="Q764" s="315"/>
      <c r="R764" s="315"/>
      <c r="S764" s="315"/>
      <c r="T764" s="316"/>
      <c r="U764" s="317"/>
      <c r="V764" s="167"/>
      <c r="W764" s="313"/>
      <c r="X764" s="313"/>
      <c r="Y764" s="160">
        <f t="shared" si="440"/>
        <v>0</v>
      </c>
      <c r="Z764" s="159">
        <f t="shared" si="455"/>
        <v>0</v>
      </c>
      <c r="AA764" s="326"/>
      <c r="AB764" s="400">
        <f t="shared" si="464"/>
        <v>0</v>
      </c>
      <c r="AC764" s="370"/>
      <c r="AD764" s="226" t="str">
        <f t="shared" si="441"/>
        <v/>
      </c>
      <c r="AE764" s="368">
        <f t="shared" si="456"/>
        <v>0</v>
      </c>
      <c r="AF764" s="331"/>
      <c r="AG764" s="333"/>
      <c r="AH764" s="334"/>
      <c r="AI764" s="161">
        <f t="shared" si="457"/>
        <v>0</v>
      </c>
      <c r="AJ764" s="162">
        <f t="shared" si="442"/>
        <v>0</v>
      </c>
      <c r="AK764" s="163">
        <f t="shared" si="458"/>
        <v>0</v>
      </c>
      <c r="AL764" s="164">
        <f t="shared" si="459"/>
        <v>0</v>
      </c>
      <c r="AM764" s="164">
        <f t="shared" si="460"/>
        <v>0</v>
      </c>
      <c r="AN764" s="164">
        <f t="shared" si="461"/>
        <v>0</v>
      </c>
      <c r="AO764" s="164">
        <f t="shared" si="462"/>
        <v>0</v>
      </c>
      <c r="AP764" s="610" t="str">
        <f t="shared" si="465"/>
        <v xml:space="preserve"> </v>
      </c>
      <c r="AQ764" s="613" t="str">
        <f t="shared" si="463"/>
        <v xml:space="preserve"> </v>
      </c>
      <c r="AR764" s="613" t="str">
        <f t="shared" si="466"/>
        <v xml:space="preserve"> </v>
      </c>
      <c r="AS764" s="613" t="str">
        <f t="shared" si="467"/>
        <v xml:space="preserve"> </v>
      </c>
      <c r="AT764" s="613" t="str">
        <f t="shared" si="468"/>
        <v xml:space="preserve"> </v>
      </c>
      <c r="AU764" s="613" t="str">
        <f t="shared" si="469"/>
        <v xml:space="preserve"> </v>
      </c>
      <c r="AV764" s="614" t="str">
        <f t="shared" si="470"/>
        <v xml:space="preserve"> </v>
      </c>
      <c r="AW764" s="196" t="str">
        <f t="shared" si="443"/>
        <v/>
      </c>
      <c r="AX764" s="165" t="str">
        <f t="shared" si="444"/>
        <v/>
      </c>
      <c r="AY764" s="193" t="str">
        <f t="shared" si="445"/>
        <v/>
      </c>
      <c r="AZ764" s="183" t="str">
        <f t="shared" si="446"/>
        <v/>
      </c>
      <c r="BA764" s="173" t="str">
        <f t="shared" si="447"/>
        <v/>
      </c>
      <c r="BB764" s="174" t="str">
        <f t="shared" si="448"/>
        <v/>
      </c>
      <c r="BC764" s="186" t="str">
        <f t="shared" si="471"/>
        <v/>
      </c>
      <c r="BD764" s="174" t="str">
        <f t="shared" si="449"/>
        <v/>
      </c>
      <c r="BE764" s="201" t="str">
        <f t="shared" si="450"/>
        <v/>
      </c>
      <c r="BF764" s="174" t="str">
        <f t="shared" si="451"/>
        <v/>
      </c>
      <c r="BG764" s="186" t="str">
        <f t="shared" si="452"/>
        <v/>
      </c>
      <c r="BH764" s="175" t="str">
        <f t="shared" si="453"/>
        <v/>
      </c>
      <c r="BI764" s="632"/>
    </row>
    <row r="765" spans="1:140" ht="18.350000000000001" x14ac:dyDescent="0.35">
      <c r="A765" s="221"/>
      <c r="B765" s="222"/>
      <c r="C765" s="214">
        <v>755</v>
      </c>
      <c r="D765" s="205"/>
      <c r="E765" s="16"/>
      <c r="F765" s="17"/>
      <c r="G765" s="134"/>
      <c r="H765" s="135"/>
      <c r="I765" s="141"/>
      <c r="J765" s="25"/>
      <c r="K765" s="145"/>
      <c r="L765" s="28"/>
      <c r="M765" s="395"/>
      <c r="N765" s="158" t="str">
        <f t="shared" si="454"/>
        <v/>
      </c>
      <c r="O765" s="27"/>
      <c r="P765" s="27"/>
      <c r="Q765" s="27"/>
      <c r="R765" s="27"/>
      <c r="S765" s="27"/>
      <c r="T765" s="28"/>
      <c r="U765" s="29"/>
      <c r="V765" s="167"/>
      <c r="W765" s="313"/>
      <c r="X765" s="313"/>
      <c r="Y765" s="160">
        <f t="shared" si="440"/>
        <v>0</v>
      </c>
      <c r="Z765" s="159">
        <f t="shared" si="455"/>
        <v>0</v>
      </c>
      <c r="AA765" s="327"/>
      <c r="AB765" s="400">
        <f t="shared" si="464"/>
        <v>0</v>
      </c>
      <c r="AC765" s="371"/>
      <c r="AD765" s="226" t="str">
        <f t="shared" si="441"/>
        <v/>
      </c>
      <c r="AE765" s="368">
        <f t="shared" si="456"/>
        <v>0</v>
      </c>
      <c r="AF765" s="339"/>
      <c r="AG765" s="338"/>
      <c r="AH765" s="336"/>
      <c r="AI765" s="161">
        <f t="shared" si="457"/>
        <v>0</v>
      </c>
      <c r="AJ765" s="162">
        <f t="shared" si="442"/>
        <v>0</v>
      </c>
      <c r="AK765" s="163">
        <f t="shared" si="458"/>
        <v>0</v>
      </c>
      <c r="AL765" s="164">
        <f t="shared" si="459"/>
        <v>0</v>
      </c>
      <c r="AM765" s="164">
        <f t="shared" si="460"/>
        <v>0</v>
      </c>
      <c r="AN765" s="164">
        <f t="shared" si="461"/>
        <v>0</v>
      </c>
      <c r="AO765" s="164">
        <f t="shared" si="462"/>
        <v>0</v>
      </c>
      <c r="AP765" s="610" t="str">
        <f t="shared" si="465"/>
        <v xml:space="preserve"> </v>
      </c>
      <c r="AQ765" s="613" t="str">
        <f t="shared" si="463"/>
        <v xml:space="preserve"> </v>
      </c>
      <c r="AR765" s="613" t="str">
        <f t="shared" si="466"/>
        <v xml:space="preserve"> </v>
      </c>
      <c r="AS765" s="613" t="str">
        <f t="shared" si="467"/>
        <v xml:space="preserve"> </v>
      </c>
      <c r="AT765" s="613" t="str">
        <f t="shared" si="468"/>
        <v xml:space="preserve"> </v>
      </c>
      <c r="AU765" s="613" t="str">
        <f t="shared" si="469"/>
        <v xml:space="preserve"> </v>
      </c>
      <c r="AV765" s="614" t="str">
        <f t="shared" si="470"/>
        <v xml:space="preserve"> </v>
      </c>
      <c r="AW765" s="196" t="str">
        <f t="shared" si="443"/>
        <v/>
      </c>
      <c r="AX765" s="165" t="str">
        <f t="shared" si="444"/>
        <v/>
      </c>
      <c r="AY765" s="193" t="str">
        <f t="shared" si="445"/>
        <v/>
      </c>
      <c r="AZ765" s="183" t="str">
        <f t="shared" si="446"/>
        <v/>
      </c>
      <c r="BA765" s="173" t="str">
        <f t="shared" si="447"/>
        <v/>
      </c>
      <c r="BB765" s="174" t="str">
        <f t="shared" si="448"/>
        <v/>
      </c>
      <c r="BC765" s="186" t="str">
        <f t="shared" si="471"/>
        <v/>
      </c>
      <c r="BD765" s="174" t="str">
        <f t="shared" si="449"/>
        <v/>
      </c>
      <c r="BE765" s="201" t="str">
        <f t="shared" si="450"/>
        <v/>
      </c>
      <c r="BF765" s="174" t="str">
        <f t="shared" si="451"/>
        <v/>
      </c>
      <c r="BG765" s="186" t="str">
        <f t="shared" si="452"/>
        <v/>
      </c>
      <c r="BH765" s="175" t="str">
        <f t="shared" si="453"/>
        <v/>
      </c>
      <c r="BI765" s="632"/>
    </row>
    <row r="766" spans="1:140" ht="18.350000000000001" x14ac:dyDescent="0.35">
      <c r="A766" s="221"/>
      <c r="B766" s="222"/>
      <c r="C766" s="213">
        <v>756</v>
      </c>
      <c r="D766" s="205"/>
      <c r="E766" s="16"/>
      <c r="F766" s="17"/>
      <c r="G766" s="134"/>
      <c r="H766" s="135"/>
      <c r="I766" s="141"/>
      <c r="J766" s="25"/>
      <c r="K766" s="145"/>
      <c r="L766" s="28"/>
      <c r="M766" s="395"/>
      <c r="N766" s="158" t="str">
        <f t="shared" si="454"/>
        <v/>
      </c>
      <c r="O766" s="27"/>
      <c r="P766" s="27"/>
      <c r="Q766" s="27"/>
      <c r="R766" s="27"/>
      <c r="S766" s="27"/>
      <c r="T766" s="28"/>
      <c r="U766" s="29"/>
      <c r="V766" s="32"/>
      <c r="W766" s="318"/>
      <c r="X766" s="319"/>
      <c r="Y766" s="160">
        <f t="shared" si="440"/>
        <v>0</v>
      </c>
      <c r="Z766" s="159">
        <f t="shared" si="455"/>
        <v>0</v>
      </c>
      <c r="AA766" s="327"/>
      <c r="AB766" s="400">
        <f t="shared" si="464"/>
        <v>0</v>
      </c>
      <c r="AC766" s="371"/>
      <c r="AD766" s="226" t="str">
        <f t="shared" si="441"/>
        <v/>
      </c>
      <c r="AE766" s="368">
        <f t="shared" si="456"/>
        <v>0</v>
      </c>
      <c r="AF766" s="339"/>
      <c r="AG766" s="338"/>
      <c r="AH766" s="336"/>
      <c r="AI766" s="161">
        <f t="shared" si="457"/>
        <v>0</v>
      </c>
      <c r="AJ766" s="162">
        <f t="shared" si="442"/>
        <v>0</v>
      </c>
      <c r="AK766" s="163">
        <f t="shared" si="458"/>
        <v>0</v>
      </c>
      <c r="AL766" s="164">
        <f t="shared" si="459"/>
        <v>0</v>
      </c>
      <c r="AM766" s="164">
        <f t="shared" si="460"/>
        <v>0</v>
      </c>
      <c r="AN766" s="164">
        <f t="shared" si="461"/>
        <v>0</v>
      </c>
      <c r="AO766" s="164">
        <f t="shared" si="462"/>
        <v>0</v>
      </c>
      <c r="AP766" s="610" t="str">
        <f t="shared" si="465"/>
        <v xml:space="preserve"> </v>
      </c>
      <c r="AQ766" s="613" t="str">
        <f t="shared" si="463"/>
        <v xml:space="preserve"> </v>
      </c>
      <c r="AR766" s="613" t="str">
        <f t="shared" si="466"/>
        <v xml:space="preserve"> </v>
      </c>
      <c r="AS766" s="613" t="str">
        <f t="shared" si="467"/>
        <v xml:space="preserve"> </v>
      </c>
      <c r="AT766" s="613" t="str">
        <f t="shared" si="468"/>
        <v xml:space="preserve"> </v>
      </c>
      <c r="AU766" s="613" t="str">
        <f t="shared" si="469"/>
        <v xml:space="preserve"> </v>
      </c>
      <c r="AV766" s="614" t="str">
        <f t="shared" si="470"/>
        <v xml:space="preserve"> </v>
      </c>
      <c r="AW766" s="196" t="str">
        <f t="shared" si="443"/>
        <v/>
      </c>
      <c r="AX766" s="165" t="str">
        <f t="shared" si="444"/>
        <v/>
      </c>
      <c r="AY766" s="193" t="str">
        <f t="shared" si="445"/>
        <v/>
      </c>
      <c r="AZ766" s="183" t="str">
        <f t="shared" si="446"/>
        <v/>
      </c>
      <c r="BA766" s="173" t="str">
        <f t="shared" si="447"/>
        <v/>
      </c>
      <c r="BB766" s="174" t="str">
        <f t="shared" si="448"/>
        <v/>
      </c>
      <c r="BC766" s="186" t="str">
        <f t="shared" si="471"/>
        <v/>
      </c>
      <c r="BD766" s="174" t="str">
        <f t="shared" si="449"/>
        <v/>
      </c>
      <c r="BE766" s="201" t="str">
        <f t="shared" si="450"/>
        <v/>
      </c>
      <c r="BF766" s="174" t="str">
        <f t="shared" si="451"/>
        <v/>
      </c>
      <c r="BG766" s="186" t="str">
        <f t="shared" si="452"/>
        <v/>
      </c>
      <c r="BH766" s="175" t="str">
        <f t="shared" si="453"/>
        <v/>
      </c>
      <c r="BI766" s="632"/>
    </row>
    <row r="767" spans="1:140" ht="18.350000000000001" x14ac:dyDescent="0.35">
      <c r="A767" s="221"/>
      <c r="B767" s="222"/>
      <c r="C767" s="214">
        <v>757</v>
      </c>
      <c r="D767" s="205"/>
      <c r="E767" s="16"/>
      <c r="F767" s="17"/>
      <c r="G767" s="134"/>
      <c r="H767" s="135"/>
      <c r="I767" s="141"/>
      <c r="J767" s="25"/>
      <c r="K767" s="145"/>
      <c r="L767" s="28"/>
      <c r="M767" s="395"/>
      <c r="N767" s="158" t="str">
        <f t="shared" si="454"/>
        <v/>
      </c>
      <c r="O767" s="27"/>
      <c r="P767" s="27"/>
      <c r="Q767" s="27"/>
      <c r="R767" s="27"/>
      <c r="S767" s="27"/>
      <c r="T767" s="28"/>
      <c r="U767" s="29"/>
      <c r="V767" s="32"/>
      <c r="W767" s="318"/>
      <c r="X767" s="319"/>
      <c r="Y767" s="160">
        <f t="shared" si="440"/>
        <v>0</v>
      </c>
      <c r="Z767" s="159">
        <f t="shared" si="455"/>
        <v>0</v>
      </c>
      <c r="AA767" s="327"/>
      <c r="AB767" s="400">
        <f t="shared" si="464"/>
        <v>0</v>
      </c>
      <c r="AC767" s="371"/>
      <c r="AD767" s="226" t="str">
        <f t="shared" si="441"/>
        <v/>
      </c>
      <c r="AE767" s="368">
        <f t="shared" si="456"/>
        <v>0</v>
      </c>
      <c r="AF767" s="339"/>
      <c r="AG767" s="338"/>
      <c r="AH767" s="336"/>
      <c r="AI767" s="161">
        <f t="shared" si="457"/>
        <v>0</v>
      </c>
      <c r="AJ767" s="162">
        <f t="shared" si="442"/>
        <v>0</v>
      </c>
      <c r="AK767" s="163">
        <f t="shared" si="458"/>
        <v>0</v>
      </c>
      <c r="AL767" s="164">
        <f t="shared" si="459"/>
        <v>0</v>
      </c>
      <c r="AM767" s="164">
        <f t="shared" si="460"/>
        <v>0</v>
      </c>
      <c r="AN767" s="164">
        <f t="shared" si="461"/>
        <v>0</v>
      </c>
      <c r="AO767" s="164">
        <f t="shared" si="462"/>
        <v>0</v>
      </c>
      <c r="AP767" s="610" t="str">
        <f t="shared" si="465"/>
        <v xml:space="preserve"> </v>
      </c>
      <c r="AQ767" s="613" t="str">
        <f t="shared" si="463"/>
        <v xml:space="preserve"> </v>
      </c>
      <c r="AR767" s="613" t="str">
        <f t="shared" si="466"/>
        <v xml:space="preserve"> </v>
      </c>
      <c r="AS767" s="613" t="str">
        <f t="shared" si="467"/>
        <v xml:space="preserve"> </v>
      </c>
      <c r="AT767" s="613" t="str">
        <f t="shared" si="468"/>
        <v xml:space="preserve"> </v>
      </c>
      <c r="AU767" s="613" t="str">
        <f t="shared" si="469"/>
        <v xml:space="preserve"> </v>
      </c>
      <c r="AV767" s="614" t="str">
        <f t="shared" si="470"/>
        <v xml:space="preserve"> </v>
      </c>
      <c r="AW767" s="196" t="str">
        <f t="shared" si="443"/>
        <v/>
      </c>
      <c r="AX767" s="165" t="str">
        <f t="shared" si="444"/>
        <v/>
      </c>
      <c r="AY767" s="193" t="str">
        <f t="shared" si="445"/>
        <v/>
      </c>
      <c r="AZ767" s="183" t="str">
        <f t="shared" si="446"/>
        <v/>
      </c>
      <c r="BA767" s="173" t="str">
        <f t="shared" si="447"/>
        <v/>
      </c>
      <c r="BB767" s="174" t="str">
        <f t="shared" si="448"/>
        <v/>
      </c>
      <c r="BC767" s="186" t="str">
        <f t="shared" si="471"/>
        <v/>
      </c>
      <c r="BD767" s="174" t="str">
        <f t="shared" si="449"/>
        <v/>
      </c>
      <c r="BE767" s="201" t="str">
        <f t="shared" si="450"/>
        <v/>
      </c>
      <c r="BF767" s="174" t="str">
        <f t="shared" si="451"/>
        <v/>
      </c>
      <c r="BG767" s="186" t="str">
        <f t="shared" si="452"/>
        <v/>
      </c>
      <c r="BH767" s="175" t="str">
        <f t="shared" si="453"/>
        <v/>
      </c>
      <c r="BI767" s="632"/>
    </row>
    <row r="768" spans="1:140" ht="18.350000000000001" x14ac:dyDescent="0.35">
      <c r="A768" s="221"/>
      <c r="B768" s="222"/>
      <c r="C768" s="214">
        <v>758</v>
      </c>
      <c r="D768" s="207"/>
      <c r="E768" s="18"/>
      <c r="F768" s="17"/>
      <c r="G768" s="134"/>
      <c r="H768" s="135"/>
      <c r="I768" s="141"/>
      <c r="J768" s="25"/>
      <c r="K768" s="145"/>
      <c r="L768" s="28"/>
      <c r="M768" s="395"/>
      <c r="N768" s="158" t="str">
        <f t="shared" si="454"/>
        <v/>
      </c>
      <c r="O768" s="27"/>
      <c r="P768" s="27"/>
      <c r="Q768" s="27"/>
      <c r="R768" s="27"/>
      <c r="S768" s="27"/>
      <c r="T768" s="28"/>
      <c r="U768" s="29"/>
      <c r="V768" s="32"/>
      <c r="W768" s="318"/>
      <c r="X768" s="319"/>
      <c r="Y768" s="160">
        <f t="shared" si="440"/>
        <v>0</v>
      </c>
      <c r="Z768" s="159">
        <f t="shared" si="455"/>
        <v>0</v>
      </c>
      <c r="AA768" s="327"/>
      <c r="AB768" s="400">
        <f t="shared" si="464"/>
        <v>0</v>
      </c>
      <c r="AC768" s="371"/>
      <c r="AD768" s="226" t="str">
        <f t="shared" si="441"/>
        <v/>
      </c>
      <c r="AE768" s="368">
        <f t="shared" si="456"/>
        <v>0</v>
      </c>
      <c r="AF768" s="339"/>
      <c r="AG768" s="338"/>
      <c r="AH768" s="336"/>
      <c r="AI768" s="161">
        <f t="shared" si="457"/>
        <v>0</v>
      </c>
      <c r="AJ768" s="162">
        <f t="shared" si="442"/>
        <v>0</v>
      </c>
      <c r="AK768" s="163">
        <f t="shared" si="458"/>
        <v>0</v>
      </c>
      <c r="AL768" s="164">
        <f t="shared" si="459"/>
        <v>0</v>
      </c>
      <c r="AM768" s="164">
        <f t="shared" si="460"/>
        <v>0</v>
      </c>
      <c r="AN768" s="164">
        <f t="shared" si="461"/>
        <v>0</v>
      </c>
      <c r="AO768" s="164">
        <f t="shared" si="462"/>
        <v>0</v>
      </c>
      <c r="AP768" s="610" t="str">
        <f t="shared" si="465"/>
        <v xml:space="preserve"> </v>
      </c>
      <c r="AQ768" s="613" t="str">
        <f t="shared" si="463"/>
        <v xml:space="preserve"> </v>
      </c>
      <c r="AR768" s="613" t="str">
        <f t="shared" si="466"/>
        <v xml:space="preserve"> </v>
      </c>
      <c r="AS768" s="613" t="str">
        <f t="shared" si="467"/>
        <v xml:space="preserve"> </v>
      </c>
      <c r="AT768" s="613" t="str">
        <f t="shared" si="468"/>
        <v xml:space="preserve"> </v>
      </c>
      <c r="AU768" s="613" t="str">
        <f t="shared" si="469"/>
        <v xml:space="preserve"> </v>
      </c>
      <c r="AV768" s="614" t="str">
        <f t="shared" si="470"/>
        <v xml:space="preserve"> </v>
      </c>
      <c r="AW768" s="196" t="str">
        <f t="shared" si="443"/>
        <v/>
      </c>
      <c r="AX768" s="165" t="str">
        <f t="shared" si="444"/>
        <v/>
      </c>
      <c r="AY768" s="193" t="str">
        <f t="shared" si="445"/>
        <v/>
      </c>
      <c r="AZ768" s="183" t="str">
        <f t="shared" si="446"/>
        <v/>
      </c>
      <c r="BA768" s="173" t="str">
        <f t="shared" si="447"/>
        <v/>
      </c>
      <c r="BB768" s="174" t="str">
        <f t="shared" si="448"/>
        <v/>
      </c>
      <c r="BC768" s="186" t="str">
        <f t="shared" si="471"/>
        <v/>
      </c>
      <c r="BD768" s="174" t="str">
        <f t="shared" si="449"/>
        <v/>
      </c>
      <c r="BE768" s="201" t="str">
        <f t="shared" si="450"/>
        <v/>
      </c>
      <c r="BF768" s="174" t="str">
        <f t="shared" si="451"/>
        <v/>
      </c>
      <c r="BG768" s="186" t="str">
        <f t="shared" si="452"/>
        <v/>
      </c>
      <c r="BH768" s="175" t="str">
        <f t="shared" si="453"/>
        <v/>
      </c>
      <c r="BI768" s="632"/>
    </row>
    <row r="769" spans="1:61" ht="18.350000000000001" x14ac:dyDescent="0.35">
      <c r="A769" s="221"/>
      <c r="B769" s="222"/>
      <c r="C769" s="213">
        <v>759</v>
      </c>
      <c r="D769" s="208"/>
      <c r="E769" s="16"/>
      <c r="F769" s="17"/>
      <c r="G769" s="134"/>
      <c r="H769" s="135"/>
      <c r="I769" s="141"/>
      <c r="J769" s="25"/>
      <c r="K769" s="145"/>
      <c r="L769" s="28"/>
      <c r="M769" s="395"/>
      <c r="N769" s="158" t="str">
        <f t="shared" si="454"/>
        <v/>
      </c>
      <c r="O769" s="27"/>
      <c r="P769" s="27"/>
      <c r="Q769" s="27"/>
      <c r="R769" s="27"/>
      <c r="S769" s="27"/>
      <c r="T769" s="28"/>
      <c r="U769" s="29"/>
      <c r="V769" s="32"/>
      <c r="W769" s="318"/>
      <c r="X769" s="319"/>
      <c r="Y769" s="160">
        <f t="shared" si="440"/>
        <v>0</v>
      </c>
      <c r="Z769" s="159">
        <f t="shared" si="455"/>
        <v>0</v>
      </c>
      <c r="AA769" s="327"/>
      <c r="AB769" s="400">
        <f t="shared" si="464"/>
        <v>0</v>
      </c>
      <c r="AC769" s="371"/>
      <c r="AD769" s="226" t="str">
        <f t="shared" si="441"/>
        <v/>
      </c>
      <c r="AE769" s="368">
        <f t="shared" si="456"/>
        <v>0</v>
      </c>
      <c r="AF769" s="339"/>
      <c r="AG769" s="338"/>
      <c r="AH769" s="336"/>
      <c r="AI769" s="161">
        <f t="shared" si="457"/>
        <v>0</v>
      </c>
      <c r="AJ769" s="162">
        <f t="shared" si="442"/>
        <v>0</v>
      </c>
      <c r="AK769" s="163">
        <f t="shared" si="458"/>
        <v>0</v>
      </c>
      <c r="AL769" s="164">
        <f t="shared" si="459"/>
        <v>0</v>
      </c>
      <c r="AM769" s="164">
        <f t="shared" si="460"/>
        <v>0</v>
      </c>
      <c r="AN769" s="164">
        <f t="shared" si="461"/>
        <v>0</v>
      </c>
      <c r="AO769" s="164">
        <f t="shared" si="462"/>
        <v>0</v>
      </c>
      <c r="AP769" s="610" t="str">
        <f t="shared" si="465"/>
        <v xml:space="preserve"> </v>
      </c>
      <c r="AQ769" s="613" t="str">
        <f t="shared" si="463"/>
        <v xml:space="preserve"> </v>
      </c>
      <c r="AR769" s="613" t="str">
        <f t="shared" si="466"/>
        <v xml:space="preserve"> </v>
      </c>
      <c r="AS769" s="613" t="str">
        <f t="shared" si="467"/>
        <v xml:space="preserve"> </v>
      </c>
      <c r="AT769" s="613" t="str">
        <f t="shared" si="468"/>
        <v xml:space="preserve"> </v>
      </c>
      <c r="AU769" s="613" t="str">
        <f t="shared" si="469"/>
        <v xml:space="preserve"> </v>
      </c>
      <c r="AV769" s="614" t="str">
        <f t="shared" si="470"/>
        <v xml:space="preserve"> </v>
      </c>
      <c r="AW769" s="196" t="str">
        <f t="shared" si="443"/>
        <v/>
      </c>
      <c r="AX769" s="165" t="str">
        <f t="shared" si="444"/>
        <v/>
      </c>
      <c r="AY769" s="193" t="str">
        <f t="shared" si="445"/>
        <v/>
      </c>
      <c r="AZ769" s="183" t="str">
        <f t="shared" si="446"/>
        <v/>
      </c>
      <c r="BA769" s="173" t="str">
        <f t="shared" si="447"/>
        <v/>
      </c>
      <c r="BB769" s="174" t="str">
        <f t="shared" si="448"/>
        <v/>
      </c>
      <c r="BC769" s="186" t="str">
        <f t="shared" si="471"/>
        <v/>
      </c>
      <c r="BD769" s="174" t="str">
        <f t="shared" si="449"/>
        <v/>
      </c>
      <c r="BE769" s="201" t="str">
        <f t="shared" si="450"/>
        <v/>
      </c>
      <c r="BF769" s="174" t="str">
        <f t="shared" si="451"/>
        <v/>
      </c>
      <c r="BG769" s="186" t="str">
        <f t="shared" si="452"/>
        <v/>
      </c>
      <c r="BH769" s="175" t="str">
        <f t="shared" si="453"/>
        <v/>
      </c>
      <c r="BI769" s="632"/>
    </row>
    <row r="770" spans="1:61" ht="18.350000000000001" x14ac:dyDescent="0.35">
      <c r="A770" s="221"/>
      <c r="B770" s="222"/>
      <c r="C770" s="214">
        <v>760</v>
      </c>
      <c r="D770" s="205"/>
      <c r="E770" s="16"/>
      <c r="F770" s="17"/>
      <c r="G770" s="134"/>
      <c r="H770" s="137"/>
      <c r="I770" s="143"/>
      <c r="J770" s="80"/>
      <c r="K770" s="147"/>
      <c r="L770" s="30"/>
      <c r="M770" s="395"/>
      <c r="N770" s="158" t="str">
        <f t="shared" si="454"/>
        <v/>
      </c>
      <c r="O770" s="27"/>
      <c r="P770" s="27"/>
      <c r="Q770" s="27"/>
      <c r="R770" s="27"/>
      <c r="S770" s="27"/>
      <c r="T770" s="28"/>
      <c r="U770" s="29"/>
      <c r="V770" s="32"/>
      <c r="W770" s="318"/>
      <c r="X770" s="319"/>
      <c r="Y770" s="160">
        <f t="shared" si="440"/>
        <v>0</v>
      </c>
      <c r="Z770" s="159">
        <f t="shared" si="455"/>
        <v>0</v>
      </c>
      <c r="AA770" s="327"/>
      <c r="AB770" s="400">
        <f t="shared" si="464"/>
        <v>0</v>
      </c>
      <c r="AC770" s="371"/>
      <c r="AD770" s="226" t="str">
        <f t="shared" si="441"/>
        <v/>
      </c>
      <c r="AE770" s="368">
        <f t="shared" si="456"/>
        <v>0</v>
      </c>
      <c r="AF770" s="339"/>
      <c r="AG770" s="338"/>
      <c r="AH770" s="336"/>
      <c r="AI770" s="161">
        <f t="shared" si="457"/>
        <v>0</v>
      </c>
      <c r="AJ770" s="162">
        <f t="shared" si="442"/>
        <v>0</v>
      </c>
      <c r="AK770" s="163">
        <f t="shared" si="458"/>
        <v>0</v>
      </c>
      <c r="AL770" s="164">
        <f t="shared" si="459"/>
        <v>0</v>
      </c>
      <c r="AM770" s="164">
        <f t="shared" si="460"/>
        <v>0</v>
      </c>
      <c r="AN770" s="164">
        <f t="shared" si="461"/>
        <v>0</v>
      </c>
      <c r="AO770" s="164">
        <f t="shared" si="462"/>
        <v>0</v>
      </c>
      <c r="AP770" s="610" t="str">
        <f t="shared" si="465"/>
        <v xml:space="preserve"> </v>
      </c>
      <c r="AQ770" s="613" t="str">
        <f t="shared" si="463"/>
        <v xml:space="preserve"> </v>
      </c>
      <c r="AR770" s="613" t="str">
        <f t="shared" si="466"/>
        <v xml:space="preserve"> </v>
      </c>
      <c r="AS770" s="613" t="str">
        <f t="shared" si="467"/>
        <v xml:space="preserve"> </v>
      </c>
      <c r="AT770" s="613" t="str">
        <f t="shared" si="468"/>
        <v xml:space="preserve"> </v>
      </c>
      <c r="AU770" s="613" t="str">
        <f t="shared" si="469"/>
        <v xml:space="preserve"> </v>
      </c>
      <c r="AV770" s="614" t="str">
        <f t="shared" si="470"/>
        <v xml:space="preserve"> </v>
      </c>
      <c r="AW770" s="196" t="str">
        <f t="shared" si="443"/>
        <v/>
      </c>
      <c r="AX770" s="165" t="str">
        <f t="shared" si="444"/>
        <v/>
      </c>
      <c r="AY770" s="193" t="str">
        <f t="shared" si="445"/>
        <v/>
      </c>
      <c r="AZ770" s="183" t="str">
        <f t="shared" si="446"/>
        <v/>
      </c>
      <c r="BA770" s="173" t="str">
        <f t="shared" si="447"/>
        <v/>
      </c>
      <c r="BB770" s="174" t="str">
        <f t="shared" si="448"/>
        <v/>
      </c>
      <c r="BC770" s="186" t="str">
        <f t="shared" si="471"/>
        <v/>
      </c>
      <c r="BD770" s="174" t="str">
        <f t="shared" si="449"/>
        <v/>
      </c>
      <c r="BE770" s="201" t="str">
        <f t="shared" si="450"/>
        <v/>
      </c>
      <c r="BF770" s="174" t="str">
        <f t="shared" si="451"/>
        <v/>
      </c>
      <c r="BG770" s="186" t="str">
        <f t="shared" si="452"/>
        <v/>
      </c>
      <c r="BH770" s="175" t="str">
        <f t="shared" si="453"/>
        <v/>
      </c>
      <c r="BI770" s="632"/>
    </row>
    <row r="771" spans="1:61" ht="18.350000000000001" x14ac:dyDescent="0.35">
      <c r="A771" s="221"/>
      <c r="B771" s="222"/>
      <c r="C771" s="213">
        <v>761</v>
      </c>
      <c r="D771" s="205"/>
      <c r="E771" s="16"/>
      <c r="F771" s="17"/>
      <c r="G771" s="134"/>
      <c r="H771" s="135"/>
      <c r="I771" s="141"/>
      <c r="J771" s="25"/>
      <c r="K771" s="145"/>
      <c r="L771" s="28"/>
      <c r="M771" s="395"/>
      <c r="N771" s="158" t="str">
        <f t="shared" si="454"/>
        <v/>
      </c>
      <c r="O771" s="27"/>
      <c r="P771" s="27"/>
      <c r="Q771" s="27"/>
      <c r="R771" s="27"/>
      <c r="S771" s="27"/>
      <c r="T771" s="28"/>
      <c r="U771" s="29"/>
      <c r="V771" s="32"/>
      <c r="W771" s="318"/>
      <c r="X771" s="319"/>
      <c r="Y771" s="160">
        <f t="shared" si="440"/>
        <v>0</v>
      </c>
      <c r="Z771" s="159">
        <f t="shared" si="455"/>
        <v>0</v>
      </c>
      <c r="AA771" s="327"/>
      <c r="AB771" s="400">
        <f t="shared" si="464"/>
        <v>0</v>
      </c>
      <c r="AC771" s="371"/>
      <c r="AD771" s="226" t="str">
        <f t="shared" si="441"/>
        <v/>
      </c>
      <c r="AE771" s="368">
        <f t="shared" si="456"/>
        <v>0</v>
      </c>
      <c r="AF771" s="339"/>
      <c r="AG771" s="338"/>
      <c r="AH771" s="336"/>
      <c r="AI771" s="161">
        <f t="shared" si="457"/>
        <v>0</v>
      </c>
      <c r="AJ771" s="162">
        <f t="shared" si="442"/>
        <v>0</v>
      </c>
      <c r="AK771" s="163">
        <f t="shared" si="458"/>
        <v>0</v>
      </c>
      <c r="AL771" s="164">
        <f t="shared" si="459"/>
        <v>0</v>
      </c>
      <c r="AM771" s="164">
        <f t="shared" si="460"/>
        <v>0</v>
      </c>
      <c r="AN771" s="164">
        <f t="shared" si="461"/>
        <v>0</v>
      </c>
      <c r="AO771" s="164">
        <f t="shared" si="462"/>
        <v>0</v>
      </c>
      <c r="AP771" s="610" t="str">
        <f t="shared" si="465"/>
        <v xml:space="preserve"> </v>
      </c>
      <c r="AQ771" s="613" t="str">
        <f t="shared" si="463"/>
        <v xml:space="preserve"> </v>
      </c>
      <c r="AR771" s="613" t="str">
        <f t="shared" si="466"/>
        <v xml:space="preserve"> </v>
      </c>
      <c r="AS771" s="613" t="str">
        <f t="shared" si="467"/>
        <v xml:space="preserve"> </v>
      </c>
      <c r="AT771" s="613" t="str">
        <f t="shared" si="468"/>
        <v xml:space="preserve"> </v>
      </c>
      <c r="AU771" s="613" t="str">
        <f t="shared" si="469"/>
        <v xml:space="preserve"> </v>
      </c>
      <c r="AV771" s="614" t="str">
        <f t="shared" si="470"/>
        <v xml:space="preserve"> </v>
      </c>
      <c r="AW771" s="196" t="str">
        <f t="shared" si="443"/>
        <v/>
      </c>
      <c r="AX771" s="165" t="str">
        <f t="shared" si="444"/>
        <v/>
      </c>
      <c r="AY771" s="193" t="str">
        <f t="shared" si="445"/>
        <v/>
      </c>
      <c r="AZ771" s="183" t="str">
        <f t="shared" si="446"/>
        <v/>
      </c>
      <c r="BA771" s="173" t="str">
        <f t="shared" si="447"/>
        <v/>
      </c>
      <c r="BB771" s="174" t="str">
        <f t="shared" si="448"/>
        <v/>
      </c>
      <c r="BC771" s="186" t="str">
        <f t="shared" si="471"/>
        <v/>
      </c>
      <c r="BD771" s="174" t="str">
        <f t="shared" si="449"/>
        <v/>
      </c>
      <c r="BE771" s="201" t="str">
        <f t="shared" si="450"/>
        <v/>
      </c>
      <c r="BF771" s="174" t="str">
        <f t="shared" si="451"/>
        <v/>
      </c>
      <c r="BG771" s="186" t="str">
        <f t="shared" si="452"/>
        <v/>
      </c>
      <c r="BH771" s="175" t="str">
        <f t="shared" si="453"/>
        <v/>
      </c>
      <c r="BI771" s="632"/>
    </row>
    <row r="772" spans="1:61" ht="18.350000000000001" x14ac:dyDescent="0.35">
      <c r="A772" s="221"/>
      <c r="B772" s="222"/>
      <c r="C772" s="214">
        <v>762</v>
      </c>
      <c r="D772" s="207"/>
      <c r="E772" s="18"/>
      <c r="F772" s="17"/>
      <c r="G772" s="134"/>
      <c r="H772" s="135"/>
      <c r="I772" s="141"/>
      <c r="J772" s="25"/>
      <c r="K772" s="145"/>
      <c r="L772" s="28"/>
      <c r="M772" s="395"/>
      <c r="N772" s="158" t="str">
        <f t="shared" si="454"/>
        <v/>
      </c>
      <c r="O772" s="27"/>
      <c r="P772" s="27"/>
      <c r="Q772" s="27"/>
      <c r="R772" s="27"/>
      <c r="S772" s="27"/>
      <c r="T772" s="28"/>
      <c r="U772" s="29"/>
      <c r="V772" s="32"/>
      <c r="W772" s="318"/>
      <c r="X772" s="319"/>
      <c r="Y772" s="160">
        <f t="shared" si="440"/>
        <v>0</v>
      </c>
      <c r="Z772" s="159">
        <f t="shared" si="455"/>
        <v>0</v>
      </c>
      <c r="AA772" s="327"/>
      <c r="AB772" s="400">
        <f t="shared" si="464"/>
        <v>0</v>
      </c>
      <c r="AC772" s="371"/>
      <c r="AD772" s="226" t="str">
        <f t="shared" si="441"/>
        <v/>
      </c>
      <c r="AE772" s="368">
        <f t="shared" si="456"/>
        <v>0</v>
      </c>
      <c r="AF772" s="339"/>
      <c r="AG772" s="338"/>
      <c r="AH772" s="336"/>
      <c r="AI772" s="161">
        <f t="shared" si="457"/>
        <v>0</v>
      </c>
      <c r="AJ772" s="162">
        <f t="shared" si="442"/>
        <v>0</v>
      </c>
      <c r="AK772" s="163">
        <f t="shared" si="458"/>
        <v>0</v>
      </c>
      <c r="AL772" s="164">
        <f t="shared" si="459"/>
        <v>0</v>
      </c>
      <c r="AM772" s="164">
        <f t="shared" si="460"/>
        <v>0</v>
      </c>
      <c r="AN772" s="164">
        <f t="shared" si="461"/>
        <v>0</v>
      </c>
      <c r="AO772" s="164">
        <f t="shared" si="462"/>
        <v>0</v>
      </c>
      <c r="AP772" s="610" t="str">
        <f t="shared" si="465"/>
        <v xml:space="preserve"> </v>
      </c>
      <c r="AQ772" s="613" t="str">
        <f t="shared" si="463"/>
        <v xml:space="preserve"> </v>
      </c>
      <c r="AR772" s="613" t="str">
        <f t="shared" si="466"/>
        <v xml:space="preserve"> </v>
      </c>
      <c r="AS772" s="613" t="str">
        <f t="shared" si="467"/>
        <v xml:space="preserve"> </v>
      </c>
      <c r="AT772" s="613" t="str">
        <f t="shared" si="468"/>
        <v xml:space="preserve"> </v>
      </c>
      <c r="AU772" s="613" t="str">
        <f t="shared" si="469"/>
        <v xml:space="preserve"> </v>
      </c>
      <c r="AV772" s="614" t="str">
        <f t="shared" si="470"/>
        <v xml:space="preserve"> </v>
      </c>
      <c r="AW772" s="196" t="str">
        <f t="shared" si="443"/>
        <v/>
      </c>
      <c r="AX772" s="165" t="str">
        <f t="shared" si="444"/>
        <v/>
      </c>
      <c r="AY772" s="193" t="str">
        <f t="shared" si="445"/>
        <v/>
      </c>
      <c r="AZ772" s="183" t="str">
        <f t="shared" si="446"/>
        <v/>
      </c>
      <c r="BA772" s="173" t="str">
        <f t="shared" si="447"/>
        <v/>
      </c>
      <c r="BB772" s="174" t="str">
        <f t="shared" si="448"/>
        <v/>
      </c>
      <c r="BC772" s="186" t="str">
        <f t="shared" si="471"/>
        <v/>
      </c>
      <c r="BD772" s="174" t="str">
        <f t="shared" si="449"/>
        <v/>
      </c>
      <c r="BE772" s="201" t="str">
        <f t="shared" si="450"/>
        <v/>
      </c>
      <c r="BF772" s="174" t="str">
        <f t="shared" si="451"/>
        <v/>
      </c>
      <c r="BG772" s="186" t="str">
        <f t="shared" si="452"/>
        <v/>
      </c>
      <c r="BH772" s="175" t="str">
        <f t="shared" si="453"/>
        <v/>
      </c>
      <c r="BI772" s="632"/>
    </row>
    <row r="773" spans="1:61" ht="18.350000000000001" x14ac:dyDescent="0.35">
      <c r="A773" s="221"/>
      <c r="B773" s="222"/>
      <c r="C773" s="214">
        <v>763</v>
      </c>
      <c r="D773" s="205"/>
      <c r="E773" s="16"/>
      <c r="F773" s="17"/>
      <c r="G773" s="134"/>
      <c r="H773" s="135"/>
      <c r="I773" s="141"/>
      <c r="J773" s="25"/>
      <c r="K773" s="145"/>
      <c r="L773" s="28"/>
      <c r="M773" s="395"/>
      <c r="N773" s="158" t="str">
        <f t="shared" si="454"/>
        <v/>
      </c>
      <c r="O773" s="27"/>
      <c r="P773" s="27"/>
      <c r="Q773" s="27"/>
      <c r="R773" s="27"/>
      <c r="S773" s="27"/>
      <c r="T773" s="28"/>
      <c r="U773" s="29"/>
      <c r="V773" s="32"/>
      <c r="W773" s="318"/>
      <c r="X773" s="319"/>
      <c r="Y773" s="160">
        <f t="shared" si="440"/>
        <v>0</v>
      </c>
      <c r="Z773" s="159">
        <f t="shared" si="455"/>
        <v>0</v>
      </c>
      <c r="AA773" s="327"/>
      <c r="AB773" s="400">
        <f t="shared" si="464"/>
        <v>0</v>
      </c>
      <c r="AC773" s="371"/>
      <c r="AD773" s="226" t="str">
        <f t="shared" si="441"/>
        <v/>
      </c>
      <c r="AE773" s="368">
        <f t="shared" si="456"/>
        <v>0</v>
      </c>
      <c r="AF773" s="339"/>
      <c r="AG773" s="338"/>
      <c r="AH773" s="336"/>
      <c r="AI773" s="161">
        <f t="shared" si="457"/>
        <v>0</v>
      </c>
      <c r="AJ773" s="162">
        <f t="shared" si="442"/>
        <v>0</v>
      </c>
      <c r="AK773" s="163">
        <f t="shared" si="458"/>
        <v>0</v>
      </c>
      <c r="AL773" s="164">
        <f t="shared" si="459"/>
        <v>0</v>
      </c>
      <c r="AM773" s="164">
        <f t="shared" si="460"/>
        <v>0</v>
      </c>
      <c r="AN773" s="164">
        <f t="shared" si="461"/>
        <v>0</v>
      </c>
      <c r="AO773" s="164">
        <f t="shared" si="462"/>
        <v>0</v>
      </c>
      <c r="AP773" s="610" t="str">
        <f t="shared" si="465"/>
        <v xml:space="preserve"> </v>
      </c>
      <c r="AQ773" s="613" t="str">
        <f t="shared" si="463"/>
        <v xml:space="preserve"> </v>
      </c>
      <c r="AR773" s="613" t="str">
        <f t="shared" si="466"/>
        <v xml:space="preserve"> </v>
      </c>
      <c r="AS773" s="613" t="str">
        <f t="shared" si="467"/>
        <v xml:space="preserve"> </v>
      </c>
      <c r="AT773" s="613" t="str">
        <f t="shared" si="468"/>
        <v xml:space="preserve"> </v>
      </c>
      <c r="AU773" s="613" t="str">
        <f t="shared" si="469"/>
        <v xml:space="preserve"> </v>
      </c>
      <c r="AV773" s="614" t="str">
        <f t="shared" si="470"/>
        <v xml:space="preserve"> </v>
      </c>
      <c r="AW773" s="196" t="str">
        <f t="shared" si="443"/>
        <v/>
      </c>
      <c r="AX773" s="165" t="str">
        <f t="shared" si="444"/>
        <v/>
      </c>
      <c r="AY773" s="193" t="str">
        <f t="shared" si="445"/>
        <v/>
      </c>
      <c r="AZ773" s="183" t="str">
        <f t="shared" si="446"/>
        <v/>
      </c>
      <c r="BA773" s="173" t="str">
        <f t="shared" si="447"/>
        <v/>
      </c>
      <c r="BB773" s="174" t="str">
        <f t="shared" si="448"/>
        <v/>
      </c>
      <c r="BC773" s="186" t="str">
        <f t="shared" si="471"/>
        <v/>
      </c>
      <c r="BD773" s="174" t="str">
        <f t="shared" si="449"/>
        <v/>
      </c>
      <c r="BE773" s="201" t="str">
        <f t="shared" si="450"/>
        <v/>
      </c>
      <c r="BF773" s="174" t="str">
        <f t="shared" si="451"/>
        <v/>
      </c>
      <c r="BG773" s="186" t="str">
        <f t="shared" si="452"/>
        <v/>
      </c>
      <c r="BH773" s="175" t="str">
        <f t="shared" si="453"/>
        <v/>
      </c>
      <c r="BI773" s="632"/>
    </row>
    <row r="774" spans="1:61" ht="18.350000000000001" x14ac:dyDescent="0.35">
      <c r="A774" s="221"/>
      <c r="B774" s="222"/>
      <c r="C774" s="213">
        <v>764</v>
      </c>
      <c r="D774" s="205"/>
      <c r="E774" s="16"/>
      <c r="F774" s="17"/>
      <c r="G774" s="134"/>
      <c r="H774" s="135"/>
      <c r="I774" s="141"/>
      <c r="J774" s="25"/>
      <c r="K774" s="145"/>
      <c r="L774" s="28"/>
      <c r="M774" s="395"/>
      <c r="N774" s="158" t="str">
        <f t="shared" si="454"/>
        <v/>
      </c>
      <c r="O774" s="27"/>
      <c r="P774" s="27"/>
      <c r="Q774" s="27"/>
      <c r="R774" s="27"/>
      <c r="S774" s="27"/>
      <c r="T774" s="28"/>
      <c r="U774" s="29"/>
      <c r="V774" s="32"/>
      <c r="W774" s="318"/>
      <c r="X774" s="319"/>
      <c r="Y774" s="160">
        <f t="shared" si="440"/>
        <v>0</v>
      </c>
      <c r="Z774" s="159">
        <f t="shared" si="455"/>
        <v>0</v>
      </c>
      <c r="AA774" s="327"/>
      <c r="AB774" s="400">
        <f t="shared" si="464"/>
        <v>0</v>
      </c>
      <c r="AC774" s="371"/>
      <c r="AD774" s="226" t="str">
        <f t="shared" si="441"/>
        <v/>
      </c>
      <c r="AE774" s="368">
        <f t="shared" si="456"/>
        <v>0</v>
      </c>
      <c r="AF774" s="339"/>
      <c r="AG774" s="338"/>
      <c r="AH774" s="336"/>
      <c r="AI774" s="161">
        <f t="shared" si="457"/>
        <v>0</v>
      </c>
      <c r="AJ774" s="162">
        <f t="shared" si="442"/>
        <v>0</v>
      </c>
      <c r="AK774" s="163">
        <f t="shared" si="458"/>
        <v>0</v>
      </c>
      <c r="AL774" s="164">
        <f t="shared" si="459"/>
        <v>0</v>
      </c>
      <c r="AM774" s="164">
        <f t="shared" si="460"/>
        <v>0</v>
      </c>
      <c r="AN774" s="164">
        <f t="shared" si="461"/>
        <v>0</v>
      </c>
      <c r="AO774" s="164">
        <f t="shared" si="462"/>
        <v>0</v>
      </c>
      <c r="AP774" s="610" t="str">
        <f t="shared" si="465"/>
        <v xml:space="preserve"> </v>
      </c>
      <c r="AQ774" s="613" t="str">
        <f t="shared" si="463"/>
        <v xml:space="preserve"> </v>
      </c>
      <c r="AR774" s="613" t="str">
        <f t="shared" si="466"/>
        <v xml:space="preserve"> </v>
      </c>
      <c r="AS774" s="613" t="str">
        <f t="shared" si="467"/>
        <v xml:space="preserve"> </v>
      </c>
      <c r="AT774" s="613" t="str">
        <f t="shared" si="468"/>
        <v xml:space="preserve"> </v>
      </c>
      <c r="AU774" s="613" t="str">
        <f t="shared" si="469"/>
        <v xml:space="preserve"> </v>
      </c>
      <c r="AV774" s="614" t="str">
        <f t="shared" si="470"/>
        <v xml:space="preserve"> </v>
      </c>
      <c r="AW774" s="196" t="str">
        <f t="shared" si="443"/>
        <v/>
      </c>
      <c r="AX774" s="165" t="str">
        <f t="shared" si="444"/>
        <v/>
      </c>
      <c r="AY774" s="193" t="str">
        <f t="shared" si="445"/>
        <v/>
      </c>
      <c r="AZ774" s="183" t="str">
        <f t="shared" si="446"/>
        <v/>
      </c>
      <c r="BA774" s="173" t="str">
        <f t="shared" si="447"/>
        <v/>
      </c>
      <c r="BB774" s="174" t="str">
        <f t="shared" si="448"/>
        <v/>
      </c>
      <c r="BC774" s="186" t="str">
        <f t="shared" si="471"/>
        <v/>
      </c>
      <c r="BD774" s="174" t="str">
        <f t="shared" si="449"/>
        <v/>
      </c>
      <c r="BE774" s="201" t="str">
        <f t="shared" si="450"/>
        <v/>
      </c>
      <c r="BF774" s="174" t="str">
        <f t="shared" si="451"/>
        <v/>
      </c>
      <c r="BG774" s="186" t="str">
        <f t="shared" si="452"/>
        <v/>
      </c>
      <c r="BH774" s="175" t="str">
        <f t="shared" si="453"/>
        <v/>
      </c>
      <c r="BI774" s="632"/>
    </row>
    <row r="775" spans="1:61" ht="18.350000000000001" x14ac:dyDescent="0.35">
      <c r="A775" s="221"/>
      <c r="B775" s="222"/>
      <c r="C775" s="214">
        <v>765</v>
      </c>
      <c r="D775" s="205"/>
      <c r="E775" s="16"/>
      <c r="F775" s="17"/>
      <c r="G775" s="134"/>
      <c r="H775" s="135"/>
      <c r="I775" s="141"/>
      <c r="J775" s="25"/>
      <c r="K775" s="145"/>
      <c r="L775" s="28"/>
      <c r="M775" s="395"/>
      <c r="N775" s="158" t="str">
        <f t="shared" si="454"/>
        <v/>
      </c>
      <c r="O775" s="27"/>
      <c r="P775" s="27"/>
      <c r="Q775" s="27"/>
      <c r="R775" s="27"/>
      <c r="S775" s="27"/>
      <c r="T775" s="28"/>
      <c r="U775" s="29"/>
      <c r="V775" s="32"/>
      <c r="W775" s="318"/>
      <c r="X775" s="319"/>
      <c r="Y775" s="160">
        <f t="shared" si="440"/>
        <v>0</v>
      </c>
      <c r="Z775" s="159">
        <f t="shared" si="455"/>
        <v>0</v>
      </c>
      <c r="AA775" s="327"/>
      <c r="AB775" s="400">
        <f t="shared" si="464"/>
        <v>0</v>
      </c>
      <c r="AC775" s="371"/>
      <c r="AD775" s="226" t="str">
        <f t="shared" si="441"/>
        <v/>
      </c>
      <c r="AE775" s="368">
        <f t="shared" si="456"/>
        <v>0</v>
      </c>
      <c r="AF775" s="339"/>
      <c r="AG775" s="338"/>
      <c r="AH775" s="336"/>
      <c r="AI775" s="161">
        <f t="shared" si="457"/>
        <v>0</v>
      </c>
      <c r="AJ775" s="162">
        <f t="shared" si="442"/>
        <v>0</v>
      </c>
      <c r="AK775" s="163">
        <f t="shared" si="458"/>
        <v>0</v>
      </c>
      <c r="AL775" s="164">
        <f t="shared" si="459"/>
        <v>0</v>
      </c>
      <c r="AM775" s="164">
        <f t="shared" si="460"/>
        <v>0</v>
      </c>
      <c r="AN775" s="164">
        <f t="shared" si="461"/>
        <v>0</v>
      </c>
      <c r="AO775" s="164">
        <f t="shared" si="462"/>
        <v>0</v>
      </c>
      <c r="AP775" s="610" t="str">
        <f t="shared" si="465"/>
        <v xml:space="preserve"> </v>
      </c>
      <c r="AQ775" s="613" t="str">
        <f t="shared" si="463"/>
        <v xml:space="preserve"> </v>
      </c>
      <c r="AR775" s="613" t="str">
        <f t="shared" si="466"/>
        <v xml:space="preserve"> </v>
      </c>
      <c r="AS775" s="613" t="str">
        <f t="shared" si="467"/>
        <v xml:space="preserve"> </v>
      </c>
      <c r="AT775" s="613" t="str">
        <f t="shared" si="468"/>
        <v xml:space="preserve"> </v>
      </c>
      <c r="AU775" s="613" t="str">
        <f t="shared" si="469"/>
        <v xml:space="preserve"> </v>
      </c>
      <c r="AV775" s="614" t="str">
        <f t="shared" si="470"/>
        <v xml:space="preserve"> </v>
      </c>
      <c r="AW775" s="196" t="str">
        <f t="shared" si="443"/>
        <v/>
      </c>
      <c r="AX775" s="165" t="str">
        <f t="shared" si="444"/>
        <v/>
      </c>
      <c r="AY775" s="193" t="str">
        <f t="shared" si="445"/>
        <v/>
      </c>
      <c r="AZ775" s="183" t="str">
        <f t="shared" si="446"/>
        <v/>
      </c>
      <c r="BA775" s="173" t="str">
        <f t="shared" si="447"/>
        <v/>
      </c>
      <c r="BB775" s="174" t="str">
        <f t="shared" si="448"/>
        <v/>
      </c>
      <c r="BC775" s="186" t="str">
        <f t="shared" si="471"/>
        <v/>
      </c>
      <c r="BD775" s="174" t="str">
        <f t="shared" si="449"/>
        <v/>
      </c>
      <c r="BE775" s="201" t="str">
        <f t="shared" si="450"/>
        <v/>
      </c>
      <c r="BF775" s="174" t="str">
        <f t="shared" si="451"/>
        <v/>
      </c>
      <c r="BG775" s="186" t="str">
        <f t="shared" si="452"/>
        <v/>
      </c>
      <c r="BH775" s="175" t="str">
        <f t="shared" si="453"/>
        <v/>
      </c>
      <c r="BI775" s="632"/>
    </row>
    <row r="776" spans="1:61" ht="18.350000000000001" x14ac:dyDescent="0.35">
      <c r="A776" s="221"/>
      <c r="B776" s="222"/>
      <c r="C776" s="213">
        <v>766</v>
      </c>
      <c r="D776" s="207"/>
      <c r="E776" s="18"/>
      <c r="F776" s="17"/>
      <c r="G776" s="134"/>
      <c r="H776" s="135"/>
      <c r="I776" s="141"/>
      <c r="J776" s="25"/>
      <c r="K776" s="145"/>
      <c r="L776" s="28"/>
      <c r="M776" s="395"/>
      <c r="N776" s="158" t="str">
        <f t="shared" si="454"/>
        <v/>
      </c>
      <c r="O776" s="27"/>
      <c r="P776" s="27"/>
      <c r="Q776" s="27"/>
      <c r="R776" s="27"/>
      <c r="S776" s="27"/>
      <c r="T776" s="28"/>
      <c r="U776" s="29"/>
      <c r="V776" s="32"/>
      <c r="W776" s="318"/>
      <c r="X776" s="319"/>
      <c r="Y776" s="160">
        <f t="shared" si="440"/>
        <v>0</v>
      </c>
      <c r="Z776" s="159">
        <f t="shared" si="455"/>
        <v>0</v>
      </c>
      <c r="AA776" s="327"/>
      <c r="AB776" s="400">
        <f t="shared" si="464"/>
        <v>0</v>
      </c>
      <c r="AC776" s="371"/>
      <c r="AD776" s="226" t="str">
        <f t="shared" si="441"/>
        <v/>
      </c>
      <c r="AE776" s="368">
        <f t="shared" si="456"/>
        <v>0</v>
      </c>
      <c r="AF776" s="339"/>
      <c r="AG776" s="338"/>
      <c r="AH776" s="336"/>
      <c r="AI776" s="161">
        <f t="shared" si="457"/>
        <v>0</v>
      </c>
      <c r="AJ776" s="162">
        <f t="shared" si="442"/>
        <v>0</v>
      </c>
      <c r="AK776" s="163">
        <f t="shared" si="458"/>
        <v>0</v>
      </c>
      <c r="AL776" s="164">
        <f t="shared" si="459"/>
        <v>0</v>
      </c>
      <c r="AM776" s="164">
        <f t="shared" si="460"/>
        <v>0</v>
      </c>
      <c r="AN776" s="164">
        <f t="shared" si="461"/>
        <v>0</v>
      </c>
      <c r="AO776" s="164">
        <f t="shared" si="462"/>
        <v>0</v>
      </c>
      <c r="AP776" s="610" t="str">
        <f t="shared" si="465"/>
        <v xml:space="preserve"> </v>
      </c>
      <c r="AQ776" s="613" t="str">
        <f t="shared" si="463"/>
        <v xml:space="preserve"> </v>
      </c>
      <c r="AR776" s="613" t="str">
        <f t="shared" si="466"/>
        <v xml:space="preserve"> </v>
      </c>
      <c r="AS776" s="613" t="str">
        <f t="shared" si="467"/>
        <v xml:space="preserve"> </v>
      </c>
      <c r="AT776" s="613" t="str">
        <f t="shared" si="468"/>
        <v xml:space="preserve"> </v>
      </c>
      <c r="AU776" s="613" t="str">
        <f t="shared" si="469"/>
        <v xml:space="preserve"> </v>
      </c>
      <c r="AV776" s="614" t="str">
        <f t="shared" si="470"/>
        <v xml:space="preserve"> </v>
      </c>
      <c r="AW776" s="196" t="str">
        <f t="shared" si="443"/>
        <v/>
      </c>
      <c r="AX776" s="165" t="str">
        <f t="shared" si="444"/>
        <v/>
      </c>
      <c r="AY776" s="193" t="str">
        <f t="shared" si="445"/>
        <v/>
      </c>
      <c r="AZ776" s="183" t="str">
        <f t="shared" si="446"/>
        <v/>
      </c>
      <c r="BA776" s="173" t="str">
        <f t="shared" si="447"/>
        <v/>
      </c>
      <c r="BB776" s="174" t="str">
        <f t="shared" si="448"/>
        <v/>
      </c>
      <c r="BC776" s="186" t="str">
        <f t="shared" si="471"/>
        <v/>
      </c>
      <c r="BD776" s="174" t="str">
        <f t="shared" si="449"/>
        <v/>
      </c>
      <c r="BE776" s="201" t="str">
        <f t="shared" si="450"/>
        <v/>
      </c>
      <c r="BF776" s="174" t="str">
        <f t="shared" si="451"/>
        <v/>
      </c>
      <c r="BG776" s="186" t="str">
        <f t="shared" si="452"/>
        <v/>
      </c>
      <c r="BH776" s="175" t="str">
        <f t="shared" si="453"/>
        <v/>
      </c>
      <c r="BI776" s="632"/>
    </row>
    <row r="777" spans="1:61" ht="18.350000000000001" x14ac:dyDescent="0.35">
      <c r="A777" s="221"/>
      <c r="B777" s="222"/>
      <c r="C777" s="214">
        <v>767</v>
      </c>
      <c r="D777" s="205"/>
      <c r="E777" s="16"/>
      <c r="F777" s="17"/>
      <c r="G777" s="134"/>
      <c r="H777" s="135"/>
      <c r="I777" s="141"/>
      <c r="J777" s="25"/>
      <c r="K777" s="145"/>
      <c r="L777" s="28"/>
      <c r="M777" s="395"/>
      <c r="N777" s="158" t="str">
        <f t="shared" si="454"/>
        <v/>
      </c>
      <c r="O777" s="27"/>
      <c r="P777" s="27"/>
      <c r="Q777" s="27"/>
      <c r="R777" s="27"/>
      <c r="S777" s="27"/>
      <c r="T777" s="28"/>
      <c r="U777" s="29"/>
      <c r="V777" s="32"/>
      <c r="W777" s="318"/>
      <c r="X777" s="319"/>
      <c r="Y777" s="160">
        <f t="shared" si="440"/>
        <v>0</v>
      </c>
      <c r="Z777" s="159">
        <f t="shared" si="455"/>
        <v>0</v>
      </c>
      <c r="AA777" s="327"/>
      <c r="AB777" s="400">
        <f t="shared" si="464"/>
        <v>0</v>
      </c>
      <c r="AC777" s="371"/>
      <c r="AD777" s="226" t="str">
        <f t="shared" si="441"/>
        <v/>
      </c>
      <c r="AE777" s="368">
        <f t="shared" si="456"/>
        <v>0</v>
      </c>
      <c r="AF777" s="339"/>
      <c r="AG777" s="338"/>
      <c r="AH777" s="336"/>
      <c r="AI777" s="161">
        <f t="shared" si="457"/>
        <v>0</v>
      </c>
      <c r="AJ777" s="162">
        <f t="shared" si="442"/>
        <v>0</v>
      </c>
      <c r="AK777" s="163">
        <f t="shared" si="458"/>
        <v>0</v>
      </c>
      <c r="AL777" s="164">
        <f t="shared" si="459"/>
        <v>0</v>
      </c>
      <c r="AM777" s="164">
        <f t="shared" si="460"/>
        <v>0</v>
      </c>
      <c r="AN777" s="164">
        <f t="shared" si="461"/>
        <v>0</v>
      </c>
      <c r="AO777" s="164">
        <f t="shared" si="462"/>
        <v>0</v>
      </c>
      <c r="AP777" s="610" t="str">
        <f t="shared" si="465"/>
        <v xml:space="preserve"> </v>
      </c>
      <c r="AQ777" s="613" t="str">
        <f t="shared" si="463"/>
        <v xml:space="preserve"> </v>
      </c>
      <c r="AR777" s="613" t="str">
        <f t="shared" si="466"/>
        <v xml:space="preserve"> </v>
      </c>
      <c r="AS777" s="613" t="str">
        <f t="shared" si="467"/>
        <v xml:space="preserve"> </v>
      </c>
      <c r="AT777" s="613" t="str">
        <f t="shared" si="468"/>
        <v xml:space="preserve"> </v>
      </c>
      <c r="AU777" s="613" t="str">
        <f t="shared" si="469"/>
        <v xml:space="preserve"> </v>
      </c>
      <c r="AV777" s="614" t="str">
        <f t="shared" si="470"/>
        <v xml:space="preserve"> </v>
      </c>
      <c r="AW777" s="196" t="str">
        <f t="shared" si="443"/>
        <v/>
      </c>
      <c r="AX777" s="165" t="str">
        <f t="shared" si="444"/>
        <v/>
      </c>
      <c r="AY777" s="193" t="str">
        <f t="shared" si="445"/>
        <v/>
      </c>
      <c r="AZ777" s="183" t="str">
        <f t="shared" si="446"/>
        <v/>
      </c>
      <c r="BA777" s="173" t="str">
        <f t="shared" si="447"/>
        <v/>
      </c>
      <c r="BB777" s="174" t="str">
        <f t="shared" si="448"/>
        <v/>
      </c>
      <c r="BC777" s="186" t="str">
        <f t="shared" si="471"/>
        <v/>
      </c>
      <c r="BD777" s="174" t="str">
        <f t="shared" si="449"/>
        <v/>
      </c>
      <c r="BE777" s="201" t="str">
        <f t="shared" si="450"/>
        <v/>
      </c>
      <c r="BF777" s="174" t="str">
        <f t="shared" si="451"/>
        <v/>
      </c>
      <c r="BG777" s="186" t="str">
        <f t="shared" si="452"/>
        <v/>
      </c>
      <c r="BH777" s="175" t="str">
        <f t="shared" si="453"/>
        <v/>
      </c>
      <c r="BI777" s="632"/>
    </row>
    <row r="778" spans="1:61" ht="18.350000000000001" x14ac:dyDescent="0.35">
      <c r="A778" s="221"/>
      <c r="B778" s="222"/>
      <c r="C778" s="214">
        <v>768</v>
      </c>
      <c r="D778" s="205"/>
      <c r="E778" s="16"/>
      <c r="F778" s="17"/>
      <c r="G778" s="134"/>
      <c r="H778" s="135"/>
      <c r="I778" s="141"/>
      <c r="J778" s="25"/>
      <c r="K778" s="145"/>
      <c r="L778" s="28"/>
      <c r="M778" s="395"/>
      <c r="N778" s="158" t="str">
        <f t="shared" si="454"/>
        <v/>
      </c>
      <c r="O778" s="27"/>
      <c r="P778" s="27"/>
      <c r="Q778" s="27"/>
      <c r="R778" s="27"/>
      <c r="S778" s="27"/>
      <c r="T778" s="28"/>
      <c r="U778" s="29"/>
      <c r="V778" s="32"/>
      <c r="W778" s="318"/>
      <c r="X778" s="319"/>
      <c r="Y778" s="160">
        <f t="shared" si="440"/>
        <v>0</v>
      </c>
      <c r="Z778" s="159">
        <f t="shared" si="455"/>
        <v>0</v>
      </c>
      <c r="AA778" s="327"/>
      <c r="AB778" s="400">
        <f t="shared" si="464"/>
        <v>0</v>
      </c>
      <c r="AC778" s="371"/>
      <c r="AD778" s="226" t="str">
        <f t="shared" si="441"/>
        <v/>
      </c>
      <c r="AE778" s="368">
        <f t="shared" si="456"/>
        <v>0</v>
      </c>
      <c r="AF778" s="339"/>
      <c r="AG778" s="338"/>
      <c r="AH778" s="336"/>
      <c r="AI778" s="161">
        <f t="shared" si="457"/>
        <v>0</v>
      </c>
      <c r="AJ778" s="162">
        <f t="shared" si="442"/>
        <v>0</v>
      </c>
      <c r="AK778" s="163">
        <f t="shared" si="458"/>
        <v>0</v>
      </c>
      <c r="AL778" s="164">
        <f t="shared" si="459"/>
        <v>0</v>
      </c>
      <c r="AM778" s="164">
        <f t="shared" si="460"/>
        <v>0</v>
      </c>
      <c r="AN778" s="164">
        <f t="shared" si="461"/>
        <v>0</v>
      </c>
      <c r="AO778" s="164">
        <f t="shared" si="462"/>
        <v>0</v>
      </c>
      <c r="AP778" s="610" t="str">
        <f t="shared" si="465"/>
        <v xml:space="preserve"> </v>
      </c>
      <c r="AQ778" s="613" t="str">
        <f t="shared" si="463"/>
        <v xml:space="preserve"> </v>
      </c>
      <c r="AR778" s="613" t="str">
        <f t="shared" si="466"/>
        <v xml:space="preserve"> </v>
      </c>
      <c r="AS778" s="613" t="str">
        <f t="shared" si="467"/>
        <v xml:space="preserve"> </v>
      </c>
      <c r="AT778" s="613" t="str">
        <f t="shared" si="468"/>
        <v xml:space="preserve"> </v>
      </c>
      <c r="AU778" s="613" t="str">
        <f t="shared" si="469"/>
        <v xml:space="preserve"> </v>
      </c>
      <c r="AV778" s="614" t="str">
        <f t="shared" si="470"/>
        <v xml:space="preserve"> </v>
      </c>
      <c r="AW778" s="196" t="str">
        <f t="shared" si="443"/>
        <v/>
      </c>
      <c r="AX778" s="165" t="str">
        <f t="shared" si="444"/>
        <v/>
      </c>
      <c r="AY778" s="193" t="str">
        <f t="shared" si="445"/>
        <v/>
      </c>
      <c r="AZ778" s="183" t="str">
        <f t="shared" si="446"/>
        <v/>
      </c>
      <c r="BA778" s="173" t="str">
        <f t="shared" si="447"/>
        <v/>
      </c>
      <c r="BB778" s="174" t="str">
        <f t="shared" si="448"/>
        <v/>
      </c>
      <c r="BC778" s="186" t="str">
        <f t="shared" si="471"/>
        <v/>
      </c>
      <c r="BD778" s="174" t="str">
        <f t="shared" si="449"/>
        <v/>
      </c>
      <c r="BE778" s="201" t="str">
        <f t="shared" si="450"/>
        <v/>
      </c>
      <c r="BF778" s="174" t="str">
        <f t="shared" si="451"/>
        <v/>
      </c>
      <c r="BG778" s="186" t="str">
        <f t="shared" si="452"/>
        <v/>
      </c>
      <c r="BH778" s="175" t="str">
        <f t="shared" si="453"/>
        <v/>
      </c>
      <c r="BI778" s="632"/>
    </row>
    <row r="779" spans="1:61" ht="18.350000000000001" x14ac:dyDescent="0.35">
      <c r="A779" s="221"/>
      <c r="B779" s="222"/>
      <c r="C779" s="213">
        <v>769</v>
      </c>
      <c r="D779" s="205"/>
      <c r="E779" s="16"/>
      <c r="F779" s="17"/>
      <c r="G779" s="134"/>
      <c r="H779" s="135"/>
      <c r="I779" s="141"/>
      <c r="J779" s="25"/>
      <c r="K779" s="145"/>
      <c r="L779" s="28"/>
      <c r="M779" s="395"/>
      <c r="N779" s="158" t="str">
        <f t="shared" si="454"/>
        <v/>
      </c>
      <c r="O779" s="27"/>
      <c r="P779" s="27"/>
      <c r="Q779" s="27"/>
      <c r="R779" s="27"/>
      <c r="S779" s="27"/>
      <c r="T779" s="28"/>
      <c r="U779" s="29"/>
      <c r="V779" s="32"/>
      <c r="W779" s="318"/>
      <c r="X779" s="319"/>
      <c r="Y779" s="160">
        <f t="shared" ref="Y779:Y842" si="472">V779+W779+X779</f>
        <v>0</v>
      </c>
      <c r="Z779" s="159">
        <f t="shared" si="455"/>
        <v>0</v>
      </c>
      <c r="AA779" s="327"/>
      <c r="AB779" s="400">
        <f t="shared" si="464"/>
        <v>0</v>
      </c>
      <c r="AC779" s="371"/>
      <c r="AD779" s="226" t="str">
        <f t="shared" ref="AD779:AD842" si="473">IF(F779="x",(0-((V779*10)+(W779*20))),"")</f>
        <v/>
      </c>
      <c r="AE779" s="368">
        <f t="shared" si="456"/>
        <v>0</v>
      </c>
      <c r="AF779" s="339"/>
      <c r="AG779" s="338"/>
      <c r="AH779" s="336"/>
      <c r="AI779" s="161">
        <f t="shared" si="457"/>
        <v>0</v>
      </c>
      <c r="AJ779" s="162">
        <f t="shared" ref="AJ779:AJ842" si="474">(X779*20)+Z779+AA779+AF779</f>
        <v>0</v>
      </c>
      <c r="AK779" s="163">
        <f t="shared" si="458"/>
        <v>0</v>
      </c>
      <c r="AL779" s="164">
        <f t="shared" si="459"/>
        <v>0</v>
      </c>
      <c r="AM779" s="164">
        <f t="shared" si="460"/>
        <v>0</v>
      </c>
      <c r="AN779" s="164">
        <f t="shared" si="461"/>
        <v>0</v>
      </c>
      <c r="AO779" s="164">
        <f t="shared" si="462"/>
        <v>0</v>
      </c>
      <c r="AP779" s="610" t="str">
        <f t="shared" si="465"/>
        <v xml:space="preserve"> </v>
      </c>
      <c r="AQ779" s="613" t="str">
        <f t="shared" si="463"/>
        <v xml:space="preserve"> </v>
      </c>
      <c r="AR779" s="613" t="str">
        <f t="shared" si="466"/>
        <v xml:space="preserve"> </v>
      </c>
      <c r="AS779" s="613" t="str">
        <f t="shared" si="467"/>
        <v xml:space="preserve"> </v>
      </c>
      <c r="AT779" s="613" t="str">
        <f t="shared" si="468"/>
        <v xml:space="preserve"> </v>
      </c>
      <c r="AU779" s="613" t="str">
        <f t="shared" si="469"/>
        <v xml:space="preserve"> </v>
      </c>
      <c r="AV779" s="614" t="str">
        <f t="shared" si="470"/>
        <v xml:space="preserve"> </v>
      </c>
      <c r="AW779" s="196" t="str">
        <f t="shared" ref="AW779:AW842" si="475">IF(N779&gt;0,N779,"")</f>
        <v/>
      </c>
      <c r="AX779" s="165" t="str">
        <f t="shared" ref="AX779:AX842" si="476">IF(AND(K779="x",AW779&gt;0),AW779,"")</f>
        <v/>
      </c>
      <c r="AY779" s="193" t="str">
        <f t="shared" ref="AY779:AY842" si="477">IF(OR(K779="x",F779="x",AW779&lt;=0),"",AW779)</f>
        <v/>
      </c>
      <c r="AZ779" s="183" t="str">
        <f t="shared" ref="AZ779:AZ842" si="478">IF(AND(F779="x",AW779&gt;0),AW779,"")</f>
        <v/>
      </c>
      <c r="BA779" s="173" t="str">
        <f t="shared" ref="BA779:BA842" si="479">IF(V779&gt;0,V779,"")</f>
        <v/>
      </c>
      <c r="BB779" s="174" t="str">
        <f t="shared" ref="BB779:BB842" si="480">IF(AND(K779="x",BA779&gt;0),BA779,"")</f>
        <v/>
      </c>
      <c r="BC779" s="186" t="str">
        <f t="shared" si="471"/>
        <v/>
      </c>
      <c r="BD779" s="174" t="str">
        <f t="shared" ref="BD779:BD842" si="481">IF(AND(F779="x",BA779&gt;0),BA779,"")</f>
        <v/>
      </c>
      <c r="BE779" s="201" t="str">
        <f t="shared" ref="BE779:BE842" si="482">IF(W779&gt;0,W779,"")</f>
        <v/>
      </c>
      <c r="BF779" s="174" t="str">
        <f t="shared" ref="BF779:BF842" si="483">IF(AND(K779="x",BE779&gt;0),BE779,"")</f>
        <v/>
      </c>
      <c r="BG779" s="186" t="str">
        <f t="shared" ref="BG779:BG842" si="484">IF(OR(K779="x",F779="x",BE779&lt;=0),"",BE779)</f>
        <v/>
      </c>
      <c r="BH779" s="175" t="str">
        <f t="shared" ref="BH779:BH842" si="485">IF(AND(F779="x",BE779&gt;0),BE779,"")</f>
        <v/>
      </c>
      <c r="BI779" s="632"/>
    </row>
    <row r="780" spans="1:61" ht="18.350000000000001" x14ac:dyDescent="0.35">
      <c r="A780" s="221"/>
      <c r="B780" s="222"/>
      <c r="C780" s="214">
        <v>770</v>
      </c>
      <c r="D780" s="207"/>
      <c r="E780" s="18"/>
      <c r="F780" s="17"/>
      <c r="G780" s="134"/>
      <c r="H780" s="135"/>
      <c r="I780" s="141"/>
      <c r="J780" s="25"/>
      <c r="K780" s="145"/>
      <c r="L780" s="28"/>
      <c r="M780" s="395"/>
      <c r="N780" s="158" t="str">
        <f t="shared" ref="N780:N843" si="486">IF((NETWORKDAYS(G780,M780)&gt;0),(NETWORKDAYS(G780,M780)),"")</f>
        <v/>
      </c>
      <c r="O780" s="27"/>
      <c r="P780" s="27"/>
      <c r="Q780" s="27"/>
      <c r="R780" s="27"/>
      <c r="S780" s="27"/>
      <c r="T780" s="28"/>
      <c r="U780" s="29"/>
      <c r="V780" s="32"/>
      <c r="W780" s="318"/>
      <c r="X780" s="319"/>
      <c r="Y780" s="160">
        <f t="shared" si="472"/>
        <v>0</v>
      </c>
      <c r="Z780" s="159">
        <f t="shared" ref="Z780:Z843" si="487">IF((F780="x"),0,((V780*10)+(W780*20)))</f>
        <v>0</v>
      </c>
      <c r="AA780" s="327"/>
      <c r="AB780" s="400">
        <f t="shared" si="464"/>
        <v>0</v>
      </c>
      <c r="AC780" s="371"/>
      <c r="AD780" s="226" t="str">
        <f t="shared" si="473"/>
        <v/>
      </c>
      <c r="AE780" s="368">
        <f t="shared" ref="AE780:AE843" si="488">IF(AND(Z780&gt;0,F780="x"),0,IF(AND(Z780&gt;0,AC780="x"),Z780-60,IF(AND(Z780&gt;0,AB780=-30),Z780+AB780,0)))</f>
        <v>0</v>
      </c>
      <c r="AF780" s="339"/>
      <c r="AG780" s="338"/>
      <c r="AH780" s="336"/>
      <c r="AI780" s="161">
        <f t="shared" ref="AI780:AI843" si="489">IF(AE780&lt;=0,AG780,AE780+AG780)</f>
        <v>0</v>
      </c>
      <c r="AJ780" s="162">
        <f t="shared" si="474"/>
        <v>0</v>
      </c>
      <c r="AK780" s="163">
        <f t="shared" ref="AK780:AK843" si="490">AJ780-AH780</f>
        <v>0</v>
      </c>
      <c r="AL780" s="164">
        <f t="shared" ref="AL780:AL843" si="491">IF(K780="x",AH780,0)</f>
        <v>0</v>
      </c>
      <c r="AM780" s="164">
        <f t="shared" ref="AM780:AM843" si="492">IF(K780="x",AI780,0)</f>
        <v>0</v>
      </c>
      <c r="AN780" s="164">
        <f t="shared" ref="AN780:AN843" si="493">IF(K780="x",AJ780,0)</f>
        <v>0</v>
      </c>
      <c r="AO780" s="164">
        <f t="shared" ref="AO780:AO843" si="494">IF(K780="x",AK780,0)</f>
        <v>0</v>
      </c>
      <c r="AP780" s="610" t="str">
        <f t="shared" si="465"/>
        <v xml:space="preserve"> </v>
      </c>
      <c r="AQ780" s="613" t="str">
        <f t="shared" ref="AQ780:AQ843" si="495">IF(AND(AH780&gt;4.99,AH780&lt;50),AH780," ")</f>
        <v xml:space="preserve"> </v>
      </c>
      <c r="AR780" s="613" t="str">
        <f t="shared" si="466"/>
        <v xml:space="preserve"> </v>
      </c>
      <c r="AS780" s="613" t="str">
        <f t="shared" si="467"/>
        <v xml:space="preserve"> </v>
      </c>
      <c r="AT780" s="613" t="str">
        <f t="shared" si="468"/>
        <v xml:space="preserve"> </v>
      </c>
      <c r="AU780" s="613" t="str">
        <f t="shared" si="469"/>
        <v xml:space="preserve"> </v>
      </c>
      <c r="AV780" s="614" t="str">
        <f t="shared" si="470"/>
        <v xml:space="preserve"> </v>
      </c>
      <c r="AW780" s="196" t="str">
        <f t="shared" si="475"/>
        <v/>
      </c>
      <c r="AX780" s="165" t="str">
        <f t="shared" si="476"/>
        <v/>
      </c>
      <c r="AY780" s="193" t="str">
        <f t="shared" si="477"/>
        <v/>
      </c>
      <c r="AZ780" s="183" t="str">
        <f t="shared" si="478"/>
        <v/>
      </c>
      <c r="BA780" s="173" t="str">
        <f t="shared" si="479"/>
        <v/>
      </c>
      <c r="BB780" s="174" t="str">
        <f t="shared" si="480"/>
        <v/>
      </c>
      <c r="BC780" s="186" t="str">
        <f t="shared" si="471"/>
        <v/>
      </c>
      <c r="BD780" s="174" t="str">
        <f t="shared" si="481"/>
        <v/>
      </c>
      <c r="BE780" s="201" t="str">
        <f t="shared" si="482"/>
        <v/>
      </c>
      <c r="BF780" s="174" t="str">
        <f t="shared" si="483"/>
        <v/>
      </c>
      <c r="BG780" s="186" t="str">
        <f t="shared" si="484"/>
        <v/>
      </c>
      <c r="BH780" s="175" t="str">
        <f t="shared" si="485"/>
        <v/>
      </c>
      <c r="BI780" s="632"/>
    </row>
    <row r="781" spans="1:61" ht="18.350000000000001" x14ac:dyDescent="0.35">
      <c r="A781" s="221"/>
      <c r="B781" s="222"/>
      <c r="C781" s="213">
        <v>771</v>
      </c>
      <c r="D781" s="205"/>
      <c r="E781" s="16"/>
      <c r="F781" s="17"/>
      <c r="G781" s="134"/>
      <c r="H781" s="135"/>
      <c r="I781" s="141"/>
      <c r="J781" s="25"/>
      <c r="K781" s="145"/>
      <c r="L781" s="28"/>
      <c r="M781" s="395"/>
      <c r="N781" s="158" t="str">
        <f t="shared" si="486"/>
        <v/>
      </c>
      <c r="O781" s="27"/>
      <c r="P781" s="27"/>
      <c r="Q781" s="27"/>
      <c r="R781" s="27"/>
      <c r="S781" s="27"/>
      <c r="T781" s="28"/>
      <c r="U781" s="29"/>
      <c r="V781" s="32"/>
      <c r="W781" s="318"/>
      <c r="X781" s="319"/>
      <c r="Y781" s="160">
        <f t="shared" si="472"/>
        <v>0</v>
      </c>
      <c r="Z781" s="159">
        <f t="shared" si="487"/>
        <v>0</v>
      </c>
      <c r="AA781" s="327"/>
      <c r="AB781" s="400">
        <f t="shared" ref="AB781:AB844" si="496">IF(AND(Z781&gt;=0,F781="x"),0,IF(AND(Z781&gt;0,AC781="x"),0,IF(Z781&gt;0,0-30,0)))</f>
        <v>0</v>
      </c>
      <c r="AC781" s="371"/>
      <c r="AD781" s="226" t="str">
        <f t="shared" si="473"/>
        <v/>
      </c>
      <c r="AE781" s="368">
        <f t="shared" si="488"/>
        <v>0</v>
      </c>
      <c r="AF781" s="339"/>
      <c r="AG781" s="338"/>
      <c r="AH781" s="336"/>
      <c r="AI781" s="161">
        <f t="shared" si="489"/>
        <v>0</v>
      </c>
      <c r="AJ781" s="162">
        <f t="shared" si="474"/>
        <v>0</v>
      </c>
      <c r="AK781" s="163">
        <f t="shared" si="490"/>
        <v>0</v>
      </c>
      <c r="AL781" s="164">
        <f t="shared" si="491"/>
        <v>0</v>
      </c>
      <c r="AM781" s="164">
        <f t="shared" si="492"/>
        <v>0</v>
      </c>
      <c r="AN781" s="164">
        <f t="shared" si="493"/>
        <v>0</v>
      </c>
      <c r="AO781" s="164">
        <f t="shared" si="494"/>
        <v>0</v>
      </c>
      <c r="AP781" s="610" t="str">
        <f t="shared" ref="AP781:AP844" si="497">IF(AND(AH781&gt;0,AH781&lt;5),AH781," ")</f>
        <v xml:space="preserve"> </v>
      </c>
      <c r="AQ781" s="613" t="str">
        <f t="shared" si="495"/>
        <v xml:space="preserve"> </v>
      </c>
      <c r="AR781" s="613" t="str">
        <f t="shared" ref="AR781:AR844" si="498">IF(AND(AH781&gt;49.99,AH781&lt;100),AH781," ")</f>
        <v xml:space="preserve"> </v>
      </c>
      <c r="AS781" s="613" t="str">
        <f t="shared" ref="AS781:AS844" si="499">IF(AND(AH781&gt;99.99,AH781&lt;500),AH781," ")</f>
        <v xml:space="preserve"> </v>
      </c>
      <c r="AT781" s="613" t="str">
        <f t="shared" ref="AT781:AT844" si="500">IF(AND(AH781&gt;499.99,AH781&lt;1000),AH781," ")</f>
        <v xml:space="preserve"> </v>
      </c>
      <c r="AU781" s="613" t="str">
        <f t="shared" ref="AU781:AU844" si="501">IF(AND(AH781&gt;999.99,AH781&lt;10000),AH781," ")</f>
        <v xml:space="preserve"> </v>
      </c>
      <c r="AV781" s="614" t="str">
        <f t="shared" ref="AV781:AV844" si="502">IF(AH781&gt;=10000,AH781," ")</f>
        <v xml:space="preserve"> </v>
      </c>
      <c r="AW781" s="196" t="str">
        <f t="shared" si="475"/>
        <v/>
      </c>
      <c r="AX781" s="165" t="str">
        <f t="shared" si="476"/>
        <v/>
      </c>
      <c r="AY781" s="193" t="str">
        <f t="shared" si="477"/>
        <v/>
      </c>
      <c r="AZ781" s="183" t="str">
        <f t="shared" si="478"/>
        <v/>
      </c>
      <c r="BA781" s="173" t="str">
        <f t="shared" si="479"/>
        <v/>
      </c>
      <c r="BB781" s="174" t="str">
        <f t="shared" si="480"/>
        <v/>
      </c>
      <c r="BC781" s="186" t="str">
        <f t="shared" si="471"/>
        <v/>
      </c>
      <c r="BD781" s="174" t="str">
        <f t="shared" si="481"/>
        <v/>
      </c>
      <c r="BE781" s="201" t="str">
        <f t="shared" si="482"/>
        <v/>
      </c>
      <c r="BF781" s="174" t="str">
        <f t="shared" si="483"/>
        <v/>
      </c>
      <c r="BG781" s="186" t="str">
        <f t="shared" si="484"/>
        <v/>
      </c>
      <c r="BH781" s="175" t="str">
        <f t="shared" si="485"/>
        <v/>
      </c>
      <c r="BI781" s="632"/>
    </row>
    <row r="782" spans="1:61" ht="18.350000000000001" x14ac:dyDescent="0.35">
      <c r="A782" s="221"/>
      <c r="B782" s="222"/>
      <c r="C782" s="214">
        <v>772</v>
      </c>
      <c r="D782" s="205"/>
      <c r="E782" s="16"/>
      <c r="F782" s="17"/>
      <c r="G782" s="134"/>
      <c r="H782" s="135"/>
      <c r="I782" s="141"/>
      <c r="J782" s="25"/>
      <c r="K782" s="145"/>
      <c r="L782" s="28"/>
      <c r="M782" s="395"/>
      <c r="N782" s="158" t="str">
        <f t="shared" si="486"/>
        <v/>
      </c>
      <c r="O782" s="27"/>
      <c r="P782" s="27"/>
      <c r="Q782" s="27"/>
      <c r="R782" s="27"/>
      <c r="S782" s="27"/>
      <c r="T782" s="28"/>
      <c r="U782" s="29"/>
      <c r="V782" s="32"/>
      <c r="W782" s="318"/>
      <c r="X782" s="319"/>
      <c r="Y782" s="160">
        <f t="shared" si="472"/>
        <v>0</v>
      </c>
      <c r="Z782" s="159">
        <f t="shared" si="487"/>
        <v>0</v>
      </c>
      <c r="AA782" s="327"/>
      <c r="AB782" s="400">
        <f t="shared" si="496"/>
        <v>0</v>
      </c>
      <c r="AC782" s="371"/>
      <c r="AD782" s="226" t="str">
        <f t="shared" si="473"/>
        <v/>
      </c>
      <c r="AE782" s="368">
        <f t="shared" si="488"/>
        <v>0</v>
      </c>
      <c r="AF782" s="339"/>
      <c r="AG782" s="338"/>
      <c r="AH782" s="336"/>
      <c r="AI782" s="161">
        <f t="shared" si="489"/>
        <v>0</v>
      </c>
      <c r="AJ782" s="162">
        <f t="shared" si="474"/>
        <v>0</v>
      </c>
      <c r="AK782" s="163">
        <f t="shared" si="490"/>
        <v>0</v>
      </c>
      <c r="AL782" s="164">
        <f t="shared" si="491"/>
        <v>0</v>
      </c>
      <c r="AM782" s="164">
        <f t="shared" si="492"/>
        <v>0</v>
      </c>
      <c r="AN782" s="164">
        <f t="shared" si="493"/>
        <v>0</v>
      </c>
      <c r="AO782" s="164">
        <f t="shared" si="494"/>
        <v>0</v>
      </c>
      <c r="AP782" s="610" t="str">
        <f t="shared" si="497"/>
        <v xml:space="preserve"> </v>
      </c>
      <c r="AQ782" s="613" t="str">
        <f t="shared" si="495"/>
        <v xml:space="preserve"> </v>
      </c>
      <c r="AR782" s="613" t="str">
        <f t="shared" si="498"/>
        <v xml:space="preserve"> </v>
      </c>
      <c r="AS782" s="613" t="str">
        <f t="shared" si="499"/>
        <v xml:space="preserve"> </v>
      </c>
      <c r="AT782" s="613" t="str">
        <f t="shared" si="500"/>
        <v xml:space="preserve"> </v>
      </c>
      <c r="AU782" s="613" t="str">
        <f t="shared" si="501"/>
        <v xml:space="preserve"> </v>
      </c>
      <c r="AV782" s="614" t="str">
        <f t="shared" si="502"/>
        <v xml:space="preserve"> </v>
      </c>
      <c r="AW782" s="196" t="str">
        <f t="shared" si="475"/>
        <v/>
      </c>
      <c r="AX782" s="165" t="str">
        <f t="shared" si="476"/>
        <v/>
      </c>
      <c r="AY782" s="193" t="str">
        <f t="shared" si="477"/>
        <v/>
      </c>
      <c r="AZ782" s="183" t="str">
        <f t="shared" si="478"/>
        <v/>
      </c>
      <c r="BA782" s="173" t="str">
        <f t="shared" si="479"/>
        <v/>
      </c>
      <c r="BB782" s="174" t="str">
        <f t="shared" si="480"/>
        <v/>
      </c>
      <c r="BC782" s="186" t="str">
        <f t="shared" si="471"/>
        <v/>
      </c>
      <c r="BD782" s="174" t="str">
        <f t="shared" si="481"/>
        <v/>
      </c>
      <c r="BE782" s="201" t="str">
        <f t="shared" si="482"/>
        <v/>
      </c>
      <c r="BF782" s="174" t="str">
        <f t="shared" si="483"/>
        <v/>
      </c>
      <c r="BG782" s="186" t="str">
        <f t="shared" si="484"/>
        <v/>
      </c>
      <c r="BH782" s="175" t="str">
        <f t="shared" si="485"/>
        <v/>
      </c>
      <c r="BI782" s="632"/>
    </row>
    <row r="783" spans="1:61" ht="18.350000000000001" x14ac:dyDescent="0.35">
      <c r="A783" s="221"/>
      <c r="B783" s="222"/>
      <c r="C783" s="214">
        <v>773</v>
      </c>
      <c r="D783" s="205"/>
      <c r="E783" s="16"/>
      <c r="F783" s="17"/>
      <c r="G783" s="134"/>
      <c r="H783" s="135"/>
      <c r="I783" s="141"/>
      <c r="J783" s="25"/>
      <c r="K783" s="145"/>
      <c r="L783" s="28"/>
      <c r="M783" s="395"/>
      <c r="N783" s="158" t="str">
        <f t="shared" si="486"/>
        <v/>
      </c>
      <c r="O783" s="27"/>
      <c r="P783" s="27"/>
      <c r="Q783" s="27"/>
      <c r="R783" s="27"/>
      <c r="S783" s="27"/>
      <c r="T783" s="28"/>
      <c r="U783" s="29"/>
      <c r="V783" s="32"/>
      <c r="W783" s="318"/>
      <c r="X783" s="319"/>
      <c r="Y783" s="160">
        <f t="shared" si="472"/>
        <v>0</v>
      </c>
      <c r="Z783" s="159">
        <f t="shared" si="487"/>
        <v>0</v>
      </c>
      <c r="AA783" s="327"/>
      <c r="AB783" s="400">
        <f t="shared" si="496"/>
        <v>0</v>
      </c>
      <c r="AC783" s="371"/>
      <c r="AD783" s="226" t="str">
        <f t="shared" si="473"/>
        <v/>
      </c>
      <c r="AE783" s="368">
        <f t="shared" si="488"/>
        <v>0</v>
      </c>
      <c r="AF783" s="339"/>
      <c r="AG783" s="338"/>
      <c r="AH783" s="336"/>
      <c r="AI783" s="161">
        <f t="shared" si="489"/>
        <v>0</v>
      </c>
      <c r="AJ783" s="162">
        <f t="shared" si="474"/>
        <v>0</v>
      </c>
      <c r="AK783" s="163">
        <f t="shared" si="490"/>
        <v>0</v>
      </c>
      <c r="AL783" s="164">
        <f t="shared" si="491"/>
        <v>0</v>
      </c>
      <c r="AM783" s="164">
        <f t="shared" si="492"/>
        <v>0</v>
      </c>
      <c r="AN783" s="164">
        <f t="shared" si="493"/>
        <v>0</v>
      </c>
      <c r="AO783" s="164">
        <f t="shared" si="494"/>
        <v>0</v>
      </c>
      <c r="AP783" s="610" t="str">
        <f t="shared" si="497"/>
        <v xml:space="preserve"> </v>
      </c>
      <c r="AQ783" s="613" t="str">
        <f t="shared" si="495"/>
        <v xml:space="preserve"> </v>
      </c>
      <c r="AR783" s="613" t="str">
        <f t="shared" si="498"/>
        <v xml:space="preserve"> </v>
      </c>
      <c r="AS783" s="613" t="str">
        <f t="shared" si="499"/>
        <v xml:space="preserve"> </v>
      </c>
      <c r="AT783" s="613" t="str">
        <f t="shared" si="500"/>
        <v xml:space="preserve"> </v>
      </c>
      <c r="AU783" s="613" t="str">
        <f t="shared" si="501"/>
        <v xml:space="preserve"> </v>
      </c>
      <c r="AV783" s="614" t="str">
        <f t="shared" si="502"/>
        <v xml:space="preserve"> </v>
      </c>
      <c r="AW783" s="196" t="str">
        <f t="shared" si="475"/>
        <v/>
      </c>
      <c r="AX783" s="165" t="str">
        <f t="shared" si="476"/>
        <v/>
      </c>
      <c r="AY783" s="193" t="str">
        <f t="shared" si="477"/>
        <v/>
      </c>
      <c r="AZ783" s="183" t="str">
        <f t="shared" si="478"/>
        <v/>
      </c>
      <c r="BA783" s="173" t="str">
        <f t="shared" si="479"/>
        <v/>
      </c>
      <c r="BB783" s="174" t="str">
        <f t="shared" si="480"/>
        <v/>
      </c>
      <c r="BC783" s="186" t="str">
        <f t="shared" si="471"/>
        <v/>
      </c>
      <c r="BD783" s="174" t="str">
        <f t="shared" si="481"/>
        <v/>
      </c>
      <c r="BE783" s="201" t="str">
        <f t="shared" si="482"/>
        <v/>
      </c>
      <c r="BF783" s="174" t="str">
        <f t="shared" si="483"/>
        <v/>
      </c>
      <c r="BG783" s="186" t="str">
        <f t="shared" si="484"/>
        <v/>
      </c>
      <c r="BH783" s="175" t="str">
        <f t="shared" si="485"/>
        <v/>
      </c>
      <c r="BI783" s="632"/>
    </row>
    <row r="784" spans="1:61" ht="18.350000000000001" x14ac:dyDescent="0.35">
      <c r="A784" s="221"/>
      <c r="B784" s="222"/>
      <c r="C784" s="213">
        <v>774</v>
      </c>
      <c r="D784" s="207"/>
      <c r="E784" s="18"/>
      <c r="F784" s="17"/>
      <c r="G784" s="134"/>
      <c r="H784" s="135"/>
      <c r="I784" s="141"/>
      <c r="J784" s="25"/>
      <c r="K784" s="145"/>
      <c r="L784" s="28"/>
      <c r="M784" s="395"/>
      <c r="N784" s="158" t="str">
        <f t="shared" si="486"/>
        <v/>
      </c>
      <c r="O784" s="27"/>
      <c r="P784" s="27"/>
      <c r="Q784" s="27"/>
      <c r="R784" s="27"/>
      <c r="S784" s="27"/>
      <c r="T784" s="28"/>
      <c r="U784" s="29"/>
      <c r="V784" s="32"/>
      <c r="W784" s="318"/>
      <c r="X784" s="319"/>
      <c r="Y784" s="160">
        <f t="shared" si="472"/>
        <v>0</v>
      </c>
      <c r="Z784" s="159">
        <f t="shared" si="487"/>
        <v>0</v>
      </c>
      <c r="AA784" s="327"/>
      <c r="AB784" s="400">
        <f t="shared" si="496"/>
        <v>0</v>
      </c>
      <c r="AC784" s="371"/>
      <c r="AD784" s="226" t="str">
        <f t="shared" si="473"/>
        <v/>
      </c>
      <c r="AE784" s="368">
        <f t="shared" si="488"/>
        <v>0</v>
      </c>
      <c r="AF784" s="339"/>
      <c r="AG784" s="338"/>
      <c r="AH784" s="336"/>
      <c r="AI784" s="161">
        <f t="shared" si="489"/>
        <v>0</v>
      </c>
      <c r="AJ784" s="162">
        <f t="shared" si="474"/>
        <v>0</v>
      </c>
      <c r="AK784" s="163">
        <f t="shared" si="490"/>
        <v>0</v>
      </c>
      <c r="AL784" s="164">
        <f t="shared" si="491"/>
        <v>0</v>
      </c>
      <c r="AM784" s="164">
        <f t="shared" si="492"/>
        <v>0</v>
      </c>
      <c r="AN784" s="164">
        <f t="shared" si="493"/>
        <v>0</v>
      </c>
      <c r="AO784" s="164">
        <f t="shared" si="494"/>
        <v>0</v>
      </c>
      <c r="AP784" s="610" t="str">
        <f t="shared" si="497"/>
        <v xml:space="preserve"> </v>
      </c>
      <c r="AQ784" s="613" t="str">
        <f t="shared" si="495"/>
        <v xml:space="preserve"> </v>
      </c>
      <c r="AR784" s="613" t="str">
        <f t="shared" si="498"/>
        <v xml:space="preserve"> </v>
      </c>
      <c r="AS784" s="613" t="str">
        <f t="shared" si="499"/>
        <v xml:space="preserve"> </v>
      </c>
      <c r="AT784" s="613" t="str">
        <f t="shared" si="500"/>
        <v xml:space="preserve"> </v>
      </c>
      <c r="AU784" s="613" t="str">
        <f t="shared" si="501"/>
        <v xml:space="preserve"> </v>
      </c>
      <c r="AV784" s="614" t="str">
        <f t="shared" si="502"/>
        <v xml:space="preserve"> </v>
      </c>
      <c r="AW784" s="196" t="str">
        <f t="shared" si="475"/>
        <v/>
      </c>
      <c r="AX784" s="165" t="str">
        <f t="shared" si="476"/>
        <v/>
      </c>
      <c r="AY784" s="193" t="str">
        <f t="shared" si="477"/>
        <v/>
      </c>
      <c r="AZ784" s="183" t="str">
        <f t="shared" si="478"/>
        <v/>
      </c>
      <c r="BA784" s="173" t="str">
        <f t="shared" si="479"/>
        <v/>
      </c>
      <c r="BB784" s="174" t="str">
        <f t="shared" si="480"/>
        <v/>
      </c>
      <c r="BC784" s="186" t="str">
        <f t="shared" si="471"/>
        <v/>
      </c>
      <c r="BD784" s="174" t="str">
        <f t="shared" si="481"/>
        <v/>
      </c>
      <c r="BE784" s="201" t="str">
        <f t="shared" si="482"/>
        <v/>
      </c>
      <c r="BF784" s="174" t="str">
        <f t="shared" si="483"/>
        <v/>
      </c>
      <c r="BG784" s="186" t="str">
        <f t="shared" si="484"/>
        <v/>
      </c>
      <c r="BH784" s="175" t="str">
        <f t="shared" si="485"/>
        <v/>
      </c>
      <c r="BI784" s="632"/>
    </row>
    <row r="785" spans="1:61" ht="18.350000000000001" x14ac:dyDescent="0.35">
      <c r="A785" s="221"/>
      <c r="B785" s="222"/>
      <c r="C785" s="214">
        <v>775</v>
      </c>
      <c r="D785" s="205"/>
      <c r="E785" s="16"/>
      <c r="F785" s="17"/>
      <c r="G785" s="134"/>
      <c r="H785" s="135"/>
      <c r="I785" s="141"/>
      <c r="J785" s="25"/>
      <c r="K785" s="145"/>
      <c r="L785" s="28"/>
      <c r="M785" s="395"/>
      <c r="N785" s="158" t="str">
        <f t="shared" si="486"/>
        <v/>
      </c>
      <c r="O785" s="27"/>
      <c r="P785" s="27"/>
      <c r="Q785" s="27"/>
      <c r="R785" s="27"/>
      <c r="S785" s="27"/>
      <c r="T785" s="28"/>
      <c r="U785" s="29"/>
      <c r="V785" s="32"/>
      <c r="W785" s="318"/>
      <c r="X785" s="319"/>
      <c r="Y785" s="160">
        <f t="shared" si="472"/>
        <v>0</v>
      </c>
      <c r="Z785" s="159">
        <f t="shared" si="487"/>
        <v>0</v>
      </c>
      <c r="AA785" s="327"/>
      <c r="AB785" s="400">
        <f t="shared" si="496"/>
        <v>0</v>
      </c>
      <c r="AC785" s="371"/>
      <c r="AD785" s="226" t="str">
        <f t="shared" si="473"/>
        <v/>
      </c>
      <c r="AE785" s="368">
        <f t="shared" si="488"/>
        <v>0</v>
      </c>
      <c r="AF785" s="339"/>
      <c r="AG785" s="338"/>
      <c r="AH785" s="336"/>
      <c r="AI785" s="161">
        <f t="shared" si="489"/>
        <v>0</v>
      </c>
      <c r="AJ785" s="162">
        <f t="shared" si="474"/>
        <v>0</v>
      </c>
      <c r="AK785" s="163">
        <f t="shared" si="490"/>
        <v>0</v>
      </c>
      <c r="AL785" s="164">
        <f t="shared" si="491"/>
        <v>0</v>
      </c>
      <c r="AM785" s="164">
        <f t="shared" si="492"/>
        <v>0</v>
      </c>
      <c r="AN785" s="164">
        <f t="shared" si="493"/>
        <v>0</v>
      </c>
      <c r="AO785" s="164">
        <f t="shared" si="494"/>
        <v>0</v>
      </c>
      <c r="AP785" s="610" t="str">
        <f t="shared" si="497"/>
        <v xml:space="preserve"> </v>
      </c>
      <c r="AQ785" s="613" t="str">
        <f t="shared" si="495"/>
        <v xml:space="preserve"> </v>
      </c>
      <c r="AR785" s="613" t="str">
        <f t="shared" si="498"/>
        <v xml:space="preserve"> </v>
      </c>
      <c r="AS785" s="613" t="str">
        <f t="shared" si="499"/>
        <v xml:space="preserve"> </v>
      </c>
      <c r="AT785" s="613" t="str">
        <f t="shared" si="500"/>
        <v xml:space="preserve"> </v>
      </c>
      <c r="AU785" s="613" t="str">
        <f t="shared" si="501"/>
        <v xml:space="preserve"> </v>
      </c>
      <c r="AV785" s="614" t="str">
        <f t="shared" si="502"/>
        <v xml:space="preserve"> </v>
      </c>
      <c r="AW785" s="196" t="str">
        <f t="shared" si="475"/>
        <v/>
      </c>
      <c r="AX785" s="165" t="str">
        <f t="shared" si="476"/>
        <v/>
      </c>
      <c r="AY785" s="193" t="str">
        <f t="shared" si="477"/>
        <v/>
      </c>
      <c r="AZ785" s="183" t="str">
        <f t="shared" si="478"/>
        <v/>
      </c>
      <c r="BA785" s="173" t="str">
        <f t="shared" si="479"/>
        <v/>
      </c>
      <c r="BB785" s="174" t="str">
        <f t="shared" si="480"/>
        <v/>
      </c>
      <c r="BC785" s="186" t="str">
        <f t="shared" ref="BC785:BC848" si="503">IF(OR(K785="x",F785="X",BA785&lt;=0),"",BA785)</f>
        <v/>
      </c>
      <c r="BD785" s="174" t="str">
        <f t="shared" si="481"/>
        <v/>
      </c>
      <c r="BE785" s="201" t="str">
        <f t="shared" si="482"/>
        <v/>
      </c>
      <c r="BF785" s="174" t="str">
        <f t="shared" si="483"/>
        <v/>
      </c>
      <c r="BG785" s="186" t="str">
        <f t="shared" si="484"/>
        <v/>
      </c>
      <c r="BH785" s="175" t="str">
        <f t="shared" si="485"/>
        <v/>
      </c>
      <c r="BI785" s="632"/>
    </row>
    <row r="786" spans="1:61" ht="18.350000000000001" x14ac:dyDescent="0.35">
      <c r="A786" s="221"/>
      <c r="B786" s="222"/>
      <c r="C786" s="213">
        <v>776</v>
      </c>
      <c r="D786" s="205"/>
      <c r="E786" s="16"/>
      <c r="F786" s="17"/>
      <c r="G786" s="134"/>
      <c r="H786" s="135"/>
      <c r="I786" s="141"/>
      <c r="J786" s="25"/>
      <c r="K786" s="145"/>
      <c r="L786" s="28"/>
      <c r="M786" s="395"/>
      <c r="N786" s="158" t="str">
        <f t="shared" si="486"/>
        <v/>
      </c>
      <c r="O786" s="27"/>
      <c r="P786" s="27"/>
      <c r="Q786" s="27"/>
      <c r="R786" s="27"/>
      <c r="S786" s="27"/>
      <c r="T786" s="28"/>
      <c r="U786" s="29"/>
      <c r="V786" s="32"/>
      <c r="W786" s="318"/>
      <c r="X786" s="319"/>
      <c r="Y786" s="160">
        <f t="shared" si="472"/>
        <v>0</v>
      </c>
      <c r="Z786" s="159">
        <f t="shared" si="487"/>
        <v>0</v>
      </c>
      <c r="AA786" s="327"/>
      <c r="AB786" s="400">
        <f t="shared" si="496"/>
        <v>0</v>
      </c>
      <c r="AC786" s="371"/>
      <c r="AD786" s="226" t="str">
        <f t="shared" si="473"/>
        <v/>
      </c>
      <c r="AE786" s="368">
        <f t="shared" si="488"/>
        <v>0</v>
      </c>
      <c r="AF786" s="339"/>
      <c r="AG786" s="338"/>
      <c r="AH786" s="336"/>
      <c r="AI786" s="161">
        <f t="shared" si="489"/>
        <v>0</v>
      </c>
      <c r="AJ786" s="162">
        <f t="shared" si="474"/>
        <v>0</v>
      </c>
      <c r="AK786" s="163">
        <f t="shared" si="490"/>
        <v>0</v>
      </c>
      <c r="AL786" s="164">
        <f t="shared" si="491"/>
        <v>0</v>
      </c>
      <c r="AM786" s="164">
        <f t="shared" si="492"/>
        <v>0</v>
      </c>
      <c r="AN786" s="164">
        <f t="shared" si="493"/>
        <v>0</v>
      </c>
      <c r="AO786" s="164">
        <f t="shared" si="494"/>
        <v>0</v>
      </c>
      <c r="AP786" s="610" t="str">
        <f t="shared" si="497"/>
        <v xml:space="preserve"> </v>
      </c>
      <c r="AQ786" s="613" t="str">
        <f t="shared" si="495"/>
        <v xml:space="preserve"> </v>
      </c>
      <c r="AR786" s="613" t="str">
        <f t="shared" si="498"/>
        <v xml:space="preserve"> </v>
      </c>
      <c r="AS786" s="613" t="str">
        <f t="shared" si="499"/>
        <v xml:space="preserve"> </v>
      </c>
      <c r="AT786" s="613" t="str">
        <f t="shared" si="500"/>
        <v xml:space="preserve"> </v>
      </c>
      <c r="AU786" s="613" t="str">
        <f t="shared" si="501"/>
        <v xml:space="preserve"> </v>
      </c>
      <c r="AV786" s="614" t="str">
        <f t="shared" si="502"/>
        <v xml:space="preserve"> </v>
      </c>
      <c r="AW786" s="196" t="str">
        <f t="shared" si="475"/>
        <v/>
      </c>
      <c r="AX786" s="165" t="str">
        <f t="shared" si="476"/>
        <v/>
      </c>
      <c r="AY786" s="193" t="str">
        <f t="shared" si="477"/>
        <v/>
      </c>
      <c r="AZ786" s="183" t="str">
        <f t="shared" si="478"/>
        <v/>
      </c>
      <c r="BA786" s="173" t="str">
        <f t="shared" si="479"/>
        <v/>
      </c>
      <c r="BB786" s="174" t="str">
        <f t="shared" si="480"/>
        <v/>
      </c>
      <c r="BC786" s="186" t="str">
        <f t="shared" si="503"/>
        <v/>
      </c>
      <c r="BD786" s="174" t="str">
        <f t="shared" si="481"/>
        <v/>
      </c>
      <c r="BE786" s="201" t="str">
        <f t="shared" si="482"/>
        <v/>
      </c>
      <c r="BF786" s="174" t="str">
        <f t="shared" si="483"/>
        <v/>
      </c>
      <c r="BG786" s="186" t="str">
        <f t="shared" si="484"/>
        <v/>
      </c>
      <c r="BH786" s="175" t="str">
        <f t="shared" si="485"/>
        <v/>
      </c>
      <c r="BI786" s="632"/>
    </row>
    <row r="787" spans="1:61" ht="18.350000000000001" x14ac:dyDescent="0.35">
      <c r="A787" s="221"/>
      <c r="B787" s="222"/>
      <c r="C787" s="214">
        <v>777</v>
      </c>
      <c r="D787" s="205"/>
      <c r="E787" s="16"/>
      <c r="F787" s="17"/>
      <c r="G787" s="134"/>
      <c r="H787" s="135"/>
      <c r="I787" s="141"/>
      <c r="J787" s="25"/>
      <c r="K787" s="145"/>
      <c r="L787" s="28"/>
      <c r="M787" s="395"/>
      <c r="N787" s="158" t="str">
        <f t="shared" si="486"/>
        <v/>
      </c>
      <c r="O787" s="27"/>
      <c r="P787" s="27"/>
      <c r="Q787" s="27"/>
      <c r="R787" s="27"/>
      <c r="S787" s="27"/>
      <c r="T787" s="28"/>
      <c r="U787" s="29"/>
      <c r="V787" s="32"/>
      <c r="W787" s="318"/>
      <c r="X787" s="319"/>
      <c r="Y787" s="160">
        <f t="shared" si="472"/>
        <v>0</v>
      </c>
      <c r="Z787" s="159">
        <f t="shared" si="487"/>
        <v>0</v>
      </c>
      <c r="AA787" s="327"/>
      <c r="AB787" s="400">
        <f t="shared" si="496"/>
        <v>0</v>
      </c>
      <c r="AC787" s="371"/>
      <c r="AD787" s="226" t="str">
        <f t="shared" si="473"/>
        <v/>
      </c>
      <c r="AE787" s="368">
        <f t="shared" si="488"/>
        <v>0</v>
      </c>
      <c r="AF787" s="339"/>
      <c r="AG787" s="338"/>
      <c r="AH787" s="336"/>
      <c r="AI787" s="161">
        <f t="shared" si="489"/>
        <v>0</v>
      </c>
      <c r="AJ787" s="162">
        <f t="shared" si="474"/>
        <v>0</v>
      </c>
      <c r="AK787" s="163">
        <f t="shared" si="490"/>
        <v>0</v>
      </c>
      <c r="AL787" s="164">
        <f t="shared" si="491"/>
        <v>0</v>
      </c>
      <c r="AM787" s="164">
        <f t="shared" si="492"/>
        <v>0</v>
      </c>
      <c r="AN787" s="164">
        <f t="shared" si="493"/>
        <v>0</v>
      </c>
      <c r="AO787" s="164">
        <f t="shared" si="494"/>
        <v>0</v>
      </c>
      <c r="AP787" s="610" t="str">
        <f t="shared" si="497"/>
        <v xml:space="preserve"> </v>
      </c>
      <c r="AQ787" s="613" t="str">
        <f t="shared" si="495"/>
        <v xml:space="preserve"> </v>
      </c>
      <c r="AR787" s="613" t="str">
        <f t="shared" si="498"/>
        <v xml:space="preserve"> </v>
      </c>
      <c r="AS787" s="613" t="str">
        <f t="shared" si="499"/>
        <v xml:space="preserve"> </v>
      </c>
      <c r="AT787" s="613" t="str">
        <f t="shared" si="500"/>
        <v xml:space="preserve"> </v>
      </c>
      <c r="AU787" s="613" t="str">
        <f t="shared" si="501"/>
        <v xml:space="preserve"> </v>
      </c>
      <c r="AV787" s="614" t="str">
        <f t="shared" si="502"/>
        <v xml:space="preserve"> </v>
      </c>
      <c r="AW787" s="196" t="str">
        <f t="shared" si="475"/>
        <v/>
      </c>
      <c r="AX787" s="165" t="str">
        <f t="shared" si="476"/>
        <v/>
      </c>
      <c r="AY787" s="193" t="str">
        <f t="shared" si="477"/>
        <v/>
      </c>
      <c r="AZ787" s="183" t="str">
        <f t="shared" si="478"/>
        <v/>
      </c>
      <c r="BA787" s="173" t="str">
        <f t="shared" si="479"/>
        <v/>
      </c>
      <c r="BB787" s="174" t="str">
        <f t="shared" si="480"/>
        <v/>
      </c>
      <c r="BC787" s="186" t="str">
        <f t="shared" si="503"/>
        <v/>
      </c>
      <c r="BD787" s="174" t="str">
        <f t="shared" si="481"/>
        <v/>
      </c>
      <c r="BE787" s="201" t="str">
        <f t="shared" si="482"/>
        <v/>
      </c>
      <c r="BF787" s="174" t="str">
        <f t="shared" si="483"/>
        <v/>
      </c>
      <c r="BG787" s="186" t="str">
        <f t="shared" si="484"/>
        <v/>
      </c>
      <c r="BH787" s="175" t="str">
        <f t="shared" si="485"/>
        <v/>
      </c>
      <c r="BI787" s="632"/>
    </row>
    <row r="788" spans="1:61" ht="18.350000000000001" x14ac:dyDescent="0.35">
      <c r="A788" s="221"/>
      <c r="B788" s="222"/>
      <c r="C788" s="214">
        <v>778</v>
      </c>
      <c r="D788" s="207"/>
      <c r="E788" s="18"/>
      <c r="F788" s="17"/>
      <c r="G788" s="134"/>
      <c r="H788" s="135"/>
      <c r="I788" s="141"/>
      <c r="J788" s="25"/>
      <c r="K788" s="145"/>
      <c r="L788" s="28"/>
      <c r="M788" s="395"/>
      <c r="N788" s="158" t="str">
        <f t="shared" si="486"/>
        <v/>
      </c>
      <c r="O788" s="27"/>
      <c r="P788" s="27"/>
      <c r="Q788" s="27"/>
      <c r="R788" s="27"/>
      <c r="S788" s="27"/>
      <c r="T788" s="28"/>
      <c r="U788" s="29"/>
      <c r="V788" s="32"/>
      <c r="W788" s="318"/>
      <c r="X788" s="319"/>
      <c r="Y788" s="160">
        <f t="shared" si="472"/>
        <v>0</v>
      </c>
      <c r="Z788" s="159">
        <f t="shared" si="487"/>
        <v>0</v>
      </c>
      <c r="AA788" s="327"/>
      <c r="AB788" s="400">
        <f t="shared" si="496"/>
        <v>0</v>
      </c>
      <c r="AC788" s="371"/>
      <c r="AD788" s="226" t="str">
        <f t="shared" si="473"/>
        <v/>
      </c>
      <c r="AE788" s="368">
        <f t="shared" si="488"/>
        <v>0</v>
      </c>
      <c r="AF788" s="339"/>
      <c r="AG788" s="338"/>
      <c r="AH788" s="336"/>
      <c r="AI788" s="161">
        <f t="shared" si="489"/>
        <v>0</v>
      </c>
      <c r="AJ788" s="162">
        <f t="shared" si="474"/>
        <v>0</v>
      </c>
      <c r="AK788" s="163">
        <f t="shared" si="490"/>
        <v>0</v>
      </c>
      <c r="AL788" s="164">
        <f t="shared" si="491"/>
        <v>0</v>
      </c>
      <c r="AM788" s="164">
        <f t="shared" si="492"/>
        <v>0</v>
      </c>
      <c r="AN788" s="164">
        <f t="shared" si="493"/>
        <v>0</v>
      </c>
      <c r="AO788" s="164">
        <f t="shared" si="494"/>
        <v>0</v>
      </c>
      <c r="AP788" s="610" t="str">
        <f t="shared" si="497"/>
        <v xml:space="preserve"> </v>
      </c>
      <c r="AQ788" s="613" t="str">
        <f t="shared" si="495"/>
        <v xml:space="preserve"> </v>
      </c>
      <c r="AR788" s="613" t="str">
        <f t="shared" si="498"/>
        <v xml:space="preserve"> </v>
      </c>
      <c r="AS788" s="613" t="str">
        <f t="shared" si="499"/>
        <v xml:space="preserve"> </v>
      </c>
      <c r="AT788" s="613" t="str">
        <f t="shared" si="500"/>
        <v xml:space="preserve"> </v>
      </c>
      <c r="AU788" s="613" t="str">
        <f t="shared" si="501"/>
        <v xml:space="preserve"> </v>
      </c>
      <c r="AV788" s="614" t="str">
        <f t="shared" si="502"/>
        <v xml:space="preserve"> </v>
      </c>
      <c r="AW788" s="196" t="str">
        <f t="shared" si="475"/>
        <v/>
      </c>
      <c r="AX788" s="165" t="str">
        <f t="shared" si="476"/>
        <v/>
      </c>
      <c r="AY788" s="193" t="str">
        <f t="shared" si="477"/>
        <v/>
      </c>
      <c r="AZ788" s="183" t="str">
        <f t="shared" si="478"/>
        <v/>
      </c>
      <c r="BA788" s="173" t="str">
        <f t="shared" si="479"/>
        <v/>
      </c>
      <c r="BB788" s="174" t="str">
        <f t="shared" si="480"/>
        <v/>
      </c>
      <c r="BC788" s="186" t="str">
        <f t="shared" si="503"/>
        <v/>
      </c>
      <c r="BD788" s="174" t="str">
        <f t="shared" si="481"/>
        <v/>
      </c>
      <c r="BE788" s="201" t="str">
        <f t="shared" si="482"/>
        <v/>
      </c>
      <c r="BF788" s="174" t="str">
        <f t="shared" si="483"/>
        <v/>
      </c>
      <c r="BG788" s="186" t="str">
        <f t="shared" si="484"/>
        <v/>
      </c>
      <c r="BH788" s="175" t="str">
        <f t="shared" si="485"/>
        <v/>
      </c>
      <c r="BI788" s="632"/>
    </row>
    <row r="789" spans="1:61" ht="18.350000000000001" x14ac:dyDescent="0.35">
      <c r="A789" s="221"/>
      <c r="B789" s="222"/>
      <c r="C789" s="213">
        <v>779</v>
      </c>
      <c r="D789" s="205"/>
      <c r="E789" s="16"/>
      <c r="F789" s="17"/>
      <c r="G789" s="134"/>
      <c r="H789" s="135"/>
      <c r="I789" s="141"/>
      <c r="J789" s="25"/>
      <c r="K789" s="145"/>
      <c r="L789" s="28"/>
      <c r="M789" s="395"/>
      <c r="N789" s="158" t="str">
        <f t="shared" si="486"/>
        <v/>
      </c>
      <c r="O789" s="27"/>
      <c r="P789" s="27"/>
      <c r="Q789" s="27"/>
      <c r="R789" s="27"/>
      <c r="S789" s="27"/>
      <c r="T789" s="28"/>
      <c r="U789" s="29"/>
      <c r="V789" s="32"/>
      <c r="W789" s="318"/>
      <c r="X789" s="319"/>
      <c r="Y789" s="160">
        <f t="shared" si="472"/>
        <v>0</v>
      </c>
      <c r="Z789" s="159">
        <f t="shared" si="487"/>
        <v>0</v>
      </c>
      <c r="AA789" s="327"/>
      <c r="AB789" s="400">
        <f t="shared" si="496"/>
        <v>0</v>
      </c>
      <c r="AC789" s="371"/>
      <c r="AD789" s="226" t="str">
        <f t="shared" si="473"/>
        <v/>
      </c>
      <c r="AE789" s="368">
        <f t="shared" si="488"/>
        <v>0</v>
      </c>
      <c r="AF789" s="339"/>
      <c r="AG789" s="338"/>
      <c r="AH789" s="336"/>
      <c r="AI789" s="161">
        <f t="shared" si="489"/>
        <v>0</v>
      </c>
      <c r="AJ789" s="162">
        <f t="shared" si="474"/>
        <v>0</v>
      </c>
      <c r="AK789" s="163">
        <f t="shared" si="490"/>
        <v>0</v>
      </c>
      <c r="AL789" s="164">
        <f t="shared" si="491"/>
        <v>0</v>
      </c>
      <c r="AM789" s="164">
        <f t="shared" si="492"/>
        <v>0</v>
      </c>
      <c r="AN789" s="164">
        <f t="shared" si="493"/>
        <v>0</v>
      </c>
      <c r="AO789" s="164">
        <f t="shared" si="494"/>
        <v>0</v>
      </c>
      <c r="AP789" s="610" t="str">
        <f t="shared" si="497"/>
        <v xml:space="preserve"> </v>
      </c>
      <c r="AQ789" s="613" t="str">
        <f t="shared" si="495"/>
        <v xml:space="preserve"> </v>
      </c>
      <c r="AR789" s="613" t="str">
        <f t="shared" si="498"/>
        <v xml:space="preserve"> </v>
      </c>
      <c r="AS789" s="613" t="str">
        <f t="shared" si="499"/>
        <v xml:space="preserve"> </v>
      </c>
      <c r="AT789" s="613" t="str">
        <f t="shared" si="500"/>
        <v xml:space="preserve"> </v>
      </c>
      <c r="AU789" s="613" t="str">
        <f t="shared" si="501"/>
        <v xml:space="preserve"> </v>
      </c>
      <c r="AV789" s="614" t="str">
        <f t="shared" si="502"/>
        <v xml:space="preserve"> </v>
      </c>
      <c r="AW789" s="196" t="str">
        <f t="shared" si="475"/>
        <v/>
      </c>
      <c r="AX789" s="165" t="str">
        <f t="shared" si="476"/>
        <v/>
      </c>
      <c r="AY789" s="193" t="str">
        <f t="shared" si="477"/>
        <v/>
      </c>
      <c r="AZ789" s="183" t="str">
        <f t="shared" si="478"/>
        <v/>
      </c>
      <c r="BA789" s="173" t="str">
        <f t="shared" si="479"/>
        <v/>
      </c>
      <c r="BB789" s="174" t="str">
        <f t="shared" si="480"/>
        <v/>
      </c>
      <c r="BC789" s="186" t="str">
        <f t="shared" si="503"/>
        <v/>
      </c>
      <c r="BD789" s="174" t="str">
        <f t="shared" si="481"/>
        <v/>
      </c>
      <c r="BE789" s="201" t="str">
        <f t="shared" si="482"/>
        <v/>
      </c>
      <c r="BF789" s="174" t="str">
        <f t="shared" si="483"/>
        <v/>
      </c>
      <c r="BG789" s="186" t="str">
        <f t="shared" si="484"/>
        <v/>
      </c>
      <c r="BH789" s="175" t="str">
        <f t="shared" si="485"/>
        <v/>
      </c>
      <c r="BI789" s="632"/>
    </row>
    <row r="790" spans="1:61" ht="18.350000000000001" x14ac:dyDescent="0.35">
      <c r="A790" s="221"/>
      <c r="B790" s="222"/>
      <c r="C790" s="214">
        <v>780</v>
      </c>
      <c r="D790" s="205"/>
      <c r="E790" s="16"/>
      <c r="F790" s="17"/>
      <c r="G790" s="134"/>
      <c r="H790" s="135"/>
      <c r="I790" s="141"/>
      <c r="J790" s="25"/>
      <c r="K790" s="145"/>
      <c r="L790" s="28"/>
      <c r="M790" s="395"/>
      <c r="N790" s="158" t="str">
        <f t="shared" si="486"/>
        <v/>
      </c>
      <c r="O790" s="27"/>
      <c r="P790" s="27"/>
      <c r="Q790" s="27"/>
      <c r="R790" s="27"/>
      <c r="S790" s="27"/>
      <c r="T790" s="28"/>
      <c r="U790" s="29"/>
      <c r="V790" s="32"/>
      <c r="W790" s="318"/>
      <c r="X790" s="319"/>
      <c r="Y790" s="160">
        <f t="shared" si="472"/>
        <v>0</v>
      </c>
      <c r="Z790" s="159">
        <f t="shared" si="487"/>
        <v>0</v>
      </c>
      <c r="AA790" s="327"/>
      <c r="AB790" s="400">
        <f t="shared" si="496"/>
        <v>0</v>
      </c>
      <c r="AC790" s="371"/>
      <c r="AD790" s="226" t="str">
        <f t="shared" si="473"/>
        <v/>
      </c>
      <c r="AE790" s="368">
        <f t="shared" si="488"/>
        <v>0</v>
      </c>
      <c r="AF790" s="339"/>
      <c r="AG790" s="338"/>
      <c r="AH790" s="336"/>
      <c r="AI790" s="161">
        <f t="shared" si="489"/>
        <v>0</v>
      </c>
      <c r="AJ790" s="162">
        <f t="shared" si="474"/>
        <v>0</v>
      </c>
      <c r="AK790" s="163">
        <f t="shared" si="490"/>
        <v>0</v>
      </c>
      <c r="AL790" s="164">
        <f t="shared" si="491"/>
        <v>0</v>
      </c>
      <c r="AM790" s="164">
        <f t="shared" si="492"/>
        <v>0</v>
      </c>
      <c r="AN790" s="164">
        <f t="shared" si="493"/>
        <v>0</v>
      </c>
      <c r="AO790" s="164">
        <f t="shared" si="494"/>
        <v>0</v>
      </c>
      <c r="AP790" s="610" t="str">
        <f t="shared" si="497"/>
        <v xml:space="preserve"> </v>
      </c>
      <c r="AQ790" s="613" t="str">
        <f t="shared" si="495"/>
        <v xml:space="preserve"> </v>
      </c>
      <c r="AR790" s="613" t="str">
        <f t="shared" si="498"/>
        <v xml:space="preserve"> </v>
      </c>
      <c r="AS790" s="613" t="str">
        <f t="shared" si="499"/>
        <v xml:space="preserve"> </v>
      </c>
      <c r="AT790" s="613" t="str">
        <f t="shared" si="500"/>
        <v xml:space="preserve"> </v>
      </c>
      <c r="AU790" s="613" t="str">
        <f t="shared" si="501"/>
        <v xml:space="preserve"> </v>
      </c>
      <c r="AV790" s="614" t="str">
        <f t="shared" si="502"/>
        <v xml:space="preserve"> </v>
      </c>
      <c r="AW790" s="196" t="str">
        <f t="shared" si="475"/>
        <v/>
      </c>
      <c r="AX790" s="165" t="str">
        <f t="shared" si="476"/>
        <v/>
      </c>
      <c r="AY790" s="193" t="str">
        <f t="shared" si="477"/>
        <v/>
      </c>
      <c r="AZ790" s="183" t="str">
        <f t="shared" si="478"/>
        <v/>
      </c>
      <c r="BA790" s="173" t="str">
        <f t="shared" si="479"/>
        <v/>
      </c>
      <c r="BB790" s="174" t="str">
        <f t="shared" si="480"/>
        <v/>
      </c>
      <c r="BC790" s="186" t="str">
        <f t="shared" si="503"/>
        <v/>
      </c>
      <c r="BD790" s="174" t="str">
        <f t="shared" si="481"/>
        <v/>
      </c>
      <c r="BE790" s="201" t="str">
        <f t="shared" si="482"/>
        <v/>
      </c>
      <c r="BF790" s="174" t="str">
        <f t="shared" si="483"/>
        <v/>
      </c>
      <c r="BG790" s="186" t="str">
        <f t="shared" si="484"/>
        <v/>
      </c>
      <c r="BH790" s="175" t="str">
        <f t="shared" si="485"/>
        <v/>
      </c>
      <c r="BI790" s="632"/>
    </row>
    <row r="791" spans="1:61" ht="18.350000000000001" x14ac:dyDescent="0.35">
      <c r="A791" s="221"/>
      <c r="B791" s="222"/>
      <c r="C791" s="213">
        <v>781</v>
      </c>
      <c r="D791" s="205"/>
      <c r="E791" s="16"/>
      <c r="F791" s="17"/>
      <c r="G791" s="134"/>
      <c r="H791" s="135"/>
      <c r="I791" s="141"/>
      <c r="J791" s="25"/>
      <c r="K791" s="145"/>
      <c r="L791" s="28"/>
      <c r="M791" s="395"/>
      <c r="N791" s="158" t="str">
        <f t="shared" si="486"/>
        <v/>
      </c>
      <c r="O791" s="27"/>
      <c r="P791" s="27"/>
      <c r="Q791" s="27"/>
      <c r="R791" s="27"/>
      <c r="S791" s="27"/>
      <c r="T791" s="28"/>
      <c r="U791" s="29"/>
      <c r="V791" s="32"/>
      <c r="W791" s="318"/>
      <c r="X791" s="319"/>
      <c r="Y791" s="160">
        <f t="shared" si="472"/>
        <v>0</v>
      </c>
      <c r="Z791" s="159">
        <f t="shared" si="487"/>
        <v>0</v>
      </c>
      <c r="AA791" s="327"/>
      <c r="AB791" s="400">
        <f t="shared" si="496"/>
        <v>0</v>
      </c>
      <c r="AC791" s="371"/>
      <c r="AD791" s="226" t="str">
        <f t="shared" si="473"/>
        <v/>
      </c>
      <c r="AE791" s="368">
        <f t="shared" si="488"/>
        <v>0</v>
      </c>
      <c r="AF791" s="339"/>
      <c r="AG791" s="338"/>
      <c r="AH791" s="336"/>
      <c r="AI791" s="161">
        <f t="shared" si="489"/>
        <v>0</v>
      </c>
      <c r="AJ791" s="162">
        <f t="shared" si="474"/>
        <v>0</v>
      </c>
      <c r="AK791" s="163">
        <f t="shared" si="490"/>
        <v>0</v>
      </c>
      <c r="AL791" s="164">
        <f t="shared" si="491"/>
        <v>0</v>
      </c>
      <c r="AM791" s="164">
        <f t="shared" si="492"/>
        <v>0</v>
      </c>
      <c r="AN791" s="164">
        <f t="shared" si="493"/>
        <v>0</v>
      </c>
      <c r="AO791" s="164">
        <f t="shared" si="494"/>
        <v>0</v>
      </c>
      <c r="AP791" s="610" t="str">
        <f t="shared" si="497"/>
        <v xml:space="preserve"> </v>
      </c>
      <c r="AQ791" s="613" t="str">
        <f t="shared" si="495"/>
        <v xml:space="preserve"> </v>
      </c>
      <c r="AR791" s="613" t="str">
        <f t="shared" si="498"/>
        <v xml:space="preserve"> </v>
      </c>
      <c r="AS791" s="613" t="str">
        <f t="shared" si="499"/>
        <v xml:space="preserve"> </v>
      </c>
      <c r="AT791" s="613" t="str">
        <f t="shared" si="500"/>
        <v xml:space="preserve"> </v>
      </c>
      <c r="AU791" s="613" t="str">
        <f t="shared" si="501"/>
        <v xml:space="preserve"> </v>
      </c>
      <c r="AV791" s="614" t="str">
        <f t="shared" si="502"/>
        <v xml:space="preserve"> </v>
      </c>
      <c r="AW791" s="196" t="str">
        <f t="shared" si="475"/>
        <v/>
      </c>
      <c r="AX791" s="165" t="str">
        <f t="shared" si="476"/>
        <v/>
      </c>
      <c r="AY791" s="193" t="str">
        <f t="shared" si="477"/>
        <v/>
      </c>
      <c r="AZ791" s="183" t="str">
        <f t="shared" si="478"/>
        <v/>
      </c>
      <c r="BA791" s="173" t="str">
        <f t="shared" si="479"/>
        <v/>
      </c>
      <c r="BB791" s="174" t="str">
        <f t="shared" si="480"/>
        <v/>
      </c>
      <c r="BC791" s="186" t="str">
        <f t="shared" si="503"/>
        <v/>
      </c>
      <c r="BD791" s="174" t="str">
        <f t="shared" si="481"/>
        <v/>
      </c>
      <c r="BE791" s="201" t="str">
        <f t="shared" si="482"/>
        <v/>
      </c>
      <c r="BF791" s="174" t="str">
        <f t="shared" si="483"/>
        <v/>
      </c>
      <c r="BG791" s="186" t="str">
        <f t="shared" si="484"/>
        <v/>
      </c>
      <c r="BH791" s="175" t="str">
        <f t="shared" si="485"/>
        <v/>
      </c>
      <c r="BI791" s="632"/>
    </row>
    <row r="792" spans="1:61" ht="18.350000000000001" x14ac:dyDescent="0.35">
      <c r="A792" s="221"/>
      <c r="B792" s="222"/>
      <c r="C792" s="214">
        <v>782</v>
      </c>
      <c r="D792" s="207"/>
      <c r="E792" s="18"/>
      <c r="F792" s="17"/>
      <c r="G792" s="134"/>
      <c r="H792" s="135"/>
      <c r="I792" s="141"/>
      <c r="J792" s="25"/>
      <c r="K792" s="145"/>
      <c r="L792" s="28"/>
      <c r="M792" s="395"/>
      <c r="N792" s="158" t="str">
        <f t="shared" si="486"/>
        <v/>
      </c>
      <c r="O792" s="27"/>
      <c r="P792" s="27"/>
      <c r="Q792" s="27"/>
      <c r="R792" s="27"/>
      <c r="S792" s="27"/>
      <c r="T792" s="28"/>
      <c r="U792" s="29"/>
      <c r="V792" s="32"/>
      <c r="W792" s="318"/>
      <c r="X792" s="319"/>
      <c r="Y792" s="160">
        <f t="shared" si="472"/>
        <v>0</v>
      </c>
      <c r="Z792" s="159">
        <f t="shared" si="487"/>
        <v>0</v>
      </c>
      <c r="AA792" s="327"/>
      <c r="AB792" s="400">
        <f t="shared" si="496"/>
        <v>0</v>
      </c>
      <c r="AC792" s="371"/>
      <c r="AD792" s="226" t="str">
        <f t="shared" si="473"/>
        <v/>
      </c>
      <c r="AE792" s="368">
        <f t="shared" si="488"/>
        <v>0</v>
      </c>
      <c r="AF792" s="339"/>
      <c r="AG792" s="338"/>
      <c r="AH792" s="336"/>
      <c r="AI792" s="161">
        <f t="shared" si="489"/>
        <v>0</v>
      </c>
      <c r="AJ792" s="162">
        <f t="shared" si="474"/>
        <v>0</v>
      </c>
      <c r="AK792" s="163">
        <f t="shared" si="490"/>
        <v>0</v>
      </c>
      <c r="AL792" s="164">
        <f t="shared" si="491"/>
        <v>0</v>
      </c>
      <c r="AM792" s="164">
        <f t="shared" si="492"/>
        <v>0</v>
      </c>
      <c r="AN792" s="164">
        <f t="shared" si="493"/>
        <v>0</v>
      </c>
      <c r="AO792" s="164">
        <f t="shared" si="494"/>
        <v>0</v>
      </c>
      <c r="AP792" s="610" t="str">
        <f t="shared" si="497"/>
        <v xml:space="preserve"> </v>
      </c>
      <c r="AQ792" s="613" t="str">
        <f t="shared" si="495"/>
        <v xml:space="preserve"> </v>
      </c>
      <c r="AR792" s="613" t="str">
        <f t="shared" si="498"/>
        <v xml:space="preserve"> </v>
      </c>
      <c r="AS792" s="613" t="str">
        <f t="shared" si="499"/>
        <v xml:space="preserve"> </v>
      </c>
      <c r="AT792" s="613" t="str">
        <f t="shared" si="500"/>
        <v xml:space="preserve"> </v>
      </c>
      <c r="AU792" s="613" t="str">
        <f t="shared" si="501"/>
        <v xml:space="preserve"> </v>
      </c>
      <c r="AV792" s="614" t="str">
        <f t="shared" si="502"/>
        <v xml:space="preserve"> </v>
      </c>
      <c r="AW792" s="196" t="str">
        <f t="shared" si="475"/>
        <v/>
      </c>
      <c r="AX792" s="165" t="str">
        <f t="shared" si="476"/>
        <v/>
      </c>
      <c r="AY792" s="193" t="str">
        <f t="shared" si="477"/>
        <v/>
      </c>
      <c r="AZ792" s="183" t="str">
        <f t="shared" si="478"/>
        <v/>
      </c>
      <c r="BA792" s="173" t="str">
        <f t="shared" si="479"/>
        <v/>
      </c>
      <c r="BB792" s="174" t="str">
        <f t="shared" si="480"/>
        <v/>
      </c>
      <c r="BC792" s="186" t="str">
        <f t="shared" si="503"/>
        <v/>
      </c>
      <c r="BD792" s="174" t="str">
        <f t="shared" si="481"/>
        <v/>
      </c>
      <c r="BE792" s="201" t="str">
        <f t="shared" si="482"/>
        <v/>
      </c>
      <c r="BF792" s="174" t="str">
        <f t="shared" si="483"/>
        <v/>
      </c>
      <c r="BG792" s="186" t="str">
        <f t="shared" si="484"/>
        <v/>
      </c>
      <c r="BH792" s="175" t="str">
        <f t="shared" si="485"/>
        <v/>
      </c>
      <c r="BI792" s="632"/>
    </row>
    <row r="793" spans="1:61" ht="18.350000000000001" x14ac:dyDescent="0.35">
      <c r="A793" s="221"/>
      <c r="B793" s="222"/>
      <c r="C793" s="214">
        <v>783</v>
      </c>
      <c r="D793" s="205"/>
      <c r="E793" s="16"/>
      <c r="F793" s="17"/>
      <c r="G793" s="134"/>
      <c r="H793" s="135"/>
      <c r="I793" s="141"/>
      <c r="J793" s="25"/>
      <c r="K793" s="145"/>
      <c r="L793" s="28"/>
      <c r="M793" s="395"/>
      <c r="N793" s="158" t="str">
        <f t="shared" si="486"/>
        <v/>
      </c>
      <c r="O793" s="27"/>
      <c r="P793" s="27"/>
      <c r="Q793" s="27"/>
      <c r="R793" s="27"/>
      <c r="S793" s="27"/>
      <c r="T793" s="28"/>
      <c r="U793" s="29"/>
      <c r="V793" s="32"/>
      <c r="W793" s="318"/>
      <c r="X793" s="319"/>
      <c r="Y793" s="160">
        <f t="shared" si="472"/>
        <v>0</v>
      </c>
      <c r="Z793" s="159">
        <f t="shared" si="487"/>
        <v>0</v>
      </c>
      <c r="AA793" s="327"/>
      <c r="AB793" s="400">
        <f t="shared" si="496"/>
        <v>0</v>
      </c>
      <c r="AC793" s="371"/>
      <c r="AD793" s="226" t="str">
        <f t="shared" si="473"/>
        <v/>
      </c>
      <c r="AE793" s="368">
        <f t="shared" si="488"/>
        <v>0</v>
      </c>
      <c r="AF793" s="339"/>
      <c r="AG793" s="338"/>
      <c r="AH793" s="336"/>
      <c r="AI793" s="161">
        <f t="shared" si="489"/>
        <v>0</v>
      </c>
      <c r="AJ793" s="162">
        <f t="shared" si="474"/>
        <v>0</v>
      </c>
      <c r="AK793" s="163">
        <f t="shared" si="490"/>
        <v>0</v>
      </c>
      <c r="AL793" s="164">
        <f t="shared" si="491"/>
        <v>0</v>
      </c>
      <c r="AM793" s="164">
        <f t="shared" si="492"/>
        <v>0</v>
      </c>
      <c r="AN793" s="164">
        <f t="shared" si="493"/>
        <v>0</v>
      </c>
      <c r="AO793" s="164">
        <f t="shared" si="494"/>
        <v>0</v>
      </c>
      <c r="AP793" s="610" t="str">
        <f t="shared" si="497"/>
        <v xml:space="preserve"> </v>
      </c>
      <c r="AQ793" s="613" t="str">
        <f t="shared" si="495"/>
        <v xml:space="preserve"> </v>
      </c>
      <c r="AR793" s="613" t="str">
        <f t="shared" si="498"/>
        <v xml:space="preserve"> </v>
      </c>
      <c r="AS793" s="613" t="str">
        <f t="shared" si="499"/>
        <v xml:space="preserve"> </v>
      </c>
      <c r="AT793" s="613" t="str">
        <f t="shared" si="500"/>
        <v xml:space="preserve"> </v>
      </c>
      <c r="AU793" s="613" t="str">
        <f t="shared" si="501"/>
        <v xml:space="preserve"> </v>
      </c>
      <c r="AV793" s="614" t="str">
        <f t="shared" si="502"/>
        <v xml:space="preserve"> </v>
      </c>
      <c r="AW793" s="196" t="str">
        <f t="shared" si="475"/>
        <v/>
      </c>
      <c r="AX793" s="165" t="str">
        <f t="shared" si="476"/>
        <v/>
      </c>
      <c r="AY793" s="193" t="str">
        <f t="shared" si="477"/>
        <v/>
      </c>
      <c r="AZ793" s="183" t="str">
        <f t="shared" si="478"/>
        <v/>
      </c>
      <c r="BA793" s="173" t="str">
        <f t="shared" si="479"/>
        <v/>
      </c>
      <c r="BB793" s="174" t="str">
        <f t="shared" si="480"/>
        <v/>
      </c>
      <c r="BC793" s="186" t="str">
        <f t="shared" si="503"/>
        <v/>
      </c>
      <c r="BD793" s="174" t="str">
        <f t="shared" si="481"/>
        <v/>
      </c>
      <c r="BE793" s="201" t="str">
        <f t="shared" si="482"/>
        <v/>
      </c>
      <c r="BF793" s="174" t="str">
        <f t="shared" si="483"/>
        <v/>
      </c>
      <c r="BG793" s="186" t="str">
        <f t="shared" si="484"/>
        <v/>
      </c>
      <c r="BH793" s="175" t="str">
        <f t="shared" si="485"/>
        <v/>
      </c>
      <c r="BI793" s="632"/>
    </row>
    <row r="794" spans="1:61" ht="18.350000000000001" x14ac:dyDescent="0.35">
      <c r="A794" s="221"/>
      <c r="B794" s="222"/>
      <c r="C794" s="213">
        <v>784</v>
      </c>
      <c r="D794" s="205"/>
      <c r="E794" s="16"/>
      <c r="F794" s="17"/>
      <c r="G794" s="134"/>
      <c r="H794" s="135"/>
      <c r="I794" s="141"/>
      <c r="J794" s="25"/>
      <c r="K794" s="145"/>
      <c r="L794" s="28"/>
      <c r="M794" s="395"/>
      <c r="N794" s="158" t="str">
        <f t="shared" si="486"/>
        <v/>
      </c>
      <c r="O794" s="27"/>
      <c r="P794" s="27"/>
      <c r="Q794" s="27"/>
      <c r="R794" s="27"/>
      <c r="S794" s="27"/>
      <c r="T794" s="28"/>
      <c r="U794" s="29"/>
      <c r="V794" s="32"/>
      <c r="W794" s="318"/>
      <c r="X794" s="319"/>
      <c r="Y794" s="160">
        <f t="shared" si="472"/>
        <v>0</v>
      </c>
      <c r="Z794" s="159">
        <f t="shared" si="487"/>
        <v>0</v>
      </c>
      <c r="AA794" s="327"/>
      <c r="AB794" s="400">
        <f t="shared" si="496"/>
        <v>0</v>
      </c>
      <c r="AC794" s="371"/>
      <c r="AD794" s="226" t="str">
        <f t="shared" si="473"/>
        <v/>
      </c>
      <c r="AE794" s="368">
        <f t="shared" si="488"/>
        <v>0</v>
      </c>
      <c r="AF794" s="339"/>
      <c r="AG794" s="338"/>
      <c r="AH794" s="336"/>
      <c r="AI794" s="161">
        <f t="shared" si="489"/>
        <v>0</v>
      </c>
      <c r="AJ794" s="162">
        <f t="shared" si="474"/>
        <v>0</v>
      </c>
      <c r="AK794" s="163">
        <f t="shared" si="490"/>
        <v>0</v>
      </c>
      <c r="AL794" s="164">
        <f t="shared" si="491"/>
        <v>0</v>
      </c>
      <c r="AM794" s="164">
        <f t="shared" si="492"/>
        <v>0</v>
      </c>
      <c r="AN794" s="164">
        <f t="shared" si="493"/>
        <v>0</v>
      </c>
      <c r="AO794" s="164">
        <f t="shared" si="494"/>
        <v>0</v>
      </c>
      <c r="AP794" s="610" t="str">
        <f t="shared" si="497"/>
        <v xml:space="preserve"> </v>
      </c>
      <c r="AQ794" s="613" t="str">
        <f t="shared" si="495"/>
        <v xml:space="preserve"> </v>
      </c>
      <c r="AR794" s="613" t="str">
        <f t="shared" si="498"/>
        <v xml:space="preserve"> </v>
      </c>
      <c r="AS794" s="613" t="str">
        <f t="shared" si="499"/>
        <v xml:space="preserve"> </v>
      </c>
      <c r="AT794" s="613" t="str">
        <f t="shared" si="500"/>
        <v xml:space="preserve"> </v>
      </c>
      <c r="AU794" s="613" t="str">
        <f t="shared" si="501"/>
        <v xml:space="preserve"> </v>
      </c>
      <c r="AV794" s="614" t="str">
        <f t="shared" si="502"/>
        <v xml:space="preserve"> </v>
      </c>
      <c r="AW794" s="196" t="str">
        <f t="shared" si="475"/>
        <v/>
      </c>
      <c r="AX794" s="165" t="str">
        <f t="shared" si="476"/>
        <v/>
      </c>
      <c r="AY794" s="193" t="str">
        <f t="shared" si="477"/>
        <v/>
      </c>
      <c r="AZ794" s="183" t="str">
        <f t="shared" si="478"/>
        <v/>
      </c>
      <c r="BA794" s="173" t="str">
        <f t="shared" si="479"/>
        <v/>
      </c>
      <c r="BB794" s="174" t="str">
        <f t="shared" si="480"/>
        <v/>
      </c>
      <c r="BC794" s="186" t="str">
        <f t="shared" si="503"/>
        <v/>
      </c>
      <c r="BD794" s="174" t="str">
        <f t="shared" si="481"/>
        <v/>
      </c>
      <c r="BE794" s="201" t="str">
        <f t="shared" si="482"/>
        <v/>
      </c>
      <c r="BF794" s="174" t="str">
        <f t="shared" si="483"/>
        <v/>
      </c>
      <c r="BG794" s="186" t="str">
        <f t="shared" si="484"/>
        <v/>
      </c>
      <c r="BH794" s="175" t="str">
        <f t="shared" si="485"/>
        <v/>
      </c>
      <c r="BI794" s="632"/>
    </row>
    <row r="795" spans="1:61" ht="18.350000000000001" x14ac:dyDescent="0.35">
      <c r="A795" s="221"/>
      <c r="B795" s="222"/>
      <c r="C795" s="214">
        <v>785</v>
      </c>
      <c r="D795" s="205"/>
      <c r="E795" s="16"/>
      <c r="F795" s="17"/>
      <c r="G795" s="134"/>
      <c r="H795" s="135"/>
      <c r="I795" s="141"/>
      <c r="J795" s="25"/>
      <c r="K795" s="145"/>
      <c r="L795" s="28"/>
      <c r="M795" s="395"/>
      <c r="N795" s="158" t="str">
        <f t="shared" si="486"/>
        <v/>
      </c>
      <c r="O795" s="27"/>
      <c r="P795" s="27"/>
      <c r="Q795" s="27"/>
      <c r="R795" s="27"/>
      <c r="S795" s="27"/>
      <c r="T795" s="28"/>
      <c r="U795" s="29"/>
      <c r="V795" s="32"/>
      <c r="W795" s="318"/>
      <c r="X795" s="319"/>
      <c r="Y795" s="160">
        <f t="shared" si="472"/>
        <v>0</v>
      </c>
      <c r="Z795" s="159">
        <f t="shared" si="487"/>
        <v>0</v>
      </c>
      <c r="AA795" s="327"/>
      <c r="AB795" s="400">
        <f t="shared" si="496"/>
        <v>0</v>
      </c>
      <c r="AC795" s="371"/>
      <c r="AD795" s="226" t="str">
        <f t="shared" si="473"/>
        <v/>
      </c>
      <c r="AE795" s="368">
        <f t="shared" si="488"/>
        <v>0</v>
      </c>
      <c r="AF795" s="339"/>
      <c r="AG795" s="338"/>
      <c r="AH795" s="336"/>
      <c r="AI795" s="161">
        <f t="shared" si="489"/>
        <v>0</v>
      </c>
      <c r="AJ795" s="162">
        <f t="shared" si="474"/>
        <v>0</v>
      </c>
      <c r="AK795" s="163">
        <f t="shared" si="490"/>
        <v>0</v>
      </c>
      <c r="AL795" s="164">
        <f t="shared" si="491"/>
        <v>0</v>
      </c>
      <c r="AM795" s="164">
        <f t="shared" si="492"/>
        <v>0</v>
      </c>
      <c r="AN795" s="164">
        <f t="shared" si="493"/>
        <v>0</v>
      </c>
      <c r="AO795" s="164">
        <f t="shared" si="494"/>
        <v>0</v>
      </c>
      <c r="AP795" s="610" t="str">
        <f t="shared" si="497"/>
        <v xml:space="preserve"> </v>
      </c>
      <c r="AQ795" s="613" t="str">
        <f t="shared" si="495"/>
        <v xml:space="preserve"> </v>
      </c>
      <c r="AR795" s="613" t="str">
        <f t="shared" si="498"/>
        <v xml:space="preserve"> </v>
      </c>
      <c r="AS795" s="613" t="str">
        <f t="shared" si="499"/>
        <v xml:space="preserve"> </v>
      </c>
      <c r="AT795" s="613" t="str">
        <f t="shared" si="500"/>
        <v xml:space="preserve"> </v>
      </c>
      <c r="AU795" s="613" t="str">
        <f t="shared" si="501"/>
        <v xml:space="preserve"> </v>
      </c>
      <c r="AV795" s="614" t="str">
        <f t="shared" si="502"/>
        <v xml:space="preserve"> </v>
      </c>
      <c r="AW795" s="196" t="str">
        <f t="shared" si="475"/>
        <v/>
      </c>
      <c r="AX795" s="165" t="str">
        <f t="shared" si="476"/>
        <v/>
      </c>
      <c r="AY795" s="193" t="str">
        <f t="shared" si="477"/>
        <v/>
      </c>
      <c r="AZ795" s="183" t="str">
        <f t="shared" si="478"/>
        <v/>
      </c>
      <c r="BA795" s="173" t="str">
        <f t="shared" si="479"/>
        <v/>
      </c>
      <c r="BB795" s="174" t="str">
        <f t="shared" si="480"/>
        <v/>
      </c>
      <c r="BC795" s="186" t="str">
        <f t="shared" si="503"/>
        <v/>
      </c>
      <c r="BD795" s="174" t="str">
        <f t="shared" si="481"/>
        <v/>
      </c>
      <c r="BE795" s="201" t="str">
        <f t="shared" si="482"/>
        <v/>
      </c>
      <c r="BF795" s="174" t="str">
        <f t="shared" si="483"/>
        <v/>
      </c>
      <c r="BG795" s="186" t="str">
        <f t="shared" si="484"/>
        <v/>
      </c>
      <c r="BH795" s="175" t="str">
        <f t="shared" si="485"/>
        <v/>
      </c>
      <c r="BI795" s="632"/>
    </row>
    <row r="796" spans="1:61" ht="18.350000000000001" x14ac:dyDescent="0.35">
      <c r="A796" s="221"/>
      <c r="B796" s="222"/>
      <c r="C796" s="213">
        <v>786</v>
      </c>
      <c r="D796" s="207"/>
      <c r="E796" s="18"/>
      <c r="F796" s="17"/>
      <c r="G796" s="134"/>
      <c r="H796" s="135"/>
      <c r="I796" s="141"/>
      <c r="J796" s="25"/>
      <c r="K796" s="145"/>
      <c r="L796" s="28"/>
      <c r="M796" s="395"/>
      <c r="N796" s="158" t="str">
        <f t="shared" si="486"/>
        <v/>
      </c>
      <c r="O796" s="27"/>
      <c r="P796" s="27"/>
      <c r="Q796" s="27"/>
      <c r="R796" s="27"/>
      <c r="S796" s="27"/>
      <c r="T796" s="28"/>
      <c r="U796" s="29"/>
      <c r="V796" s="32"/>
      <c r="W796" s="318"/>
      <c r="X796" s="319"/>
      <c r="Y796" s="160">
        <f t="shared" si="472"/>
        <v>0</v>
      </c>
      <c r="Z796" s="159">
        <f t="shared" si="487"/>
        <v>0</v>
      </c>
      <c r="AA796" s="327"/>
      <c r="AB796" s="400">
        <f t="shared" si="496"/>
        <v>0</v>
      </c>
      <c r="AC796" s="371"/>
      <c r="AD796" s="226" t="str">
        <f t="shared" si="473"/>
        <v/>
      </c>
      <c r="AE796" s="368">
        <f t="shared" si="488"/>
        <v>0</v>
      </c>
      <c r="AF796" s="339"/>
      <c r="AG796" s="338"/>
      <c r="AH796" s="336"/>
      <c r="AI796" s="161">
        <f t="shared" si="489"/>
        <v>0</v>
      </c>
      <c r="AJ796" s="162">
        <f t="shared" si="474"/>
        <v>0</v>
      </c>
      <c r="AK796" s="163">
        <f t="shared" si="490"/>
        <v>0</v>
      </c>
      <c r="AL796" s="164">
        <f t="shared" si="491"/>
        <v>0</v>
      </c>
      <c r="AM796" s="164">
        <f t="shared" si="492"/>
        <v>0</v>
      </c>
      <c r="AN796" s="164">
        <f t="shared" si="493"/>
        <v>0</v>
      </c>
      <c r="AO796" s="164">
        <f t="shared" si="494"/>
        <v>0</v>
      </c>
      <c r="AP796" s="610" t="str">
        <f t="shared" si="497"/>
        <v xml:space="preserve"> </v>
      </c>
      <c r="AQ796" s="613" t="str">
        <f t="shared" si="495"/>
        <v xml:space="preserve"> </v>
      </c>
      <c r="AR796" s="613" t="str">
        <f t="shared" si="498"/>
        <v xml:space="preserve"> </v>
      </c>
      <c r="AS796" s="613" t="str">
        <f t="shared" si="499"/>
        <v xml:space="preserve"> </v>
      </c>
      <c r="AT796" s="613" t="str">
        <f t="shared" si="500"/>
        <v xml:space="preserve"> </v>
      </c>
      <c r="AU796" s="613" t="str">
        <f t="shared" si="501"/>
        <v xml:space="preserve"> </v>
      </c>
      <c r="AV796" s="614" t="str">
        <f t="shared" si="502"/>
        <v xml:space="preserve"> </v>
      </c>
      <c r="AW796" s="196" t="str">
        <f t="shared" si="475"/>
        <v/>
      </c>
      <c r="AX796" s="165" t="str">
        <f t="shared" si="476"/>
        <v/>
      </c>
      <c r="AY796" s="193" t="str">
        <f t="shared" si="477"/>
        <v/>
      </c>
      <c r="AZ796" s="183" t="str">
        <f t="shared" si="478"/>
        <v/>
      </c>
      <c r="BA796" s="173" t="str">
        <f t="shared" si="479"/>
        <v/>
      </c>
      <c r="BB796" s="174" t="str">
        <f t="shared" si="480"/>
        <v/>
      </c>
      <c r="BC796" s="186" t="str">
        <f t="shared" si="503"/>
        <v/>
      </c>
      <c r="BD796" s="174" t="str">
        <f t="shared" si="481"/>
        <v/>
      </c>
      <c r="BE796" s="201" t="str">
        <f t="shared" si="482"/>
        <v/>
      </c>
      <c r="BF796" s="174" t="str">
        <f t="shared" si="483"/>
        <v/>
      </c>
      <c r="BG796" s="186" t="str">
        <f t="shared" si="484"/>
        <v/>
      </c>
      <c r="BH796" s="175" t="str">
        <f t="shared" si="485"/>
        <v/>
      </c>
      <c r="BI796" s="632"/>
    </row>
    <row r="797" spans="1:61" ht="18.350000000000001" x14ac:dyDescent="0.35">
      <c r="A797" s="221"/>
      <c r="B797" s="222"/>
      <c r="C797" s="214">
        <v>787</v>
      </c>
      <c r="D797" s="205"/>
      <c r="E797" s="16"/>
      <c r="F797" s="17"/>
      <c r="G797" s="134"/>
      <c r="H797" s="137"/>
      <c r="I797" s="143"/>
      <c r="J797" s="80"/>
      <c r="K797" s="147"/>
      <c r="L797" s="30"/>
      <c r="M797" s="395"/>
      <c r="N797" s="158" t="str">
        <f t="shared" si="486"/>
        <v/>
      </c>
      <c r="O797" s="27"/>
      <c r="P797" s="27"/>
      <c r="Q797" s="27"/>
      <c r="R797" s="27"/>
      <c r="S797" s="27"/>
      <c r="T797" s="28"/>
      <c r="U797" s="29"/>
      <c r="V797" s="32"/>
      <c r="W797" s="318"/>
      <c r="X797" s="319"/>
      <c r="Y797" s="160">
        <f t="shared" si="472"/>
        <v>0</v>
      </c>
      <c r="Z797" s="159">
        <f t="shared" si="487"/>
        <v>0</v>
      </c>
      <c r="AA797" s="327"/>
      <c r="AB797" s="400">
        <f t="shared" si="496"/>
        <v>0</v>
      </c>
      <c r="AC797" s="371"/>
      <c r="AD797" s="226" t="str">
        <f t="shared" si="473"/>
        <v/>
      </c>
      <c r="AE797" s="368">
        <f t="shared" si="488"/>
        <v>0</v>
      </c>
      <c r="AF797" s="339"/>
      <c r="AG797" s="338"/>
      <c r="AH797" s="336"/>
      <c r="AI797" s="161">
        <f t="shared" si="489"/>
        <v>0</v>
      </c>
      <c r="AJ797" s="162">
        <f t="shared" si="474"/>
        <v>0</v>
      </c>
      <c r="AK797" s="163">
        <f t="shared" si="490"/>
        <v>0</v>
      </c>
      <c r="AL797" s="164">
        <f t="shared" si="491"/>
        <v>0</v>
      </c>
      <c r="AM797" s="164">
        <f t="shared" si="492"/>
        <v>0</v>
      </c>
      <c r="AN797" s="164">
        <f t="shared" si="493"/>
        <v>0</v>
      </c>
      <c r="AO797" s="164">
        <f t="shared" si="494"/>
        <v>0</v>
      </c>
      <c r="AP797" s="610" t="str">
        <f t="shared" si="497"/>
        <v xml:space="preserve"> </v>
      </c>
      <c r="AQ797" s="613" t="str">
        <f t="shared" si="495"/>
        <v xml:space="preserve"> </v>
      </c>
      <c r="AR797" s="613" t="str">
        <f t="shared" si="498"/>
        <v xml:space="preserve"> </v>
      </c>
      <c r="AS797" s="613" t="str">
        <f t="shared" si="499"/>
        <v xml:space="preserve"> </v>
      </c>
      <c r="AT797" s="613" t="str">
        <f t="shared" si="500"/>
        <v xml:space="preserve"> </v>
      </c>
      <c r="AU797" s="613" t="str">
        <f t="shared" si="501"/>
        <v xml:space="preserve"> </v>
      </c>
      <c r="AV797" s="614" t="str">
        <f t="shared" si="502"/>
        <v xml:space="preserve"> </v>
      </c>
      <c r="AW797" s="196" t="str">
        <f t="shared" si="475"/>
        <v/>
      </c>
      <c r="AX797" s="165" t="str">
        <f t="shared" si="476"/>
        <v/>
      </c>
      <c r="AY797" s="193" t="str">
        <f t="shared" si="477"/>
        <v/>
      </c>
      <c r="AZ797" s="183" t="str">
        <f t="shared" si="478"/>
        <v/>
      </c>
      <c r="BA797" s="173" t="str">
        <f t="shared" si="479"/>
        <v/>
      </c>
      <c r="BB797" s="174" t="str">
        <f t="shared" si="480"/>
        <v/>
      </c>
      <c r="BC797" s="186" t="str">
        <f t="shared" si="503"/>
        <v/>
      </c>
      <c r="BD797" s="174" t="str">
        <f t="shared" si="481"/>
        <v/>
      </c>
      <c r="BE797" s="201" t="str">
        <f t="shared" si="482"/>
        <v/>
      </c>
      <c r="BF797" s="174" t="str">
        <f t="shared" si="483"/>
        <v/>
      </c>
      <c r="BG797" s="186" t="str">
        <f t="shared" si="484"/>
        <v/>
      </c>
      <c r="BH797" s="175" t="str">
        <f t="shared" si="485"/>
        <v/>
      </c>
      <c r="BI797" s="632"/>
    </row>
    <row r="798" spans="1:61" ht="18.350000000000001" x14ac:dyDescent="0.35">
      <c r="A798" s="221"/>
      <c r="B798" s="222"/>
      <c r="C798" s="214">
        <v>788</v>
      </c>
      <c r="D798" s="205"/>
      <c r="E798" s="16"/>
      <c r="F798" s="17"/>
      <c r="G798" s="134"/>
      <c r="H798" s="135"/>
      <c r="I798" s="141"/>
      <c r="J798" s="25"/>
      <c r="K798" s="145"/>
      <c r="L798" s="28"/>
      <c r="M798" s="395"/>
      <c r="N798" s="158" t="str">
        <f t="shared" si="486"/>
        <v/>
      </c>
      <c r="O798" s="27"/>
      <c r="P798" s="27"/>
      <c r="Q798" s="27"/>
      <c r="R798" s="27"/>
      <c r="S798" s="27"/>
      <c r="T798" s="28"/>
      <c r="U798" s="29"/>
      <c r="V798" s="32"/>
      <c r="W798" s="318"/>
      <c r="X798" s="319"/>
      <c r="Y798" s="160">
        <f t="shared" si="472"/>
        <v>0</v>
      </c>
      <c r="Z798" s="159">
        <f t="shared" si="487"/>
        <v>0</v>
      </c>
      <c r="AA798" s="327"/>
      <c r="AB798" s="400">
        <f t="shared" si="496"/>
        <v>0</v>
      </c>
      <c r="AC798" s="371"/>
      <c r="AD798" s="226" t="str">
        <f t="shared" si="473"/>
        <v/>
      </c>
      <c r="AE798" s="368">
        <f t="shared" si="488"/>
        <v>0</v>
      </c>
      <c r="AF798" s="339"/>
      <c r="AG798" s="338"/>
      <c r="AH798" s="336"/>
      <c r="AI798" s="161">
        <f t="shared" si="489"/>
        <v>0</v>
      </c>
      <c r="AJ798" s="162">
        <f t="shared" si="474"/>
        <v>0</v>
      </c>
      <c r="AK798" s="163">
        <f t="shared" si="490"/>
        <v>0</v>
      </c>
      <c r="AL798" s="164">
        <f t="shared" si="491"/>
        <v>0</v>
      </c>
      <c r="AM798" s="164">
        <f t="shared" si="492"/>
        <v>0</v>
      </c>
      <c r="AN798" s="164">
        <f t="shared" si="493"/>
        <v>0</v>
      </c>
      <c r="AO798" s="164">
        <f t="shared" si="494"/>
        <v>0</v>
      </c>
      <c r="AP798" s="610" t="str">
        <f t="shared" si="497"/>
        <v xml:space="preserve"> </v>
      </c>
      <c r="AQ798" s="613" t="str">
        <f t="shared" si="495"/>
        <v xml:space="preserve"> </v>
      </c>
      <c r="AR798" s="613" t="str">
        <f t="shared" si="498"/>
        <v xml:space="preserve"> </v>
      </c>
      <c r="AS798" s="613" t="str">
        <f t="shared" si="499"/>
        <v xml:space="preserve"> </v>
      </c>
      <c r="AT798" s="613" t="str">
        <f t="shared" si="500"/>
        <v xml:space="preserve"> </v>
      </c>
      <c r="AU798" s="613" t="str">
        <f t="shared" si="501"/>
        <v xml:space="preserve"> </v>
      </c>
      <c r="AV798" s="614" t="str">
        <f t="shared" si="502"/>
        <v xml:space="preserve"> </v>
      </c>
      <c r="AW798" s="196" t="str">
        <f t="shared" si="475"/>
        <v/>
      </c>
      <c r="AX798" s="165" t="str">
        <f t="shared" si="476"/>
        <v/>
      </c>
      <c r="AY798" s="193" t="str">
        <f t="shared" si="477"/>
        <v/>
      </c>
      <c r="AZ798" s="183" t="str">
        <f t="shared" si="478"/>
        <v/>
      </c>
      <c r="BA798" s="173" t="str">
        <f t="shared" si="479"/>
        <v/>
      </c>
      <c r="BB798" s="174" t="str">
        <f t="shared" si="480"/>
        <v/>
      </c>
      <c r="BC798" s="186" t="str">
        <f t="shared" si="503"/>
        <v/>
      </c>
      <c r="BD798" s="174" t="str">
        <f t="shared" si="481"/>
        <v/>
      </c>
      <c r="BE798" s="201" t="str">
        <f t="shared" si="482"/>
        <v/>
      </c>
      <c r="BF798" s="174" t="str">
        <f t="shared" si="483"/>
        <v/>
      </c>
      <c r="BG798" s="186" t="str">
        <f t="shared" si="484"/>
        <v/>
      </c>
      <c r="BH798" s="175" t="str">
        <f t="shared" si="485"/>
        <v/>
      </c>
      <c r="BI798" s="632"/>
    </row>
    <row r="799" spans="1:61" ht="18.350000000000001" x14ac:dyDescent="0.35">
      <c r="A799" s="221"/>
      <c r="B799" s="222"/>
      <c r="C799" s="213">
        <v>789</v>
      </c>
      <c r="D799" s="205"/>
      <c r="E799" s="16"/>
      <c r="F799" s="17"/>
      <c r="G799" s="134"/>
      <c r="H799" s="135"/>
      <c r="I799" s="141"/>
      <c r="J799" s="25"/>
      <c r="K799" s="145"/>
      <c r="L799" s="28"/>
      <c r="M799" s="395"/>
      <c r="N799" s="158" t="str">
        <f t="shared" si="486"/>
        <v/>
      </c>
      <c r="O799" s="27"/>
      <c r="P799" s="27"/>
      <c r="Q799" s="27"/>
      <c r="R799" s="27"/>
      <c r="S799" s="27"/>
      <c r="T799" s="28"/>
      <c r="U799" s="29"/>
      <c r="V799" s="32"/>
      <c r="W799" s="318"/>
      <c r="X799" s="319"/>
      <c r="Y799" s="160">
        <f t="shared" si="472"/>
        <v>0</v>
      </c>
      <c r="Z799" s="159">
        <f t="shared" si="487"/>
        <v>0</v>
      </c>
      <c r="AA799" s="327"/>
      <c r="AB799" s="400">
        <f t="shared" si="496"/>
        <v>0</v>
      </c>
      <c r="AC799" s="371"/>
      <c r="AD799" s="226" t="str">
        <f t="shared" si="473"/>
        <v/>
      </c>
      <c r="AE799" s="368">
        <f t="shared" si="488"/>
        <v>0</v>
      </c>
      <c r="AF799" s="339"/>
      <c r="AG799" s="338"/>
      <c r="AH799" s="336"/>
      <c r="AI799" s="161">
        <f t="shared" si="489"/>
        <v>0</v>
      </c>
      <c r="AJ799" s="162">
        <f t="shared" si="474"/>
        <v>0</v>
      </c>
      <c r="AK799" s="163">
        <f t="shared" si="490"/>
        <v>0</v>
      </c>
      <c r="AL799" s="164">
        <f t="shared" si="491"/>
        <v>0</v>
      </c>
      <c r="AM799" s="164">
        <f t="shared" si="492"/>
        <v>0</v>
      </c>
      <c r="AN799" s="164">
        <f t="shared" si="493"/>
        <v>0</v>
      </c>
      <c r="AO799" s="164">
        <f t="shared" si="494"/>
        <v>0</v>
      </c>
      <c r="AP799" s="610" t="str">
        <f t="shared" si="497"/>
        <v xml:space="preserve"> </v>
      </c>
      <c r="AQ799" s="613" t="str">
        <f t="shared" si="495"/>
        <v xml:space="preserve"> </v>
      </c>
      <c r="AR799" s="613" t="str">
        <f t="shared" si="498"/>
        <v xml:space="preserve"> </v>
      </c>
      <c r="AS799" s="613" t="str">
        <f t="shared" si="499"/>
        <v xml:space="preserve"> </v>
      </c>
      <c r="AT799" s="613" t="str">
        <f t="shared" si="500"/>
        <v xml:space="preserve"> </v>
      </c>
      <c r="AU799" s="613" t="str">
        <f t="shared" si="501"/>
        <v xml:space="preserve"> </v>
      </c>
      <c r="AV799" s="614" t="str">
        <f t="shared" si="502"/>
        <v xml:space="preserve"> </v>
      </c>
      <c r="AW799" s="196" t="str">
        <f t="shared" si="475"/>
        <v/>
      </c>
      <c r="AX799" s="165" t="str">
        <f t="shared" si="476"/>
        <v/>
      </c>
      <c r="AY799" s="193" t="str">
        <f t="shared" si="477"/>
        <v/>
      </c>
      <c r="AZ799" s="183" t="str">
        <f t="shared" si="478"/>
        <v/>
      </c>
      <c r="BA799" s="173" t="str">
        <f t="shared" si="479"/>
        <v/>
      </c>
      <c r="BB799" s="174" t="str">
        <f t="shared" si="480"/>
        <v/>
      </c>
      <c r="BC799" s="186" t="str">
        <f t="shared" si="503"/>
        <v/>
      </c>
      <c r="BD799" s="174" t="str">
        <f t="shared" si="481"/>
        <v/>
      </c>
      <c r="BE799" s="201" t="str">
        <f t="shared" si="482"/>
        <v/>
      </c>
      <c r="BF799" s="174" t="str">
        <f t="shared" si="483"/>
        <v/>
      </c>
      <c r="BG799" s="186" t="str">
        <f t="shared" si="484"/>
        <v/>
      </c>
      <c r="BH799" s="175" t="str">
        <f t="shared" si="485"/>
        <v/>
      </c>
      <c r="BI799" s="632"/>
    </row>
    <row r="800" spans="1:61" ht="18.350000000000001" x14ac:dyDescent="0.35">
      <c r="A800" s="221"/>
      <c r="B800" s="222"/>
      <c r="C800" s="214">
        <v>790</v>
      </c>
      <c r="D800" s="207"/>
      <c r="E800" s="18"/>
      <c r="F800" s="17"/>
      <c r="G800" s="134"/>
      <c r="H800" s="135"/>
      <c r="I800" s="141"/>
      <c r="J800" s="25"/>
      <c r="K800" s="145"/>
      <c r="L800" s="28"/>
      <c r="M800" s="395"/>
      <c r="N800" s="158" t="str">
        <f t="shared" si="486"/>
        <v/>
      </c>
      <c r="O800" s="27"/>
      <c r="P800" s="27"/>
      <c r="Q800" s="27"/>
      <c r="R800" s="27"/>
      <c r="S800" s="27"/>
      <c r="T800" s="28"/>
      <c r="U800" s="29"/>
      <c r="V800" s="32"/>
      <c r="W800" s="318"/>
      <c r="X800" s="319"/>
      <c r="Y800" s="160">
        <f t="shared" si="472"/>
        <v>0</v>
      </c>
      <c r="Z800" s="159">
        <f t="shared" si="487"/>
        <v>0</v>
      </c>
      <c r="AA800" s="327"/>
      <c r="AB800" s="400">
        <f t="shared" si="496"/>
        <v>0</v>
      </c>
      <c r="AC800" s="371"/>
      <c r="AD800" s="226" t="str">
        <f t="shared" si="473"/>
        <v/>
      </c>
      <c r="AE800" s="368">
        <f t="shared" si="488"/>
        <v>0</v>
      </c>
      <c r="AF800" s="339"/>
      <c r="AG800" s="338"/>
      <c r="AH800" s="336"/>
      <c r="AI800" s="161">
        <f t="shared" si="489"/>
        <v>0</v>
      </c>
      <c r="AJ800" s="162">
        <f t="shared" si="474"/>
        <v>0</v>
      </c>
      <c r="AK800" s="163">
        <f t="shared" si="490"/>
        <v>0</v>
      </c>
      <c r="AL800" s="164">
        <f t="shared" si="491"/>
        <v>0</v>
      </c>
      <c r="AM800" s="164">
        <f t="shared" si="492"/>
        <v>0</v>
      </c>
      <c r="AN800" s="164">
        <f t="shared" si="493"/>
        <v>0</v>
      </c>
      <c r="AO800" s="164">
        <f t="shared" si="494"/>
        <v>0</v>
      </c>
      <c r="AP800" s="610" t="str">
        <f t="shared" si="497"/>
        <v xml:space="preserve"> </v>
      </c>
      <c r="AQ800" s="613" t="str">
        <f t="shared" si="495"/>
        <v xml:space="preserve"> </v>
      </c>
      <c r="AR800" s="613" t="str">
        <f t="shared" si="498"/>
        <v xml:space="preserve"> </v>
      </c>
      <c r="AS800" s="613" t="str">
        <f t="shared" si="499"/>
        <v xml:space="preserve"> </v>
      </c>
      <c r="AT800" s="613" t="str">
        <f t="shared" si="500"/>
        <v xml:space="preserve"> </v>
      </c>
      <c r="AU800" s="613" t="str">
        <f t="shared" si="501"/>
        <v xml:space="preserve"> </v>
      </c>
      <c r="AV800" s="614" t="str">
        <f t="shared" si="502"/>
        <v xml:space="preserve"> </v>
      </c>
      <c r="AW800" s="196" t="str">
        <f t="shared" si="475"/>
        <v/>
      </c>
      <c r="AX800" s="165" t="str">
        <f t="shared" si="476"/>
        <v/>
      </c>
      <c r="AY800" s="193" t="str">
        <f t="shared" si="477"/>
        <v/>
      </c>
      <c r="AZ800" s="183" t="str">
        <f t="shared" si="478"/>
        <v/>
      </c>
      <c r="BA800" s="173" t="str">
        <f t="shared" si="479"/>
        <v/>
      </c>
      <c r="BB800" s="174" t="str">
        <f t="shared" si="480"/>
        <v/>
      </c>
      <c r="BC800" s="186" t="str">
        <f t="shared" si="503"/>
        <v/>
      </c>
      <c r="BD800" s="174" t="str">
        <f t="shared" si="481"/>
        <v/>
      </c>
      <c r="BE800" s="201" t="str">
        <f t="shared" si="482"/>
        <v/>
      </c>
      <c r="BF800" s="174" t="str">
        <f t="shared" si="483"/>
        <v/>
      </c>
      <c r="BG800" s="186" t="str">
        <f t="shared" si="484"/>
        <v/>
      </c>
      <c r="BH800" s="175" t="str">
        <f t="shared" si="485"/>
        <v/>
      </c>
      <c r="BI800" s="632"/>
    </row>
    <row r="801" spans="1:140" ht="18.350000000000001" x14ac:dyDescent="0.35">
      <c r="A801" s="221"/>
      <c r="B801" s="222"/>
      <c r="C801" s="213">
        <v>791</v>
      </c>
      <c r="D801" s="205"/>
      <c r="E801" s="16"/>
      <c r="F801" s="17"/>
      <c r="G801" s="134"/>
      <c r="H801" s="135"/>
      <c r="I801" s="141"/>
      <c r="J801" s="25"/>
      <c r="K801" s="145"/>
      <c r="L801" s="28"/>
      <c r="M801" s="395"/>
      <c r="N801" s="158" t="str">
        <f t="shared" si="486"/>
        <v/>
      </c>
      <c r="O801" s="27"/>
      <c r="P801" s="27"/>
      <c r="Q801" s="27"/>
      <c r="R801" s="27"/>
      <c r="S801" s="27"/>
      <c r="T801" s="28"/>
      <c r="U801" s="29"/>
      <c r="V801" s="32"/>
      <c r="W801" s="318"/>
      <c r="X801" s="319"/>
      <c r="Y801" s="160">
        <f t="shared" si="472"/>
        <v>0</v>
      </c>
      <c r="Z801" s="159">
        <f t="shared" si="487"/>
        <v>0</v>
      </c>
      <c r="AA801" s="327"/>
      <c r="AB801" s="400">
        <f t="shared" si="496"/>
        <v>0</v>
      </c>
      <c r="AC801" s="371"/>
      <c r="AD801" s="226" t="str">
        <f t="shared" si="473"/>
        <v/>
      </c>
      <c r="AE801" s="368">
        <f t="shared" si="488"/>
        <v>0</v>
      </c>
      <c r="AF801" s="339"/>
      <c r="AG801" s="338"/>
      <c r="AH801" s="336"/>
      <c r="AI801" s="161">
        <f t="shared" si="489"/>
        <v>0</v>
      </c>
      <c r="AJ801" s="162">
        <f t="shared" si="474"/>
        <v>0</v>
      </c>
      <c r="AK801" s="163">
        <f t="shared" si="490"/>
        <v>0</v>
      </c>
      <c r="AL801" s="164">
        <f t="shared" si="491"/>
        <v>0</v>
      </c>
      <c r="AM801" s="164">
        <f t="shared" si="492"/>
        <v>0</v>
      </c>
      <c r="AN801" s="164">
        <f t="shared" si="493"/>
        <v>0</v>
      </c>
      <c r="AO801" s="164">
        <f t="shared" si="494"/>
        <v>0</v>
      </c>
      <c r="AP801" s="610" t="str">
        <f t="shared" si="497"/>
        <v xml:space="preserve"> </v>
      </c>
      <c r="AQ801" s="613" t="str">
        <f t="shared" si="495"/>
        <v xml:space="preserve"> </v>
      </c>
      <c r="AR801" s="613" t="str">
        <f t="shared" si="498"/>
        <v xml:space="preserve"> </v>
      </c>
      <c r="AS801" s="613" t="str">
        <f t="shared" si="499"/>
        <v xml:space="preserve"> </v>
      </c>
      <c r="AT801" s="613" t="str">
        <f t="shared" si="500"/>
        <v xml:space="preserve"> </v>
      </c>
      <c r="AU801" s="613" t="str">
        <f t="shared" si="501"/>
        <v xml:space="preserve"> </v>
      </c>
      <c r="AV801" s="614" t="str">
        <f t="shared" si="502"/>
        <v xml:space="preserve"> </v>
      </c>
      <c r="AW801" s="196" t="str">
        <f t="shared" si="475"/>
        <v/>
      </c>
      <c r="AX801" s="165" t="str">
        <f t="shared" si="476"/>
        <v/>
      </c>
      <c r="AY801" s="193" t="str">
        <f t="shared" si="477"/>
        <v/>
      </c>
      <c r="AZ801" s="183" t="str">
        <f t="shared" si="478"/>
        <v/>
      </c>
      <c r="BA801" s="173" t="str">
        <f t="shared" si="479"/>
        <v/>
      </c>
      <c r="BB801" s="174" t="str">
        <f t="shared" si="480"/>
        <v/>
      </c>
      <c r="BC801" s="186" t="str">
        <f t="shared" si="503"/>
        <v/>
      </c>
      <c r="BD801" s="174" t="str">
        <f t="shared" si="481"/>
        <v/>
      </c>
      <c r="BE801" s="201" t="str">
        <f t="shared" si="482"/>
        <v/>
      </c>
      <c r="BF801" s="174" t="str">
        <f t="shared" si="483"/>
        <v/>
      </c>
      <c r="BG801" s="186" t="str">
        <f t="shared" si="484"/>
        <v/>
      </c>
      <c r="BH801" s="175" t="str">
        <f t="shared" si="485"/>
        <v/>
      </c>
      <c r="BI801" s="632"/>
    </row>
    <row r="802" spans="1:140" ht="18.350000000000001" x14ac:dyDescent="0.35">
      <c r="A802" s="221"/>
      <c r="B802" s="222"/>
      <c r="C802" s="214">
        <v>792</v>
      </c>
      <c r="D802" s="205"/>
      <c r="E802" s="16"/>
      <c r="F802" s="17"/>
      <c r="G802" s="134"/>
      <c r="H802" s="135"/>
      <c r="I802" s="141"/>
      <c r="J802" s="25"/>
      <c r="K802" s="145"/>
      <c r="L802" s="28"/>
      <c r="M802" s="395"/>
      <c r="N802" s="158" t="str">
        <f t="shared" si="486"/>
        <v/>
      </c>
      <c r="O802" s="27"/>
      <c r="P802" s="27"/>
      <c r="Q802" s="27"/>
      <c r="R802" s="27"/>
      <c r="S802" s="27"/>
      <c r="T802" s="28"/>
      <c r="U802" s="29"/>
      <c r="V802" s="32"/>
      <c r="W802" s="318"/>
      <c r="X802" s="319"/>
      <c r="Y802" s="160">
        <f t="shared" si="472"/>
        <v>0</v>
      </c>
      <c r="Z802" s="159">
        <f t="shared" si="487"/>
        <v>0</v>
      </c>
      <c r="AA802" s="327"/>
      <c r="AB802" s="400">
        <f t="shared" si="496"/>
        <v>0</v>
      </c>
      <c r="AC802" s="371"/>
      <c r="AD802" s="226" t="str">
        <f t="shared" si="473"/>
        <v/>
      </c>
      <c r="AE802" s="368">
        <f t="shared" si="488"/>
        <v>0</v>
      </c>
      <c r="AF802" s="339"/>
      <c r="AG802" s="338"/>
      <c r="AH802" s="336"/>
      <c r="AI802" s="161">
        <f t="shared" si="489"/>
        <v>0</v>
      </c>
      <c r="AJ802" s="162">
        <f t="shared" si="474"/>
        <v>0</v>
      </c>
      <c r="AK802" s="163">
        <f t="shared" si="490"/>
        <v>0</v>
      </c>
      <c r="AL802" s="164">
        <f t="shared" si="491"/>
        <v>0</v>
      </c>
      <c r="AM802" s="164">
        <f t="shared" si="492"/>
        <v>0</v>
      </c>
      <c r="AN802" s="164">
        <f t="shared" si="493"/>
        <v>0</v>
      </c>
      <c r="AO802" s="164">
        <f t="shared" si="494"/>
        <v>0</v>
      </c>
      <c r="AP802" s="610" t="str">
        <f t="shared" si="497"/>
        <v xml:space="preserve"> </v>
      </c>
      <c r="AQ802" s="613" t="str">
        <f t="shared" si="495"/>
        <v xml:space="preserve"> </v>
      </c>
      <c r="AR802" s="613" t="str">
        <f t="shared" si="498"/>
        <v xml:space="preserve"> </v>
      </c>
      <c r="AS802" s="613" t="str">
        <f t="shared" si="499"/>
        <v xml:space="preserve"> </v>
      </c>
      <c r="AT802" s="613" t="str">
        <f t="shared" si="500"/>
        <v xml:space="preserve"> </v>
      </c>
      <c r="AU802" s="613" t="str">
        <f t="shared" si="501"/>
        <v xml:space="preserve"> </v>
      </c>
      <c r="AV802" s="614" t="str">
        <f t="shared" si="502"/>
        <v xml:space="preserve"> </v>
      </c>
      <c r="AW802" s="196" t="str">
        <f t="shared" si="475"/>
        <v/>
      </c>
      <c r="AX802" s="165" t="str">
        <f t="shared" si="476"/>
        <v/>
      </c>
      <c r="AY802" s="193" t="str">
        <f t="shared" si="477"/>
        <v/>
      </c>
      <c r="AZ802" s="183" t="str">
        <f t="shared" si="478"/>
        <v/>
      </c>
      <c r="BA802" s="173" t="str">
        <f t="shared" si="479"/>
        <v/>
      </c>
      <c r="BB802" s="174" t="str">
        <f t="shared" si="480"/>
        <v/>
      </c>
      <c r="BC802" s="186" t="str">
        <f t="shared" si="503"/>
        <v/>
      </c>
      <c r="BD802" s="174" t="str">
        <f t="shared" si="481"/>
        <v/>
      </c>
      <c r="BE802" s="201" t="str">
        <f t="shared" si="482"/>
        <v/>
      </c>
      <c r="BF802" s="174" t="str">
        <f t="shared" si="483"/>
        <v/>
      </c>
      <c r="BG802" s="186" t="str">
        <f t="shared" si="484"/>
        <v/>
      </c>
      <c r="BH802" s="175" t="str">
        <f t="shared" si="485"/>
        <v/>
      </c>
      <c r="BI802" s="632"/>
    </row>
    <row r="803" spans="1:140" ht="18.350000000000001" x14ac:dyDescent="0.35">
      <c r="A803" s="221"/>
      <c r="B803" s="222"/>
      <c r="C803" s="214">
        <v>793</v>
      </c>
      <c r="D803" s="205"/>
      <c r="E803" s="16"/>
      <c r="F803" s="17"/>
      <c r="G803" s="134"/>
      <c r="H803" s="135"/>
      <c r="I803" s="141"/>
      <c r="J803" s="25"/>
      <c r="K803" s="145"/>
      <c r="L803" s="28"/>
      <c r="M803" s="395"/>
      <c r="N803" s="158" t="str">
        <f t="shared" si="486"/>
        <v/>
      </c>
      <c r="O803" s="27"/>
      <c r="P803" s="27"/>
      <c r="Q803" s="27"/>
      <c r="R803" s="27"/>
      <c r="S803" s="27"/>
      <c r="T803" s="28"/>
      <c r="U803" s="29"/>
      <c r="V803" s="32"/>
      <c r="W803" s="318"/>
      <c r="X803" s="319"/>
      <c r="Y803" s="160">
        <f t="shared" si="472"/>
        <v>0</v>
      </c>
      <c r="Z803" s="159">
        <f t="shared" si="487"/>
        <v>0</v>
      </c>
      <c r="AA803" s="327"/>
      <c r="AB803" s="400">
        <f t="shared" si="496"/>
        <v>0</v>
      </c>
      <c r="AC803" s="371"/>
      <c r="AD803" s="226" t="str">
        <f t="shared" si="473"/>
        <v/>
      </c>
      <c r="AE803" s="368">
        <f t="shared" si="488"/>
        <v>0</v>
      </c>
      <c r="AF803" s="339"/>
      <c r="AG803" s="338"/>
      <c r="AH803" s="336"/>
      <c r="AI803" s="161">
        <f t="shared" si="489"/>
        <v>0</v>
      </c>
      <c r="AJ803" s="162">
        <f t="shared" si="474"/>
        <v>0</v>
      </c>
      <c r="AK803" s="163">
        <f t="shared" si="490"/>
        <v>0</v>
      </c>
      <c r="AL803" s="164">
        <f t="shared" si="491"/>
        <v>0</v>
      </c>
      <c r="AM803" s="164">
        <f t="shared" si="492"/>
        <v>0</v>
      </c>
      <c r="AN803" s="164">
        <f t="shared" si="493"/>
        <v>0</v>
      </c>
      <c r="AO803" s="164">
        <f t="shared" si="494"/>
        <v>0</v>
      </c>
      <c r="AP803" s="610" t="str">
        <f t="shared" si="497"/>
        <v xml:space="preserve"> </v>
      </c>
      <c r="AQ803" s="613" t="str">
        <f t="shared" si="495"/>
        <v xml:space="preserve"> </v>
      </c>
      <c r="AR803" s="613" t="str">
        <f t="shared" si="498"/>
        <v xml:space="preserve"> </v>
      </c>
      <c r="AS803" s="613" t="str">
        <f t="shared" si="499"/>
        <v xml:space="preserve"> </v>
      </c>
      <c r="AT803" s="613" t="str">
        <f t="shared" si="500"/>
        <v xml:space="preserve"> </v>
      </c>
      <c r="AU803" s="613" t="str">
        <f t="shared" si="501"/>
        <v xml:space="preserve"> </v>
      </c>
      <c r="AV803" s="614" t="str">
        <f t="shared" si="502"/>
        <v xml:space="preserve"> </v>
      </c>
      <c r="AW803" s="196" t="str">
        <f t="shared" si="475"/>
        <v/>
      </c>
      <c r="AX803" s="165" t="str">
        <f t="shared" si="476"/>
        <v/>
      </c>
      <c r="AY803" s="193" t="str">
        <f t="shared" si="477"/>
        <v/>
      </c>
      <c r="AZ803" s="183" t="str">
        <f t="shared" si="478"/>
        <v/>
      </c>
      <c r="BA803" s="173" t="str">
        <f t="shared" si="479"/>
        <v/>
      </c>
      <c r="BB803" s="174" t="str">
        <f t="shared" si="480"/>
        <v/>
      </c>
      <c r="BC803" s="186" t="str">
        <f t="shared" si="503"/>
        <v/>
      </c>
      <c r="BD803" s="174" t="str">
        <f t="shared" si="481"/>
        <v/>
      </c>
      <c r="BE803" s="201" t="str">
        <f t="shared" si="482"/>
        <v/>
      </c>
      <c r="BF803" s="174" t="str">
        <f t="shared" si="483"/>
        <v/>
      </c>
      <c r="BG803" s="186" t="str">
        <f t="shared" si="484"/>
        <v/>
      </c>
      <c r="BH803" s="175" t="str">
        <f t="shared" si="485"/>
        <v/>
      </c>
      <c r="BI803" s="632"/>
    </row>
    <row r="804" spans="1:140" ht="18.350000000000001" x14ac:dyDescent="0.35">
      <c r="A804" s="221"/>
      <c r="B804" s="222"/>
      <c r="C804" s="213">
        <v>794</v>
      </c>
      <c r="D804" s="207"/>
      <c r="E804" s="18"/>
      <c r="F804" s="17"/>
      <c r="G804" s="134"/>
      <c r="H804" s="135"/>
      <c r="I804" s="141"/>
      <c r="J804" s="25"/>
      <c r="K804" s="145"/>
      <c r="L804" s="28"/>
      <c r="M804" s="395"/>
      <c r="N804" s="158" t="str">
        <f t="shared" si="486"/>
        <v/>
      </c>
      <c r="O804" s="27"/>
      <c r="P804" s="27"/>
      <c r="Q804" s="27"/>
      <c r="R804" s="27"/>
      <c r="S804" s="27"/>
      <c r="T804" s="28"/>
      <c r="U804" s="29"/>
      <c r="V804" s="32"/>
      <c r="W804" s="318"/>
      <c r="X804" s="319"/>
      <c r="Y804" s="160">
        <f t="shared" si="472"/>
        <v>0</v>
      </c>
      <c r="Z804" s="159">
        <f t="shared" si="487"/>
        <v>0</v>
      </c>
      <c r="AA804" s="327"/>
      <c r="AB804" s="400">
        <f t="shared" si="496"/>
        <v>0</v>
      </c>
      <c r="AC804" s="371"/>
      <c r="AD804" s="226" t="str">
        <f t="shared" si="473"/>
        <v/>
      </c>
      <c r="AE804" s="368">
        <f t="shared" si="488"/>
        <v>0</v>
      </c>
      <c r="AF804" s="339"/>
      <c r="AG804" s="338"/>
      <c r="AH804" s="336"/>
      <c r="AI804" s="161">
        <f t="shared" si="489"/>
        <v>0</v>
      </c>
      <c r="AJ804" s="162">
        <f t="shared" si="474"/>
        <v>0</v>
      </c>
      <c r="AK804" s="163">
        <f t="shared" si="490"/>
        <v>0</v>
      </c>
      <c r="AL804" s="164">
        <f t="shared" si="491"/>
        <v>0</v>
      </c>
      <c r="AM804" s="164">
        <f t="shared" si="492"/>
        <v>0</v>
      </c>
      <c r="AN804" s="164">
        <f t="shared" si="493"/>
        <v>0</v>
      </c>
      <c r="AO804" s="164">
        <f t="shared" si="494"/>
        <v>0</v>
      </c>
      <c r="AP804" s="610" t="str">
        <f t="shared" si="497"/>
        <v xml:space="preserve"> </v>
      </c>
      <c r="AQ804" s="613" t="str">
        <f t="shared" si="495"/>
        <v xml:space="preserve"> </v>
      </c>
      <c r="AR804" s="613" t="str">
        <f t="shared" si="498"/>
        <v xml:space="preserve"> </v>
      </c>
      <c r="AS804" s="613" t="str">
        <f t="shared" si="499"/>
        <v xml:space="preserve"> </v>
      </c>
      <c r="AT804" s="613" t="str">
        <f t="shared" si="500"/>
        <v xml:space="preserve"> </v>
      </c>
      <c r="AU804" s="613" t="str">
        <f t="shared" si="501"/>
        <v xml:space="preserve"> </v>
      </c>
      <c r="AV804" s="614" t="str">
        <f t="shared" si="502"/>
        <v xml:space="preserve"> </v>
      </c>
      <c r="AW804" s="196" t="str">
        <f t="shared" si="475"/>
        <v/>
      </c>
      <c r="AX804" s="165" t="str">
        <f t="shared" si="476"/>
        <v/>
      </c>
      <c r="AY804" s="193" t="str">
        <f t="shared" si="477"/>
        <v/>
      </c>
      <c r="AZ804" s="183" t="str">
        <f t="shared" si="478"/>
        <v/>
      </c>
      <c r="BA804" s="173" t="str">
        <f t="shared" si="479"/>
        <v/>
      </c>
      <c r="BB804" s="174" t="str">
        <f t="shared" si="480"/>
        <v/>
      </c>
      <c r="BC804" s="186" t="str">
        <f t="shared" si="503"/>
        <v/>
      </c>
      <c r="BD804" s="174" t="str">
        <f t="shared" si="481"/>
        <v/>
      </c>
      <c r="BE804" s="201" t="str">
        <f t="shared" si="482"/>
        <v/>
      </c>
      <c r="BF804" s="174" t="str">
        <f t="shared" si="483"/>
        <v/>
      </c>
      <c r="BG804" s="186" t="str">
        <f t="shared" si="484"/>
        <v/>
      </c>
      <c r="BH804" s="175" t="str">
        <f t="shared" si="485"/>
        <v/>
      </c>
      <c r="BI804" s="632"/>
    </row>
    <row r="805" spans="1:140" ht="18.350000000000001" x14ac:dyDescent="0.35">
      <c r="A805" s="221"/>
      <c r="B805" s="222"/>
      <c r="C805" s="214">
        <v>795</v>
      </c>
      <c r="D805" s="205"/>
      <c r="E805" s="16"/>
      <c r="F805" s="17"/>
      <c r="G805" s="134"/>
      <c r="H805" s="135"/>
      <c r="I805" s="141"/>
      <c r="J805" s="25"/>
      <c r="K805" s="145"/>
      <c r="L805" s="28"/>
      <c r="M805" s="395"/>
      <c r="N805" s="158" t="str">
        <f t="shared" si="486"/>
        <v/>
      </c>
      <c r="O805" s="27"/>
      <c r="P805" s="27"/>
      <c r="Q805" s="27"/>
      <c r="R805" s="27"/>
      <c r="S805" s="27"/>
      <c r="T805" s="28"/>
      <c r="U805" s="29"/>
      <c r="V805" s="32"/>
      <c r="W805" s="318"/>
      <c r="X805" s="319"/>
      <c r="Y805" s="160">
        <f t="shared" si="472"/>
        <v>0</v>
      </c>
      <c r="Z805" s="159">
        <f t="shared" si="487"/>
        <v>0</v>
      </c>
      <c r="AA805" s="327"/>
      <c r="AB805" s="400">
        <f t="shared" si="496"/>
        <v>0</v>
      </c>
      <c r="AC805" s="371"/>
      <c r="AD805" s="226" t="str">
        <f t="shared" si="473"/>
        <v/>
      </c>
      <c r="AE805" s="368">
        <f t="shared" si="488"/>
        <v>0</v>
      </c>
      <c r="AF805" s="339"/>
      <c r="AG805" s="338"/>
      <c r="AH805" s="336"/>
      <c r="AI805" s="161">
        <f t="shared" si="489"/>
        <v>0</v>
      </c>
      <c r="AJ805" s="162">
        <f t="shared" si="474"/>
        <v>0</v>
      </c>
      <c r="AK805" s="163">
        <f t="shared" si="490"/>
        <v>0</v>
      </c>
      <c r="AL805" s="164">
        <f t="shared" si="491"/>
        <v>0</v>
      </c>
      <c r="AM805" s="164">
        <f t="shared" si="492"/>
        <v>0</v>
      </c>
      <c r="AN805" s="164">
        <f t="shared" si="493"/>
        <v>0</v>
      </c>
      <c r="AO805" s="164">
        <f t="shared" si="494"/>
        <v>0</v>
      </c>
      <c r="AP805" s="610" t="str">
        <f t="shared" si="497"/>
        <v xml:space="preserve"> </v>
      </c>
      <c r="AQ805" s="613" t="str">
        <f t="shared" si="495"/>
        <v xml:space="preserve"> </v>
      </c>
      <c r="AR805" s="613" t="str">
        <f t="shared" si="498"/>
        <v xml:space="preserve"> </v>
      </c>
      <c r="AS805" s="613" t="str">
        <f t="shared" si="499"/>
        <v xml:space="preserve"> </v>
      </c>
      <c r="AT805" s="613" t="str">
        <f t="shared" si="500"/>
        <v xml:space="preserve"> </v>
      </c>
      <c r="AU805" s="613" t="str">
        <f t="shared" si="501"/>
        <v xml:space="preserve"> </v>
      </c>
      <c r="AV805" s="614" t="str">
        <f t="shared" si="502"/>
        <v xml:space="preserve"> </v>
      </c>
      <c r="AW805" s="196" t="str">
        <f t="shared" si="475"/>
        <v/>
      </c>
      <c r="AX805" s="165" t="str">
        <f t="shared" si="476"/>
        <v/>
      </c>
      <c r="AY805" s="193" t="str">
        <f t="shared" si="477"/>
        <v/>
      </c>
      <c r="AZ805" s="183" t="str">
        <f t="shared" si="478"/>
        <v/>
      </c>
      <c r="BA805" s="173" t="str">
        <f t="shared" si="479"/>
        <v/>
      </c>
      <c r="BB805" s="174" t="str">
        <f t="shared" si="480"/>
        <v/>
      </c>
      <c r="BC805" s="186" t="str">
        <f t="shared" si="503"/>
        <v/>
      </c>
      <c r="BD805" s="174" t="str">
        <f t="shared" si="481"/>
        <v/>
      </c>
      <c r="BE805" s="201" t="str">
        <f t="shared" si="482"/>
        <v/>
      </c>
      <c r="BF805" s="174" t="str">
        <f t="shared" si="483"/>
        <v/>
      </c>
      <c r="BG805" s="186" t="str">
        <f t="shared" si="484"/>
        <v/>
      </c>
      <c r="BH805" s="175" t="str">
        <f t="shared" si="485"/>
        <v/>
      </c>
      <c r="BI805" s="632"/>
    </row>
    <row r="806" spans="1:140" ht="18.350000000000001" x14ac:dyDescent="0.35">
      <c r="A806" s="221"/>
      <c r="B806" s="222"/>
      <c r="C806" s="213">
        <v>796</v>
      </c>
      <c r="D806" s="205"/>
      <c r="E806" s="22"/>
      <c r="F806" s="17"/>
      <c r="G806" s="134"/>
      <c r="H806" s="135"/>
      <c r="I806" s="141"/>
      <c r="J806" s="25"/>
      <c r="K806" s="145"/>
      <c r="L806" s="28"/>
      <c r="M806" s="395"/>
      <c r="N806" s="158" t="str">
        <f t="shared" si="486"/>
        <v/>
      </c>
      <c r="O806" s="27"/>
      <c r="P806" s="27"/>
      <c r="Q806" s="27"/>
      <c r="R806" s="27"/>
      <c r="S806" s="27"/>
      <c r="T806" s="28"/>
      <c r="U806" s="29"/>
      <c r="V806" s="32"/>
      <c r="W806" s="318"/>
      <c r="X806" s="319"/>
      <c r="Y806" s="160">
        <f t="shared" si="472"/>
        <v>0</v>
      </c>
      <c r="Z806" s="159">
        <f t="shared" si="487"/>
        <v>0</v>
      </c>
      <c r="AA806" s="327"/>
      <c r="AB806" s="400">
        <f t="shared" si="496"/>
        <v>0</v>
      </c>
      <c r="AC806" s="371"/>
      <c r="AD806" s="226" t="str">
        <f t="shared" si="473"/>
        <v/>
      </c>
      <c r="AE806" s="368">
        <f t="shared" si="488"/>
        <v>0</v>
      </c>
      <c r="AF806" s="339"/>
      <c r="AG806" s="338"/>
      <c r="AH806" s="336"/>
      <c r="AI806" s="161">
        <f t="shared" si="489"/>
        <v>0</v>
      </c>
      <c r="AJ806" s="162">
        <f t="shared" si="474"/>
        <v>0</v>
      </c>
      <c r="AK806" s="163">
        <f t="shared" si="490"/>
        <v>0</v>
      </c>
      <c r="AL806" s="164">
        <f t="shared" si="491"/>
        <v>0</v>
      </c>
      <c r="AM806" s="164">
        <f t="shared" si="492"/>
        <v>0</v>
      </c>
      <c r="AN806" s="164">
        <f t="shared" si="493"/>
        <v>0</v>
      </c>
      <c r="AO806" s="164">
        <f t="shared" si="494"/>
        <v>0</v>
      </c>
      <c r="AP806" s="610" t="str">
        <f t="shared" si="497"/>
        <v xml:space="preserve"> </v>
      </c>
      <c r="AQ806" s="613" t="str">
        <f t="shared" si="495"/>
        <v xml:space="preserve"> </v>
      </c>
      <c r="AR806" s="613" t="str">
        <f t="shared" si="498"/>
        <v xml:space="preserve"> </v>
      </c>
      <c r="AS806" s="613" t="str">
        <f t="shared" si="499"/>
        <v xml:space="preserve"> </v>
      </c>
      <c r="AT806" s="613" t="str">
        <f t="shared" si="500"/>
        <v xml:space="preserve"> </v>
      </c>
      <c r="AU806" s="613" t="str">
        <f t="shared" si="501"/>
        <v xml:space="preserve"> </v>
      </c>
      <c r="AV806" s="614" t="str">
        <f t="shared" si="502"/>
        <v xml:space="preserve"> </v>
      </c>
      <c r="AW806" s="196" t="str">
        <f t="shared" si="475"/>
        <v/>
      </c>
      <c r="AX806" s="165" t="str">
        <f t="shared" si="476"/>
        <v/>
      </c>
      <c r="AY806" s="193" t="str">
        <f t="shared" si="477"/>
        <v/>
      </c>
      <c r="AZ806" s="183" t="str">
        <f t="shared" si="478"/>
        <v/>
      </c>
      <c r="BA806" s="173" t="str">
        <f t="shared" si="479"/>
        <v/>
      </c>
      <c r="BB806" s="174" t="str">
        <f t="shared" si="480"/>
        <v/>
      </c>
      <c r="BC806" s="186" t="str">
        <f t="shared" si="503"/>
        <v/>
      </c>
      <c r="BD806" s="174" t="str">
        <f t="shared" si="481"/>
        <v/>
      </c>
      <c r="BE806" s="201" t="str">
        <f t="shared" si="482"/>
        <v/>
      </c>
      <c r="BF806" s="174" t="str">
        <f t="shared" si="483"/>
        <v/>
      </c>
      <c r="BG806" s="186" t="str">
        <f t="shared" si="484"/>
        <v/>
      </c>
      <c r="BH806" s="175" t="str">
        <f t="shared" si="485"/>
        <v/>
      </c>
      <c r="BI806" s="632"/>
    </row>
    <row r="807" spans="1:140" ht="18.350000000000001" x14ac:dyDescent="0.35">
      <c r="A807" s="221"/>
      <c r="B807" s="222"/>
      <c r="C807" s="214">
        <v>797</v>
      </c>
      <c r="D807" s="205"/>
      <c r="E807" s="16"/>
      <c r="F807" s="17"/>
      <c r="G807" s="134"/>
      <c r="H807" s="135"/>
      <c r="I807" s="141"/>
      <c r="J807" s="25"/>
      <c r="K807" s="145"/>
      <c r="L807" s="28"/>
      <c r="M807" s="395"/>
      <c r="N807" s="158" t="str">
        <f t="shared" si="486"/>
        <v/>
      </c>
      <c r="O807" s="27"/>
      <c r="P807" s="27"/>
      <c r="Q807" s="27"/>
      <c r="R807" s="27"/>
      <c r="S807" s="27"/>
      <c r="T807" s="28"/>
      <c r="U807" s="29"/>
      <c r="V807" s="32"/>
      <c r="W807" s="318"/>
      <c r="X807" s="319"/>
      <c r="Y807" s="160">
        <f t="shared" si="472"/>
        <v>0</v>
      </c>
      <c r="Z807" s="159">
        <f t="shared" si="487"/>
        <v>0</v>
      </c>
      <c r="AA807" s="327"/>
      <c r="AB807" s="400">
        <f t="shared" si="496"/>
        <v>0</v>
      </c>
      <c r="AC807" s="371"/>
      <c r="AD807" s="226" t="str">
        <f t="shared" si="473"/>
        <v/>
      </c>
      <c r="AE807" s="368">
        <f t="shared" si="488"/>
        <v>0</v>
      </c>
      <c r="AF807" s="339"/>
      <c r="AG807" s="338"/>
      <c r="AH807" s="336"/>
      <c r="AI807" s="161">
        <f t="shared" si="489"/>
        <v>0</v>
      </c>
      <c r="AJ807" s="162">
        <f t="shared" si="474"/>
        <v>0</v>
      </c>
      <c r="AK807" s="163">
        <f t="shared" si="490"/>
        <v>0</v>
      </c>
      <c r="AL807" s="164">
        <f t="shared" si="491"/>
        <v>0</v>
      </c>
      <c r="AM807" s="164">
        <f t="shared" si="492"/>
        <v>0</v>
      </c>
      <c r="AN807" s="164">
        <f t="shared" si="493"/>
        <v>0</v>
      </c>
      <c r="AO807" s="164">
        <f t="shared" si="494"/>
        <v>0</v>
      </c>
      <c r="AP807" s="610" t="str">
        <f t="shared" si="497"/>
        <v xml:space="preserve"> </v>
      </c>
      <c r="AQ807" s="613" t="str">
        <f t="shared" si="495"/>
        <v xml:space="preserve"> </v>
      </c>
      <c r="AR807" s="613" t="str">
        <f t="shared" si="498"/>
        <v xml:space="preserve"> </v>
      </c>
      <c r="AS807" s="613" t="str">
        <f t="shared" si="499"/>
        <v xml:space="preserve"> </v>
      </c>
      <c r="AT807" s="613" t="str">
        <f t="shared" si="500"/>
        <v xml:space="preserve"> </v>
      </c>
      <c r="AU807" s="613" t="str">
        <f t="shared" si="501"/>
        <v xml:space="preserve"> </v>
      </c>
      <c r="AV807" s="614" t="str">
        <f t="shared" si="502"/>
        <v xml:space="preserve"> </v>
      </c>
      <c r="AW807" s="196" t="str">
        <f t="shared" si="475"/>
        <v/>
      </c>
      <c r="AX807" s="165" t="str">
        <f t="shared" si="476"/>
        <v/>
      </c>
      <c r="AY807" s="193" t="str">
        <f t="shared" si="477"/>
        <v/>
      </c>
      <c r="AZ807" s="183" t="str">
        <f t="shared" si="478"/>
        <v/>
      </c>
      <c r="BA807" s="173" t="str">
        <f t="shared" si="479"/>
        <v/>
      </c>
      <c r="BB807" s="174" t="str">
        <f t="shared" si="480"/>
        <v/>
      </c>
      <c r="BC807" s="186" t="str">
        <f t="shared" si="503"/>
        <v/>
      </c>
      <c r="BD807" s="174" t="str">
        <f t="shared" si="481"/>
        <v/>
      </c>
      <c r="BE807" s="201" t="str">
        <f t="shared" si="482"/>
        <v/>
      </c>
      <c r="BF807" s="174" t="str">
        <f t="shared" si="483"/>
        <v/>
      </c>
      <c r="BG807" s="186" t="str">
        <f t="shared" si="484"/>
        <v/>
      </c>
      <c r="BH807" s="175" t="str">
        <f t="shared" si="485"/>
        <v/>
      </c>
      <c r="BI807" s="632"/>
    </row>
    <row r="808" spans="1:140" ht="18.350000000000001" x14ac:dyDescent="0.35">
      <c r="A808" s="221"/>
      <c r="B808" s="222"/>
      <c r="C808" s="214">
        <v>798</v>
      </c>
      <c r="D808" s="205"/>
      <c r="E808" s="16"/>
      <c r="F808" s="17"/>
      <c r="G808" s="134"/>
      <c r="H808" s="135"/>
      <c r="I808" s="141"/>
      <c r="J808" s="25"/>
      <c r="K808" s="145"/>
      <c r="L808" s="28"/>
      <c r="M808" s="395"/>
      <c r="N808" s="158" t="str">
        <f t="shared" si="486"/>
        <v/>
      </c>
      <c r="O808" s="27"/>
      <c r="P808" s="27"/>
      <c r="Q808" s="27"/>
      <c r="R808" s="27"/>
      <c r="S808" s="27"/>
      <c r="T808" s="28"/>
      <c r="U808" s="29"/>
      <c r="V808" s="32"/>
      <c r="W808" s="318"/>
      <c r="X808" s="319"/>
      <c r="Y808" s="160">
        <f t="shared" si="472"/>
        <v>0</v>
      </c>
      <c r="Z808" s="159">
        <f t="shared" si="487"/>
        <v>0</v>
      </c>
      <c r="AA808" s="327"/>
      <c r="AB808" s="400">
        <f t="shared" si="496"/>
        <v>0</v>
      </c>
      <c r="AC808" s="371"/>
      <c r="AD808" s="226" t="str">
        <f t="shared" si="473"/>
        <v/>
      </c>
      <c r="AE808" s="368">
        <f t="shared" si="488"/>
        <v>0</v>
      </c>
      <c r="AF808" s="339"/>
      <c r="AG808" s="338"/>
      <c r="AH808" s="336"/>
      <c r="AI808" s="161">
        <f t="shared" si="489"/>
        <v>0</v>
      </c>
      <c r="AJ808" s="162">
        <f t="shared" si="474"/>
        <v>0</v>
      </c>
      <c r="AK808" s="163">
        <f t="shared" si="490"/>
        <v>0</v>
      </c>
      <c r="AL808" s="164">
        <f t="shared" si="491"/>
        <v>0</v>
      </c>
      <c r="AM808" s="164">
        <f t="shared" si="492"/>
        <v>0</v>
      </c>
      <c r="AN808" s="164">
        <f t="shared" si="493"/>
        <v>0</v>
      </c>
      <c r="AO808" s="164">
        <f t="shared" si="494"/>
        <v>0</v>
      </c>
      <c r="AP808" s="610" t="str">
        <f t="shared" si="497"/>
        <v xml:space="preserve"> </v>
      </c>
      <c r="AQ808" s="613" t="str">
        <f t="shared" si="495"/>
        <v xml:space="preserve"> </v>
      </c>
      <c r="AR808" s="613" t="str">
        <f t="shared" si="498"/>
        <v xml:space="preserve"> </v>
      </c>
      <c r="AS808" s="613" t="str">
        <f t="shared" si="499"/>
        <v xml:space="preserve"> </v>
      </c>
      <c r="AT808" s="613" t="str">
        <f t="shared" si="500"/>
        <v xml:space="preserve"> </v>
      </c>
      <c r="AU808" s="613" t="str">
        <f t="shared" si="501"/>
        <v xml:space="preserve"> </v>
      </c>
      <c r="AV808" s="614" t="str">
        <f t="shared" si="502"/>
        <v xml:space="preserve"> </v>
      </c>
      <c r="AW808" s="196" t="str">
        <f t="shared" si="475"/>
        <v/>
      </c>
      <c r="AX808" s="165" t="str">
        <f t="shared" si="476"/>
        <v/>
      </c>
      <c r="AY808" s="193" t="str">
        <f t="shared" si="477"/>
        <v/>
      </c>
      <c r="AZ808" s="183" t="str">
        <f t="shared" si="478"/>
        <v/>
      </c>
      <c r="BA808" s="173" t="str">
        <f t="shared" si="479"/>
        <v/>
      </c>
      <c r="BB808" s="174" t="str">
        <f t="shared" si="480"/>
        <v/>
      </c>
      <c r="BC808" s="186" t="str">
        <f t="shared" si="503"/>
        <v/>
      </c>
      <c r="BD808" s="174" t="str">
        <f t="shared" si="481"/>
        <v/>
      </c>
      <c r="BE808" s="201" t="str">
        <f t="shared" si="482"/>
        <v/>
      </c>
      <c r="BF808" s="174" t="str">
        <f t="shared" si="483"/>
        <v/>
      </c>
      <c r="BG808" s="186" t="str">
        <f t="shared" si="484"/>
        <v/>
      </c>
      <c r="BH808" s="175" t="str">
        <f t="shared" si="485"/>
        <v/>
      </c>
      <c r="BI808" s="632"/>
    </row>
    <row r="809" spans="1:140" ht="18.350000000000001" x14ac:dyDescent="0.35">
      <c r="A809" s="221"/>
      <c r="B809" s="222"/>
      <c r="C809" s="213">
        <v>799</v>
      </c>
      <c r="D809" s="209"/>
      <c r="E809" s="19"/>
      <c r="F809" s="17"/>
      <c r="G809" s="138"/>
      <c r="H809" s="137"/>
      <c r="I809" s="143"/>
      <c r="J809" s="80"/>
      <c r="K809" s="147"/>
      <c r="L809" s="30"/>
      <c r="M809" s="396"/>
      <c r="N809" s="158" t="str">
        <f t="shared" si="486"/>
        <v/>
      </c>
      <c r="O809" s="27"/>
      <c r="P809" s="27"/>
      <c r="Q809" s="27"/>
      <c r="R809" s="27"/>
      <c r="S809" s="27"/>
      <c r="T809" s="30"/>
      <c r="U809" s="31"/>
      <c r="V809" s="32"/>
      <c r="W809" s="320"/>
      <c r="X809" s="318"/>
      <c r="Y809" s="160">
        <f t="shared" si="472"/>
        <v>0</v>
      </c>
      <c r="Z809" s="159">
        <f t="shared" si="487"/>
        <v>0</v>
      </c>
      <c r="AA809" s="328"/>
      <c r="AB809" s="400">
        <f t="shared" si="496"/>
        <v>0</v>
      </c>
      <c r="AC809" s="371"/>
      <c r="AD809" s="226" t="str">
        <f t="shared" si="473"/>
        <v/>
      </c>
      <c r="AE809" s="368">
        <f t="shared" si="488"/>
        <v>0</v>
      </c>
      <c r="AF809" s="340"/>
      <c r="AG809" s="341"/>
      <c r="AH809" s="339"/>
      <c r="AI809" s="161">
        <f t="shared" si="489"/>
        <v>0</v>
      </c>
      <c r="AJ809" s="162">
        <f t="shared" si="474"/>
        <v>0</v>
      </c>
      <c r="AK809" s="163">
        <f t="shared" si="490"/>
        <v>0</v>
      </c>
      <c r="AL809" s="164">
        <f t="shared" si="491"/>
        <v>0</v>
      </c>
      <c r="AM809" s="164">
        <f t="shared" si="492"/>
        <v>0</v>
      </c>
      <c r="AN809" s="164">
        <f t="shared" si="493"/>
        <v>0</v>
      </c>
      <c r="AO809" s="164">
        <f t="shared" si="494"/>
        <v>0</v>
      </c>
      <c r="AP809" s="610" t="str">
        <f t="shared" si="497"/>
        <v xml:space="preserve"> </v>
      </c>
      <c r="AQ809" s="613" t="str">
        <f t="shared" si="495"/>
        <v xml:space="preserve"> </v>
      </c>
      <c r="AR809" s="613" t="str">
        <f t="shared" si="498"/>
        <v xml:space="preserve"> </v>
      </c>
      <c r="AS809" s="613" t="str">
        <f t="shared" si="499"/>
        <v xml:space="preserve"> </v>
      </c>
      <c r="AT809" s="613" t="str">
        <f t="shared" si="500"/>
        <v xml:space="preserve"> </v>
      </c>
      <c r="AU809" s="613" t="str">
        <f t="shared" si="501"/>
        <v xml:space="preserve"> </v>
      </c>
      <c r="AV809" s="614" t="str">
        <f t="shared" si="502"/>
        <v xml:space="preserve"> </v>
      </c>
      <c r="AW809" s="196" t="str">
        <f t="shared" si="475"/>
        <v/>
      </c>
      <c r="AX809" s="165" t="str">
        <f t="shared" si="476"/>
        <v/>
      </c>
      <c r="AY809" s="193" t="str">
        <f t="shared" si="477"/>
        <v/>
      </c>
      <c r="AZ809" s="183" t="str">
        <f t="shared" si="478"/>
        <v/>
      </c>
      <c r="BA809" s="173" t="str">
        <f t="shared" si="479"/>
        <v/>
      </c>
      <c r="BB809" s="174" t="str">
        <f t="shared" si="480"/>
        <v/>
      </c>
      <c r="BC809" s="186" t="str">
        <f t="shared" si="503"/>
        <v/>
      </c>
      <c r="BD809" s="174" t="str">
        <f t="shared" si="481"/>
        <v/>
      </c>
      <c r="BE809" s="201" t="str">
        <f t="shared" si="482"/>
        <v/>
      </c>
      <c r="BF809" s="174" t="str">
        <f t="shared" si="483"/>
        <v/>
      </c>
      <c r="BG809" s="186" t="str">
        <f t="shared" si="484"/>
        <v/>
      </c>
      <c r="BH809" s="175" t="str">
        <f t="shared" si="485"/>
        <v/>
      </c>
      <c r="BI809" s="632"/>
    </row>
    <row r="810" spans="1:140" s="26" customFormat="1" ht="18.350000000000001" x14ac:dyDescent="0.35">
      <c r="A810" s="221"/>
      <c r="B810" s="222"/>
      <c r="C810" s="213">
        <v>800</v>
      </c>
      <c r="D810" s="205"/>
      <c r="E810" s="24"/>
      <c r="F810" s="17"/>
      <c r="G810" s="134"/>
      <c r="H810" s="139"/>
      <c r="I810" s="141"/>
      <c r="J810" s="25"/>
      <c r="K810" s="145"/>
      <c r="L810" s="28"/>
      <c r="M810" s="395"/>
      <c r="N810" s="158" t="str">
        <f t="shared" si="486"/>
        <v/>
      </c>
      <c r="O810" s="27"/>
      <c r="P810" s="27"/>
      <c r="Q810" s="27"/>
      <c r="R810" s="27"/>
      <c r="S810" s="27"/>
      <c r="T810" s="27"/>
      <c r="U810" s="28"/>
      <c r="V810" s="32"/>
      <c r="W810" s="318"/>
      <c r="X810" s="318"/>
      <c r="Y810" s="160">
        <f t="shared" si="472"/>
        <v>0</v>
      </c>
      <c r="Z810" s="159">
        <f t="shared" si="487"/>
        <v>0</v>
      </c>
      <c r="AA810" s="327"/>
      <c r="AB810" s="400">
        <f t="shared" si="496"/>
        <v>0</v>
      </c>
      <c r="AC810" s="371"/>
      <c r="AD810" s="226" t="str">
        <f t="shared" si="473"/>
        <v/>
      </c>
      <c r="AE810" s="368">
        <f t="shared" si="488"/>
        <v>0</v>
      </c>
      <c r="AF810" s="339"/>
      <c r="AG810" s="342"/>
      <c r="AH810" s="339"/>
      <c r="AI810" s="161">
        <f t="shared" si="489"/>
        <v>0</v>
      </c>
      <c r="AJ810" s="162">
        <f t="shared" si="474"/>
        <v>0</v>
      </c>
      <c r="AK810" s="163">
        <f t="shared" si="490"/>
        <v>0</v>
      </c>
      <c r="AL810" s="164">
        <f t="shared" si="491"/>
        <v>0</v>
      </c>
      <c r="AM810" s="164">
        <f t="shared" si="492"/>
        <v>0</v>
      </c>
      <c r="AN810" s="164">
        <f t="shared" si="493"/>
        <v>0</v>
      </c>
      <c r="AO810" s="164">
        <f t="shared" si="494"/>
        <v>0</v>
      </c>
      <c r="AP810" s="610" t="str">
        <f t="shared" si="497"/>
        <v xml:space="preserve"> </v>
      </c>
      <c r="AQ810" s="613" t="str">
        <f t="shared" si="495"/>
        <v xml:space="preserve"> </v>
      </c>
      <c r="AR810" s="613" t="str">
        <f t="shared" si="498"/>
        <v xml:space="preserve"> </v>
      </c>
      <c r="AS810" s="613" t="str">
        <f t="shared" si="499"/>
        <v xml:space="preserve"> </v>
      </c>
      <c r="AT810" s="613" t="str">
        <f t="shared" si="500"/>
        <v xml:space="preserve"> </v>
      </c>
      <c r="AU810" s="613" t="str">
        <f t="shared" si="501"/>
        <v xml:space="preserve"> </v>
      </c>
      <c r="AV810" s="614" t="str">
        <f t="shared" si="502"/>
        <v xml:space="preserve"> </v>
      </c>
      <c r="AW810" s="196" t="str">
        <f t="shared" si="475"/>
        <v/>
      </c>
      <c r="AX810" s="165" t="str">
        <f t="shared" si="476"/>
        <v/>
      </c>
      <c r="AY810" s="193" t="str">
        <f t="shared" si="477"/>
        <v/>
      </c>
      <c r="AZ810" s="183" t="str">
        <f t="shared" si="478"/>
        <v/>
      </c>
      <c r="BA810" s="173" t="str">
        <f t="shared" si="479"/>
        <v/>
      </c>
      <c r="BB810" s="174" t="str">
        <f t="shared" si="480"/>
        <v/>
      </c>
      <c r="BC810" s="186" t="str">
        <f t="shared" si="503"/>
        <v/>
      </c>
      <c r="BD810" s="174" t="str">
        <f t="shared" si="481"/>
        <v/>
      </c>
      <c r="BE810" s="201" t="str">
        <f t="shared" si="482"/>
        <v/>
      </c>
      <c r="BF810" s="174" t="str">
        <f t="shared" si="483"/>
        <v/>
      </c>
      <c r="BG810" s="186" t="str">
        <f t="shared" si="484"/>
        <v/>
      </c>
      <c r="BH810" s="175" t="str">
        <f t="shared" si="485"/>
        <v/>
      </c>
      <c r="BI810" s="633"/>
      <c r="BJ810" s="68"/>
      <c r="BK810" s="68"/>
      <c r="BL810" s="68"/>
      <c r="BM810" s="68"/>
      <c r="BN810" s="68"/>
      <c r="BO810" s="68"/>
      <c r="BP810" s="68"/>
      <c r="BQ810" s="68"/>
      <c r="BR810" s="68"/>
      <c r="BS810" s="68"/>
      <c r="BT810" s="68"/>
      <c r="BU810" s="68"/>
      <c r="BV810" s="68"/>
      <c r="BW810" s="68"/>
      <c r="BX810" s="68"/>
      <c r="BY810" s="68"/>
      <c r="BZ810" s="68"/>
      <c r="CA810" s="68"/>
      <c r="CB810" s="68"/>
      <c r="CC810" s="68"/>
      <c r="CD810" s="68"/>
      <c r="CE810" s="68"/>
      <c r="CF810" s="68"/>
      <c r="CG810" s="68"/>
      <c r="CH810" s="68"/>
      <c r="CI810" s="69"/>
      <c r="CJ810" s="69"/>
      <c r="CK810" s="69"/>
      <c r="CL810" s="69"/>
      <c r="CM810" s="69"/>
      <c r="CN810" s="69"/>
      <c r="CO810" s="69"/>
      <c r="CP810" s="69"/>
      <c r="CQ810" s="69"/>
      <c r="CR810" s="69"/>
      <c r="CS810" s="69"/>
      <c r="CT810" s="69"/>
      <c r="CU810" s="69"/>
      <c r="CV810" s="69"/>
      <c r="CW810" s="69"/>
      <c r="CX810" s="69"/>
      <c r="CY810" s="69"/>
      <c r="CZ810" s="69"/>
      <c r="DA810" s="69"/>
      <c r="DB810" s="69"/>
      <c r="DC810" s="69"/>
      <c r="DD810" s="69"/>
      <c r="DE810" s="69"/>
      <c r="DF810" s="69"/>
      <c r="DG810" s="69"/>
      <c r="DH810" s="69"/>
      <c r="DI810" s="69"/>
      <c r="DJ810" s="69"/>
      <c r="DK810" s="69"/>
      <c r="DL810" s="69"/>
      <c r="DM810" s="69"/>
      <c r="DN810" s="69"/>
      <c r="DO810" s="69"/>
      <c r="DP810" s="69"/>
      <c r="DQ810" s="69"/>
      <c r="DR810" s="69"/>
      <c r="DS810" s="69"/>
      <c r="DT810" s="69"/>
      <c r="DU810" s="69"/>
      <c r="DV810" s="69"/>
      <c r="DW810" s="69"/>
      <c r="DX810" s="69"/>
      <c r="DY810" s="69"/>
      <c r="DZ810" s="69"/>
      <c r="EA810" s="69"/>
      <c r="EB810" s="69"/>
      <c r="EC810" s="69"/>
      <c r="ED810" s="69"/>
      <c r="EE810" s="69"/>
      <c r="EF810" s="69"/>
      <c r="EG810" s="69"/>
      <c r="EH810" s="69"/>
      <c r="EI810" s="69"/>
      <c r="EJ810" s="69"/>
    </row>
    <row r="811" spans="1:140" ht="18.350000000000001" x14ac:dyDescent="0.35">
      <c r="A811" s="219"/>
      <c r="B811" s="220"/>
      <c r="C811" s="213">
        <v>801</v>
      </c>
      <c r="D811" s="204"/>
      <c r="E811" s="35"/>
      <c r="F811" s="34"/>
      <c r="G811" s="131"/>
      <c r="H811" s="136"/>
      <c r="I811" s="140"/>
      <c r="J811" s="78"/>
      <c r="K811" s="144"/>
      <c r="L811" s="119"/>
      <c r="M811" s="395"/>
      <c r="N811" s="158" t="str">
        <f t="shared" si="486"/>
        <v/>
      </c>
      <c r="O811" s="321"/>
      <c r="P811" s="315"/>
      <c r="Q811" s="315"/>
      <c r="R811" s="315"/>
      <c r="S811" s="315"/>
      <c r="T811" s="315"/>
      <c r="U811" s="316"/>
      <c r="V811" s="167"/>
      <c r="W811" s="313"/>
      <c r="X811" s="313"/>
      <c r="Y811" s="160">
        <f t="shared" si="472"/>
        <v>0</v>
      </c>
      <c r="Z811" s="159">
        <f t="shared" si="487"/>
        <v>0</v>
      </c>
      <c r="AA811" s="327"/>
      <c r="AB811" s="400">
        <f t="shared" si="496"/>
        <v>0</v>
      </c>
      <c r="AC811" s="371"/>
      <c r="AD811" s="226" t="str">
        <f t="shared" si="473"/>
        <v/>
      </c>
      <c r="AE811" s="368">
        <f t="shared" si="488"/>
        <v>0</v>
      </c>
      <c r="AF811" s="339"/>
      <c r="AG811" s="338"/>
      <c r="AH811" s="336"/>
      <c r="AI811" s="161">
        <f t="shared" si="489"/>
        <v>0</v>
      </c>
      <c r="AJ811" s="162">
        <f t="shared" si="474"/>
        <v>0</v>
      </c>
      <c r="AK811" s="163">
        <f t="shared" si="490"/>
        <v>0</v>
      </c>
      <c r="AL811" s="164">
        <f t="shared" si="491"/>
        <v>0</v>
      </c>
      <c r="AM811" s="164">
        <f t="shared" si="492"/>
        <v>0</v>
      </c>
      <c r="AN811" s="164">
        <f t="shared" si="493"/>
        <v>0</v>
      </c>
      <c r="AO811" s="164">
        <f t="shared" si="494"/>
        <v>0</v>
      </c>
      <c r="AP811" s="610" t="str">
        <f t="shared" si="497"/>
        <v xml:space="preserve"> </v>
      </c>
      <c r="AQ811" s="613" t="str">
        <f t="shared" si="495"/>
        <v xml:space="preserve"> </v>
      </c>
      <c r="AR811" s="613" t="str">
        <f t="shared" si="498"/>
        <v xml:space="preserve"> </v>
      </c>
      <c r="AS811" s="613" t="str">
        <f t="shared" si="499"/>
        <v xml:space="preserve"> </v>
      </c>
      <c r="AT811" s="613" t="str">
        <f t="shared" si="500"/>
        <v xml:space="preserve"> </v>
      </c>
      <c r="AU811" s="613" t="str">
        <f t="shared" si="501"/>
        <v xml:space="preserve"> </v>
      </c>
      <c r="AV811" s="614" t="str">
        <f t="shared" si="502"/>
        <v xml:space="preserve"> </v>
      </c>
      <c r="AW811" s="196" t="str">
        <f t="shared" si="475"/>
        <v/>
      </c>
      <c r="AX811" s="165" t="str">
        <f t="shared" si="476"/>
        <v/>
      </c>
      <c r="AY811" s="193" t="str">
        <f t="shared" si="477"/>
        <v/>
      </c>
      <c r="AZ811" s="183" t="str">
        <f t="shared" si="478"/>
        <v/>
      </c>
      <c r="BA811" s="173" t="str">
        <f t="shared" si="479"/>
        <v/>
      </c>
      <c r="BB811" s="174" t="str">
        <f t="shared" si="480"/>
        <v/>
      </c>
      <c r="BC811" s="186" t="str">
        <f t="shared" si="503"/>
        <v/>
      </c>
      <c r="BD811" s="174" t="str">
        <f t="shared" si="481"/>
        <v/>
      </c>
      <c r="BE811" s="201" t="str">
        <f t="shared" si="482"/>
        <v/>
      </c>
      <c r="BF811" s="174" t="str">
        <f t="shared" si="483"/>
        <v/>
      </c>
      <c r="BG811" s="186" t="str">
        <f t="shared" si="484"/>
        <v/>
      </c>
      <c r="BH811" s="175" t="str">
        <f t="shared" si="485"/>
        <v/>
      </c>
      <c r="BI811" s="632"/>
    </row>
    <row r="812" spans="1:140" ht="18.350000000000001" x14ac:dyDescent="0.35">
      <c r="A812" s="219"/>
      <c r="B812" s="220"/>
      <c r="C812" s="213">
        <v>802</v>
      </c>
      <c r="D812" s="204"/>
      <c r="E812" s="33"/>
      <c r="F812" s="34"/>
      <c r="G812" s="131"/>
      <c r="H812" s="133"/>
      <c r="I812" s="140"/>
      <c r="J812" s="78"/>
      <c r="K812" s="144"/>
      <c r="L812" s="119"/>
      <c r="M812" s="394"/>
      <c r="N812" s="158" t="str">
        <f t="shared" si="486"/>
        <v/>
      </c>
      <c r="O812" s="315"/>
      <c r="P812" s="315"/>
      <c r="Q812" s="315"/>
      <c r="R812" s="315"/>
      <c r="S812" s="315"/>
      <c r="T812" s="316"/>
      <c r="U812" s="317"/>
      <c r="V812" s="167"/>
      <c r="W812" s="313"/>
      <c r="X812" s="313"/>
      <c r="Y812" s="160">
        <f t="shared" si="472"/>
        <v>0</v>
      </c>
      <c r="Z812" s="159">
        <f t="shared" si="487"/>
        <v>0</v>
      </c>
      <c r="AA812" s="326"/>
      <c r="AB812" s="400">
        <f t="shared" si="496"/>
        <v>0</v>
      </c>
      <c r="AC812" s="370"/>
      <c r="AD812" s="226" t="str">
        <f t="shared" si="473"/>
        <v/>
      </c>
      <c r="AE812" s="368">
        <f t="shared" si="488"/>
        <v>0</v>
      </c>
      <c r="AF812" s="331"/>
      <c r="AG812" s="333"/>
      <c r="AH812" s="334"/>
      <c r="AI812" s="161">
        <f t="shared" si="489"/>
        <v>0</v>
      </c>
      <c r="AJ812" s="162">
        <f t="shared" si="474"/>
        <v>0</v>
      </c>
      <c r="AK812" s="163">
        <f t="shared" si="490"/>
        <v>0</v>
      </c>
      <c r="AL812" s="164">
        <f t="shared" si="491"/>
        <v>0</v>
      </c>
      <c r="AM812" s="164">
        <f t="shared" si="492"/>
        <v>0</v>
      </c>
      <c r="AN812" s="164">
        <f t="shared" si="493"/>
        <v>0</v>
      </c>
      <c r="AO812" s="164">
        <f t="shared" si="494"/>
        <v>0</v>
      </c>
      <c r="AP812" s="610" t="str">
        <f t="shared" si="497"/>
        <v xml:space="preserve"> </v>
      </c>
      <c r="AQ812" s="613" t="str">
        <f t="shared" si="495"/>
        <v xml:space="preserve"> </v>
      </c>
      <c r="AR812" s="613" t="str">
        <f t="shared" si="498"/>
        <v xml:space="preserve"> </v>
      </c>
      <c r="AS812" s="613" t="str">
        <f t="shared" si="499"/>
        <v xml:space="preserve"> </v>
      </c>
      <c r="AT812" s="613" t="str">
        <f t="shared" si="500"/>
        <v xml:space="preserve"> </v>
      </c>
      <c r="AU812" s="613" t="str">
        <f t="shared" si="501"/>
        <v xml:space="preserve"> </v>
      </c>
      <c r="AV812" s="614" t="str">
        <f t="shared" si="502"/>
        <v xml:space="preserve"> </v>
      </c>
      <c r="AW812" s="196" t="str">
        <f t="shared" si="475"/>
        <v/>
      </c>
      <c r="AX812" s="165" t="str">
        <f t="shared" si="476"/>
        <v/>
      </c>
      <c r="AY812" s="193" t="str">
        <f t="shared" si="477"/>
        <v/>
      </c>
      <c r="AZ812" s="183" t="str">
        <f t="shared" si="478"/>
        <v/>
      </c>
      <c r="BA812" s="173" t="str">
        <f t="shared" si="479"/>
        <v/>
      </c>
      <c r="BB812" s="174" t="str">
        <f t="shared" si="480"/>
        <v/>
      </c>
      <c r="BC812" s="186" t="str">
        <f t="shared" si="503"/>
        <v/>
      </c>
      <c r="BD812" s="174" t="str">
        <f t="shared" si="481"/>
        <v/>
      </c>
      <c r="BE812" s="201" t="str">
        <f t="shared" si="482"/>
        <v/>
      </c>
      <c r="BF812" s="174" t="str">
        <f t="shared" si="483"/>
        <v/>
      </c>
      <c r="BG812" s="186" t="str">
        <f t="shared" si="484"/>
        <v/>
      </c>
      <c r="BH812" s="175" t="str">
        <f t="shared" si="485"/>
        <v/>
      </c>
      <c r="BI812" s="632"/>
    </row>
    <row r="813" spans="1:140" ht="18.350000000000001" x14ac:dyDescent="0.35">
      <c r="A813" s="219"/>
      <c r="B813" s="220"/>
      <c r="C813" s="213">
        <v>803</v>
      </c>
      <c r="D813" s="204"/>
      <c r="E813" s="33"/>
      <c r="F813" s="34"/>
      <c r="G813" s="134"/>
      <c r="H813" s="135"/>
      <c r="I813" s="141"/>
      <c r="J813" s="25"/>
      <c r="K813" s="145"/>
      <c r="L813" s="28"/>
      <c r="M813" s="395"/>
      <c r="N813" s="158" t="str">
        <f t="shared" si="486"/>
        <v/>
      </c>
      <c r="O813" s="315"/>
      <c r="P813" s="315"/>
      <c r="Q813" s="315"/>
      <c r="R813" s="315"/>
      <c r="S813" s="315"/>
      <c r="T813" s="316"/>
      <c r="U813" s="317"/>
      <c r="V813" s="167"/>
      <c r="W813" s="313"/>
      <c r="X813" s="313"/>
      <c r="Y813" s="160">
        <f t="shared" si="472"/>
        <v>0</v>
      </c>
      <c r="Z813" s="159">
        <f t="shared" si="487"/>
        <v>0</v>
      </c>
      <c r="AA813" s="326"/>
      <c r="AB813" s="400">
        <f t="shared" si="496"/>
        <v>0</v>
      </c>
      <c r="AC813" s="370"/>
      <c r="AD813" s="226" t="str">
        <f t="shared" si="473"/>
        <v/>
      </c>
      <c r="AE813" s="368">
        <f t="shared" si="488"/>
        <v>0</v>
      </c>
      <c r="AF813" s="331"/>
      <c r="AG813" s="333"/>
      <c r="AH813" s="334"/>
      <c r="AI813" s="161">
        <f t="shared" si="489"/>
        <v>0</v>
      </c>
      <c r="AJ813" s="162">
        <f t="shared" si="474"/>
        <v>0</v>
      </c>
      <c r="AK813" s="163">
        <f t="shared" si="490"/>
        <v>0</v>
      </c>
      <c r="AL813" s="164">
        <f t="shared" si="491"/>
        <v>0</v>
      </c>
      <c r="AM813" s="164">
        <f t="shared" si="492"/>
        <v>0</v>
      </c>
      <c r="AN813" s="164">
        <f t="shared" si="493"/>
        <v>0</v>
      </c>
      <c r="AO813" s="164">
        <f t="shared" si="494"/>
        <v>0</v>
      </c>
      <c r="AP813" s="610" t="str">
        <f t="shared" si="497"/>
        <v xml:space="preserve"> </v>
      </c>
      <c r="AQ813" s="613" t="str">
        <f t="shared" si="495"/>
        <v xml:space="preserve"> </v>
      </c>
      <c r="AR813" s="613" t="str">
        <f t="shared" si="498"/>
        <v xml:space="preserve"> </v>
      </c>
      <c r="AS813" s="613" t="str">
        <f t="shared" si="499"/>
        <v xml:space="preserve"> </v>
      </c>
      <c r="AT813" s="613" t="str">
        <f t="shared" si="500"/>
        <v xml:space="preserve"> </v>
      </c>
      <c r="AU813" s="613" t="str">
        <f t="shared" si="501"/>
        <v xml:space="preserve"> </v>
      </c>
      <c r="AV813" s="614" t="str">
        <f t="shared" si="502"/>
        <v xml:space="preserve"> </v>
      </c>
      <c r="AW813" s="196" t="str">
        <f t="shared" si="475"/>
        <v/>
      </c>
      <c r="AX813" s="165" t="str">
        <f t="shared" si="476"/>
        <v/>
      </c>
      <c r="AY813" s="193" t="str">
        <f t="shared" si="477"/>
        <v/>
      </c>
      <c r="AZ813" s="183" t="str">
        <f t="shared" si="478"/>
        <v/>
      </c>
      <c r="BA813" s="173" t="str">
        <f t="shared" si="479"/>
        <v/>
      </c>
      <c r="BB813" s="174" t="str">
        <f t="shared" si="480"/>
        <v/>
      </c>
      <c r="BC813" s="186" t="str">
        <f t="shared" si="503"/>
        <v/>
      </c>
      <c r="BD813" s="174" t="str">
        <f t="shared" si="481"/>
        <v/>
      </c>
      <c r="BE813" s="201" t="str">
        <f t="shared" si="482"/>
        <v/>
      </c>
      <c r="BF813" s="174" t="str">
        <f t="shared" si="483"/>
        <v/>
      </c>
      <c r="BG813" s="186" t="str">
        <f t="shared" si="484"/>
        <v/>
      </c>
      <c r="BH813" s="175" t="str">
        <f t="shared" si="485"/>
        <v/>
      </c>
      <c r="BI813" s="632"/>
    </row>
    <row r="814" spans="1:140" ht="18.350000000000001" x14ac:dyDescent="0.35">
      <c r="A814" s="219"/>
      <c r="B814" s="220"/>
      <c r="C814" s="213">
        <v>804</v>
      </c>
      <c r="D814" s="204"/>
      <c r="E814" s="33"/>
      <c r="F814" s="34"/>
      <c r="G814" s="134"/>
      <c r="H814" s="135"/>
      <c r="I814" s="141"/>
      <c r="J814" s="25"/>
      <c r="K814" s="145"/>
      <c r="L814" s="28"/>
      <c r="M814" s="395"/>
      <c r="N814" s="158" t="str">
        <f t="shared" si="486"/>
        <v/>
      </c>
      <c r="O814" s="315"/>
      <c r="P814" s="315"/>
      <c r="Q814" s="315"/>
      <c r="R814" s="315"/>
      <c r="S814" s="315"/>
      <c r="T814" s="316"/>
      <c r="U814" s="317"/>
      <c r="V814" s="167"/>
      <c r="W814" s="313"/>
      <c r="X814" s="313"/>
      <c r="Y814" s="160">
        <f t="shared" si="472"/>
        <v>0</v>
      </c>
      <c r="Z814" s="159">
        <f t="shared" si="487"/>
        <v>0</v>
      </c>
      <c r="AA814" s="326"/>
      <c r="AB814" s="400">
        <f t="shared" si="496"/>
        <v>0</v>
      </c>
      <c r="AC814" s="370"/>
      <c r="AD814" s="226" t="str">
        <f t="shared" si="473"/>
        <v/>
      </c>
      <c r="AE814" s="368">
        <f t="shared" si="488"/>
        <v>0</v>
      </c>
      <c r="AF814" s="331"/>
      <c r="AG814" s="333"/>
      <c r="AH814" s="334"/>
      <c r="AI814" s="161">
        <f t="shared" si="489"/>
        <v>0</v>
      </c>
      <c r="AJ814" s="162">
        <f t="shared" si="474"/>
        <v>0</v>
      </c>
      <c r="AK814" s="163">
        <f t="shared" si="490"/>
        <v>0</v>
      </c>
      <c r="AL814" s="164">
        <f t="shared" si="491"/>
        <v>0</v>
      </c>
      <c r="AM814" s="164">
        <f t="shared" si="492"/>
        <v>0</v>
      </c>
      <c r="AN814" s="164">
        <f t="shared" si="493"/>
        <v>0</v>
      </c>
      <c r="AO814" s="164">
        <f t="shared" si="494"/>
        <v>0</v>
      </c>
      <c r="AP814" s="610" t="str">
        <f t="shared" si="497"/>
        <v xml:space="preserve"> </v>
      </c>
      <c r="AQ814" s="613" t="str">
        <f t="shared" si="495"/>
        <v xml:space="preserve"> </v>
      </c>
      <c r="AR814" s="613" t="str">
        <f t="shared" si="498"/>
        <v xml:space="preserve"> </v>
      </c>
      <c r="AS814" s="613" t="str">
        <f t="shared" si="499"/>
        <v xml:space="preserve"> </v>
      </c>
      <c r="AT814" s="613" t="str">
        <f t="shared" si="500"/>
        <v xml:space="preserve"> </v>
      </c>
      <c r="AU814" s="613" t="str">
        <f t="shared" si="501"/>
        <v xml:space="preserve"> </v>
      </c>
      <c r="AV814" s="614" t="str">
        <f t="shared" si="502"/>
        <v xml:space="preserve"> </v>
      </c>
      <c r="AW814" s="196" t="str">
        <f t="shared" si="475"/>
        <v/>
      </c>
      <c r="AX814" s="165" t="str">
        <f t="shared" si="476"/>
        <v/>
      </c>
      <c r="AY814" s="193" t="str">
        <f t="shared" si="477"/>
        <v/>
      </c>
      <c r="AZ814" s="183" t="str">
        <f t="shared" si="478"/>
        <v/>
      </c>
      <c r="BA814" s="173" t="str">
        <f t="shared" si="479"/>
        <v/>
      </c>
      <c r="BB814" s="174" t="str">
        <f t="shared" si="480"/>
        <v/>
      </c>
      <c r="BC814" s="186" t="str">
        <f t="shared" si="503"/>
        <v/>
      </c>
      <c r="BD814" s="174" t="str">
        <f t="shared" si="481"/>
        <v/>
      </c>
      <c r="BE814" s="201" t="str">
        <f t="shared" si="482"/>
        <v/>
      </c>
      <c r="BF814" s="174" t="str">
        <f t="shared" si="483"/>
        <v/>
      </c>
      <c r="BG814" s="186" t="str">
        <f t="shared" si="484"/>
        <v/>
      </c>
      <c r="BH814" s="175" t="str">
        <f t="shared" si="485"/>
        <v/>
      </c>
      <c r="BI814" s="632"/>
    </row>
    <row r="815" spans="1:140" ht="18.350000000000001" x14ac:dyDescent="0.35">
      <c r="A815" s="221"/>
      <c r="B815" s="222"/>
      <c r="C815" s="214">
        <v>805</v>
      </c>
      <c r="D815" s="205"/>
      <c r="E815" s="16"/>
      <c r="F815" s="17"/>
      <c r="G815" s="134"/>
      <c r="H815" s="135"/>
      <c r="I815" s="141"/>
      <c r="J815" s="25"/>
      <c r="K815" s="145"/>
      <c r="L815" s="28"/>
      <c r="M815" s="395"/>
      <c r="N815" s="158" t="str">
        <f t="shared" si="486"/>
        <v/>
      </c>
      <c r="O815" s="27"/>
      <c r="P815" s="27"/>
      <c r="Q815" s="27"/>
      <c r="R815" s="27"/>
      <c r="S815" s="27"/>
      <c r="T815" s="28"/>
      <c r="U815" s="29"/>
      <c r="V815" s="167"/>
      <c r="W815" s="313"/>
      <c r="X815" s="313"/>
      <c r="Y815" s="160">
        <f t="shared" si="472"/>
        <v>0</v>
      </c>
      <c r="Z815" s="159">
        <f t="shared" si="487"/>
        <v>0</v>
      </c>
      <c r="AA815" s="327"/>
      <c r="AB815" s="400">
        <f t="shared" si="496"/>
        <v>0</v>
      </c>
      <c r="AC815" s="371"/>
      <c r="AD815" s="226" t="str">
        <f t="shared" si="473"/>
        <v/>
      </c>
      <c r="AE815" s="368">
        <f t="shared" si="488"/>
        <v>0</v>
      </c>
      <c r="AF815" s="339"/>
      <c r="AG815" s="338"/>
      <c r="AH815" s="336"/>
      <c r="AI815" s="161">
        <f t="shared" si="489"/>
        <v>0</v>
      </c>
      <c r="AJ815" s="162">
        <f t="shared" si="474"/>
        <v>0</v>
      </c>
      <c r="AK815" s="163">
        <f t="shared" si="490"/>
        <v>0</v>
      </c>
      <c r="AL815" s="164">
        <f t="shared" si="491"/>
        <v>0</v>
      </c>
      <c r="AM815" s="164">
        <f t="shared" si="492"/>
        <v>0</v>
      </c>
      <c r="AN815" s="164">
        <f t="shared" si="493"/>
        <v>0</v>
      </c>
      <c r="AO815" s="164">
        <f t="shared" si="494"/>
        <v>0</v>
      </c>
      <c r="AP815" s="610" t="str">
        <f t="shared" si="497"/>
        <v xml:space="preserve"> </v>
      </c>
      <c r="AQ815" s="613" t="str">
        <f t="shared" si="495"/>
        <v xml:space="preserve"> </v>
      </c>
      <c r="AR815" s="613" t="str">
        <f t="shared" si="498"/>
        <v xml:space="preserve"> </v>
      </c>
      <c r="AS815" s="613" t="str">
        <f t="shared" si="499"/>
        <v xml:space="preserve"> </v>
      </c>
      <c r="AT815" s="613" t="str">
        <f t="shared" si="500"/>
        <v xml:space="preserve"> </v>
      </c>
      <c r="AU815" s="613" t="str">
        <f t="shared" si="501"/>
        <v xml:space="preserve"> </v>
      </c>
      <c r="AV815" s="614" t="str">
        <f t="shared" si="502"/>
        <v xml:space="preserve"> </v>
      </c>
      <c r="AW815" s="196" t="str">
        <f t="shared" si="475"/>
        <v/>
      </c>
      <c r="AX815" s="165" t="str">
        <f t="shared" si="476"/>
        <v/>
      </c>
      <c r="AY815" s="193" t="str">
        <f t="shared" si="477"/>
        <v/>
      </c>
      <c r="AZ815" s="183" t="str">
        <f t="shared" si="478"/>
        <v/>
      </c>
      <c r="BA815" s="173" t="str">
        <f t="shared" si="479"/>
        <v/>
      </c>
      <c r="BB815" s="174" t="str">
        <f t="shared" si="480"/>
        <v/>
      </c>
      <c r="BC815" s="186" t="str">
        <f t="shared" si="503"/>
        <v/>
      </c>
      <c r="BD815" s="174" t="str">
        <f t="shared" si="481"/>
        <v/>
      </c>
      <c r="BE815" s="201" t="str">
        <f t="shared" si="482"/>
        <v/>
      </c>
      <c r="BF815" s="174" t="str">
        <f t="shared" si="483"/>
        <v/>
      </c>
      <c r="BG815" s="186" t="str">
        <f t="shared" si="484"/>
        <v/>
      </c>
      <c r="BH815" s="175" t="str">
        <f t="shared" si="485"/>
        <v/>
      </c>
      <c r="BI815" s="632"/>
    </row>
    <row r="816" spans="1:140" ht="18.350000000000001" x14ac:dyDescent="0.35">
      <c r="A816" s="221"/>
      <c r="B816" s="222"/>
      <c r="C816" s="213">
        <v>806</v>
      </c>
      <c r="D816" s="205"/>
      <c r="E816" s="16"/>
      <c r="F816" s="17"/>
      <c r="G816" s="134"/>
      <c r="H816" s="135"/>
      <c r="I816" s="141"/>
      <c r="J816" s="25"/>
      <c r="K816" s="145"/>
      <c r="L816" s="28"/>
      <c r="M816" s="395"/>
      <c r="N816" s="158" t="str">
        <f t="shared" si="486"/>
        <v/>
      </c>
      <c r="O816" s="27"/>
      <c r="P816" s="27"/>
      <c r="Q816" s="27"/>
      <c r="R816" s="27"/>
      <c r="S816" s="27"/>
      <c r="T816" s="28"/>
      <c r="U816" s="29"/>
      <c r="V816" s="32"/>
      <c r="W816" s="318"/>
      <c r="X816" s="319"/>
      <c r="Y816" s="160">
        <f t="shared" si="472"/>
        <v>0</v>
      </c>
      <c r="Z816" s="159">
        <f t="shared" si="487"/>
        <v>0</v>
      </c>
      <c r="AA816" s="327"/>
      <c r="AB816" s="400">
        <f t="shared" si="496"/>
        <v>0</v>
      </c>
      <c r="AC816" s="371"/>
      <c r="AD816" s="226" t="str">
        <f t="shared" si="473"/>
        <v/>
      </c>
      <c r="AE816" s="368">
        <f t="shared" si="488"/>
        <v>0</v>
      </c>
      <c r="AF816" s="339"/>
      <c r="AG816" s="338"/>
      <c r="AH816" s="336"/>
      <c r="AI816" s="161">
        <f t="shared" si="489"/>
        <v>0</v>
      </c>
      <c r="AJ816" s="162">
        <f t="shared" si="474"/>
        <v>0</v>
      </c>
      <c r="AK816" s="163">
        <f t="shared" si="490"/>
        <v>0</v>
      </c>
      <c r="AL816" s="164">
        <f t="shared" si="491"/>
        <v>0</v>
      </c>
      <c r="AM816" s="164">
        <f t="shared" si="492"/>
        <v>0</v>
      </c>
      <c r="AN816" s="164">
        <f t="shared" si="493"/>
        <v>0</v>
      </c>
      <c r="AO816" s="164">
        <f t="shared" si="494"/>
        <v>0</v>
      </c>
      <c r="AP816" s="610" t="str">
        <f t="shared" si="497"/>
        <v xml:space="preserve"> </v>
      </c>
      <c r="AQ816" s="613" t="str">
        <f t="shared" si="495"/>
        <v xml:space="preserve"> </v>
      </c>
      <c r="AR816" s="613" t="str">
        <f t="shared" si="498"/>
        <v xml:space="preserve"> </v>
      </c>
      <c r="AS816" s="613" t="str">
        <f t="shared" si="499"/>
        <v xml:space="preserve"> </v>
      </c>
      <c r="AT816" s="613" t="str">
        <f t="shared" si="500"/>
        <v xml:space="preserve"> </v>
      </c>
      <c r="AU816" s="613" t="str">
        <f t="shared" si="501"/>
        <v xml:space="preserve"> </v>
      </c>
      <c r="AV816" s="614" t="str">
        <f t="shared" si="502"/>
        <v xml:space="preserve"> </v>
      </c>
      <c r="AW816" s="196" t="str">
        <f t="shared" si="475"/>
        <v/>
      </c>
      <c r="AX816" s="165" t="str">
        <f t="shared" si="476"/>
        <v/>
      </c>
      <c r="AY816" s="193" t="str">
        <f t="shared" si="477"/>
        <v/>
      </c>
      <c r="AZ816" s="183" t="str">
        <f t="shared" si="478"/>
        <v/>
      </c>
      <c r="BA816" s="173" t="str">
        <f t="shared" si="479"/>
        <v/>
      </c>
      <c r="BB816" s="174" t="str">
        <f t="shared" si="480"/>
        <v/>
      </c>
      <c r="BC816" s="186" t="str">
        <f t="shared" si="503"/>
        <v/>
      </c>
      <c r="BD816" s="174" t="str">
        <f t="shared" si="481"/>
        <v/>
      </c>
      <c r="BE816" s="201" t="str">
        <f t="shared" si="482"/>
        <v/>
      </c>
      <c r="BF816" s="174" t="str">
        <f t="shared" si="483"/>
        <v/>
      </c>
      <c r="BG816" s="186" t="str">
        <f t="shared" si="484"/>
        <v/>
      </c>
      <c r="BH816" s="175" t="str">
        <f t="shared" si="485"/>
        <v/>
      </c>
      <c r="BI816" s="632"/>
    </row>
    <row r="817" spans="1:61" ht="18.350000000000001" x14ac:dyDescent="0.35">
      <c r="A817" s="221"/>
      <c r="B817" s="222"/>
      <c r="C817" s="214">
        <v>807</v>
      </c>
      <c r="D817" s="205"/>
      <c r="E817" s="16"/>
      <c r="F817" s="17"/>
      <c r="G817" s="134"/>
      <c r="H817" s="135"/>
      <c r="I817" s="141"/>
      <c r="J817" s="25"/>
      <c r="K817" s="145"/>
      <c r="L817" s="28"/>
      <c r="M817" s="395"/>
      <c r="N817" s="158" t="str">
        <f t="shared" si="486"/>
        <v/>
      </c>
      <c r="O817" s="27"/>
      <c r="P817" s="27"/>
      <c r="Q817" s="27"/>
      <c r="R817" s="27"/>
      <c r="S817" s="27"/>
      <c r="T817" s="28"/>
      <c r="U817" s="29"/>
      <c r="V817" s="32"/>
      <c r="W817" s="318"/>
      <c r="X817" s="319"/>
      <c r="Y817" s="160">
        <f t="shared" si="472"/>
        <v>0</v>
      </c>
      <c r="Z817" s="159">
        <f t="shared" si="487"/>
        <v>0</v>
      </c>
      <c r="AA817" s="327"/>
      <c r="AB817" s="400">
        <f t="shared" si="496"/>
        <v>0</v>
      </c>
      <c r="AC817" s="371"/>
      <c r="AD817" s="226" t="str">
        <f t="shared" si="473"/>
        <v/>
      </c>
      <c r="AE817" s="368">
        <f t="shared" si="488"/>
        <v>0</v>
      </c>
      <c r="AF817" s="339"/>
      <c r="AG817" s="338"/>
      <c r="AH817" s="336"/>
      <c r="AI817" s="161">
        <f t="shared" si="489"/>
        <v>0</v>
      </c>
      <c r="AJ817" s="162">
        <f t="shared" si="474"/>
        <v>0</v>
      </c>
      <c r="AK817" s="163">
        <f t="shared" si="490"/>
        <v>0</v>
      </c>
      <c r="AL817" s="164">
        <f t="shared" si="491"/>
        <v>0</v>
      </c>
      <c r="AM817" s="164">
        <f t="shared" si="492"/>
        <v>0</v>
      </c>
      <c r="AN817" s="164">
        <f t="shared" si="493"/>
        <v>0</v>
      </c>
      <c r="AO817" s="164">
        <f t="shared" si="494"/>
        <v>0</v>
      </c>
      <c r="AP817" s="610" t="str">
        <f t="shared" si="497"/>
        <v xml:space="preserve"> </v>
      </c>
      <c r="AQ817" s="613" t="str">
        <f t="shared" si="495"/>
        <v xml:space="preserve"> </v>
      </c>
      <c r="AR817" s="613" t="str">
        <f t="shared" si="498"/>
        <v xml:space="preserve"> </v>
      </c>
      <c r="AS817" s="613" t="str">
        <f t="shared" si="499"/>
        <v xml:space="preserve"> </v>
      </c>
      <c r="AT817" s="613" t="str">
        <f t="shared" si="500"/>
        <v xml:space="preserve"> </v>
      </c>
      <c r="AU817" s="613" t="str">
        <f t="shared" si="501"/>
        <v xml:space="preserve"> </v>
      </c>
      <c r="AV817" s="614" t="str">
        <f t="shared" si="502"/>
        <v xml:space="preserve"> </v>
      </c>
      <c r="AW817" s="196" t="str">
        <f t="shared" si="475"/>
        <v/>
      </c>
      <c r="AX817" s="165" t="str">
        <f t="shared" si="476"/>
        <v/>
      </c>
      <c r="AY817" s="193" t="str">
        <f t="shared" si="477"/>
        <v/>
      </c>
      <c r="AZ817" s="183" t="str">
        <f t="shared" si="478"/>
        <v/>
      </c>
      <c r="BA817" s="173" t="str">
        <f t="shared" si="479"/>
        <v/>
      </c>
      <c r="BB817" s="174" t="str">
        <f t="shared" si="480"/>
        <v/>
      </c>
      <c r="BC817" s="186" t="str">
        <f t="shared" si="503"/>
        <v/>
      </c>
      <c r="BD817" s="174" t="str">
        <f t="shared" si="481"/>
        <v/>
      </c>
      <c r="BE817" s="201" t="str">
        <f t="shared" si="482"/>
        <v/>
      </c>
      <c r="BF817" s="174" t="str">
        <f t="shared" si="483"/>
        <v/>
      </c>
      <c r="BG817" s="186" t="str">
        <f t="shared" si="484"/>
        <v/>
      </c>
      <c r="BH817" s="175" t="str">
        <f t="shared" si="485"/>
        <v/>
      </c>
      <c r="BI817" s="632"/>
    </row>
    <row r="818" spans="1:61" ht="18.350000000000001" x14ac:dyDescent="0.35">
      <c r="A818" s="221"/>
      <c r="B818" s="222"/>
      <c r="C818" s="214">
        <v>808</v>
      </c>
      <c r="D818" s="207"/>
      <c r="E818" s="18"/>
      <c r="F818" s="17"/>
      <c r="G818" s="134"/>
      <c r="H818" s="135"/>
      <c r="I818" s="141"/>
      <c r="J818" s="25"/>
      <c r="K818" s="145"/>
      <c r="L818" s="28"/>
      <c r="M818" s="395"/>
      <c r="N818" s="158" t="str">
        <f t="shared" si="486"/>
        <v/>
      </c>
      <c r="O818" s="27"/>
      <c r="P818" s="27"/>
      <c r="Q818" s="27"/>
      <c r="R818" s="27"/>
      <c r="S818" s="27"/>
      <c r="T818" s="28"/>
      <c r="U818" s="29"/>
      <c r="V818" s="32"/>
      <c r="W818" s="318"/>
      <c r="X818" s="319"/>
      <c r="Y818" s="160">
        <f t="shared" si="472"/>
        <v>0</v>
      </c>
      <c r="Z818" s="159">
        <f t="shared" si="487"/>
        <v>0</v>
      </c>
      <c r="AA818" s="327"/>
      <c r="AB818" s="400">
        <f t="shared" si="496"/>
        <v>0</v>
      </c>
      <c r="AC818" s="371"/>
      <c r="AD818" s="226" t="str">
        <f t="shared" si="473"/>
        <v/>
      </c>
      <c r="AE818" s="368">
        <f t="shared" si="488"/>
        <v>0</v>
      </c>
      <c r="AF818" s="339"/>
      <c r="AG818" s="338"/>
      <c r="AH818" s="336"/>
      <c r="AI818" s="161">
        <f t="shared" si="489"/>
        <v>0</v>
      </c>
      <c r="AJ818" s="162">
        <f t="shared" si="474"/>
        <v>0</v>
      </c>
      <c r="AK818" s="163">
        <f t="shared" si="490"/>
        <v>0</v>
      </c>
      <c r="AL818" s="164">
        <f t="shared" si="491"/>
        <v>0</v>
      </c>
      <c r="AM818" s="164">
        <f t="shared" si="492"/>
        <v>0</v>
      </c>
      <c r="AN818" s="164">
        <f t="shared" si="493"/>
        <v>0</v>
      </c>
      <c r="AO818" s="164">
        <f t="shared" si="494"/>
        <v>0</v>
      </c>
      <c r="AP818" s="610" t="str">
        <f t="shared" si="497"/>
        <v xml:space="preserve"> </v>
      </c>
      <c r="AQ818" s="613" t="str">
        <f t="shared" si="495"/>
        <v xml:space="preserve"> </v>
      </c>
      <c r="AR818" s="613" t="str">
        <f t="shared" si="498"/>
        <v xml:space="preserve"> </v>
      </c>
      <c r="AS818" s="613" t="str">
        <f t="shared" si="499"/>
        <v xml:space="preserve"> </v>
      </c>
      <c r="AT818" s="613" t="str">
        <f t="shared" si="500"/>
        <v xml:space="preserve"> </v>
      </c>
      <c r="AU818" s="613" t="str">
        <f t="shared" si="501"/>
        <v xml:space="preserve"> </v>
      </c>
      <c r="AV818" s="614" t="str">
        <f t="shared" si="502"/>
        <v xml:space="preserve"> </v>
      </c>
      <c r="AW818" s="196" t="str">
        <f t="shared" si="475"/>
        <v/>
      </c>
      <c r="AX818" s="165" t="str">
        <f t="shared" si="476"/>
        <v/>
      </c>
      <c r="AY818" s="193" t="str">
        <f t="shared" si="477"/>
        <v/>
      </c>
      <c r="AZ818" s="183" t="str">
        <f t="shared" si="478"/>
        <v/>
      </c>
      <c r="BA818" s="173" t="str">
        <f t="shared" si="479"/>
        <v/>
      </c>
      <c r="BB818" s="174" t="str">
        <f t="shared" si="480"/>
        <v/>
      </c>
      <c r="BC818" s="186" t="str">
        <f t="shared" si="503"/>
        <v/>
      </c>
      <c r="BD818" s="174" t="str">
        <f t="shared" si="481"/>
        <v/>
      </c>
      <c r="BE818" s="201" t="str">
        <f t="shared" si="482"/>
        <v/>
      </c>
      <c r="BF818" s="174" t="str">
        <f t="shared" si="483"/>
        <v/>
      </c>
      <c r="BG818" s="186" t="str">
        <f t="shared" si="484"/>
        <v/>
      </c>
      <c r="BH818" s="175" t="str">
        <f t="shared" si="485"/>
        <v/>
      </c>
      <c r="BI818" s="632"/>
    </row>
    <row r="819" spans="1:61" ht="18.350000000000001" x14ac:dyDescent="0.35">
      <c r="A819" s="221"/>
      <c r="B819" s="222"/>
      <c r="C819" s="213">
        <v>809</v>
      </c>
      <c r="D819" s="208"/>
      <c r="E819" s="16"/>
      <c r="F819" s="17"/>
      <c r="G819" s="134"/>
      <c r="H819" s="135"/>
      <c r="I819" s="141"/>
      <c r="J819" s="25"/>
      <c r="K819" s="145"/>
      <c r="L819" s="28"/>
      <c r="M819" s="395"/>
      <c r="N819" s="158" t="str">
        <f t="shared" si="486"/>
        <v/>
      </c>
      <c r="O819" s="27"/>
      <c r="P819" s="27"/>
      <c r="Q819" s="27"/>
      <c r="R819" s="27"/>
      <c r="S819" s="27"/>
      <c r="T819" s="28"/>
      <c r="U819" s="29"/>
      <c r="V819" s="32"/>
      <c r="W819" s="318"/>
      <c r="X819" s="319"/>
      <c r="Y819" s="160">
        <f t="shared" si="472"/>
        <v>0</v>
      </c>
      <c r="Z819" s="159">
        <f t="shared" si="487"/>
        <v>0</v>
      </c>
      <c r="AA819" s="327"/>
      <c r="AB819" s="400">
        <f t="shared" si="496"/>
        <v>0</v>
      </c>
      <c r="AC819" s="371"/>
      <c r="AD819" s="226" t="str">
        <f t="shared" si="473"/>
        <v/>
      </c>
      <c r="AE819" s="368">
        <f t="shared" si="488"/>
        <v>0</v>
      </c>
      <c r="AF819" s="339"/>
      <c r="AG819" s="338"/>
      <c r="AH819" s="336"/>
      <c r="AI819" s="161">
        <f t="shared" si="489"/>
        <v>0</v>
      </c>
      <c r="AJ819" s="162">
        <f t="shared" si="474"/>
        <v>0</v>
      </c>
      <c r="AK819" s="163">
        <f t="shared" si="490"/>
        <v>0</v>
      </c>
      <c r="AL819" s="164">
        <f t="shared" si="491"/>
        <v>0</v>
      </c>
      <c r="AM819" s="164">
        <f t="shared" si="492"/>
        <v>0</v>
      </c>
      <c r="AN819" s="164">
        <f t="shared" si="493"/>
        <v>0</v>
      </c>
      <c r="AO819" s="164">
        <f t="shared" si="494"/>
        <v>0</v>
      </c>
      <c r="AP819" s="610" t="str">
        <f t="shared" si="497"/>
        <v xml:space="preserve"> </v>
      </c>
      <c r="AQ819" s="613" t="str">
        <f t="shared" si="495"/>
        <v xml:space="preserve"> </v>
      </c>
      <c r="AR819" s="613" t="str">
        <f t="shared" si="498"/>
        <v xml:space="preserve"> </v>
      </c>
      <c r="AS819" s="613" t="str">
        <f t="shared" si="499"/>
        <v xml:space="preserve"> </v>
      </c>
      <c r="AT819" s="613" t="str">
        <f t="shared" si="500"/>
        <v xml:space="preserve"> </v>
      </c>
      <c r="AU819" s="613" t="str">
        <f t="shared" si="501"/>
        <v xml:space="preserve"> </v>
      </c>
      <c r="AV819" s="614" t="str">
        <f t="shared" si="502"/>
        <v xml:space="preserve"> </v>
      </c>
      <c r="AW819" s="196" t="str">
        <f t="shared" si="475"/>
        <v/>
      </c>
      <c r="AX819" s="165" t="str">
        <f t="shared" si="476"/>
        <v/>
      </c>
      <c r="AY819" s="193" t="str">
        <f t="shared" si="477"/>
        <v/>
      </c>
      <c r="AZ819" s="183" t="str">
        <f t="shared" si="478"/>
        <v/>
      </c>
      <c r="BA819" s="173" t="str">
        <f t="shared" si="479"/>
        <v/>
      </c>
      <c r="BB819" s="174" t="str">
        <f t="shared" si="480"/>
        <v/>
      </c>
      <c r="BC819" s="186" t="str">
        <f t="shared" si="503"/>
        <v/>
      </c>
      <c r="BD819" s="174" t="str">
        <f t="shared" si="481"/>
        <v/>
      </c>
      <c r="BE819" s="201" t="str">
        <f t="shared" si="482"/>
        <v/>
      </c>
      <c r="BF819" s="174" t="str">
        <f t="shared" si="483"/>
        <v/>
      </c>
      <c r="BG819" s="186" t="str">
        <f t="shared" si="484"/>
        <v/>
      </c>
      <c r="BH819" s="175" t="str">
        <f t="shared" si="485"/>
        <v/>
      </c>
      <c r="BI819" s="632"/>
    </row>
    <row r="820" spans="1:61" ht="18.350000000000001" x14ac:dyDescent="0.35">
      <c r="A820" s="221"/>
      <c r="B820" s="222"/>
      <c r="C820" s="214">
        <v>810</v>
      </c>
      <c r="D820" s="205"/>
      <c r="E820" s="16"/>
      <c r="F820" s="17"/>
      <c r="G820" s="134"/>
      <c r="H820" s="137"/>
      <c r="I820" s="143"/>
      <c r="J820" s="80"/>
      <c r="K820" s="147"/>
      <c r="L820" s="30"/>
      <c r="M820" s="395"/>
      <c r="N820" s="158" t="str">
        <f t="shared" si="486"/>
        <v/>
      </c>
      <c r="O820" s="27"/>
      <c r="P820" s="27"/>
      <c r="Q820" s="27"/>
      <c r="R820" s="27"/>
      <c r="S820" s="27"/>
      <c r="T820" s="28"/>
      <c r="U820" s="29"/>
      <c r="V820" s="32"/>
      <c r="W820" s="318"/>
      <c r="X820" s="319"/>
      <c r="Y820" s="160">
        <f t="shared" si="472"/>
        <v>0</v>
      </c>
      <c r="Z820" s="159">
        <f t="shared" si="487"/>
        <v>0</v>
      </c>
      <c r="AA820" s="327"/>
      <c r="AB820" s="400">
        <f t="shared" si="496"/>
        <v>0</v>
      </c>
      <c r="AC820" s="371"/>
      <c r="AD820" s="226" t="str">
        <f t="shared" si="473"/>
        <v/>
      </c>
      <c r="AE820" s="368">
        <f t="shared" si="488"/>
        <v>0</v>
      </c>
      <c r="AF820" s="339"/>
      <c r="AG820" s="338"/>
      <c r="AH820" s="336"/>
      <c r="AI820" s="161">
        <f t="shared" si="489"/>
        <v>0</v>
      </c>
      <c r="AJ820" s="162">
        <f t="shared" si="474"/>
        <v>0</v>
      </c>
      <c r="AK820" s="163">
        <f t="shared" si="490"/>
        <v>0</v>
      </c>
      <c r="AL820" s="164">
        <f t="shared" si="491"/>
        <v>0</v>
      </c>
      <c r="AM820" s="164">
        <f t="shared" si="492"/>
        <v>0</v>
      </c>
      <c r="AN820" s="164">
        <f t="shared" si="493"/>
        <v>0</v>
      </c>
      <c r="AO820" s="164">
        <f t="shared" si="494"/>
        <v>0</v>
      </c>
      <c r="AP820" s="610" t="str">
        <f t="shared" si="497"/>
        <v xml:space="preserve"> </v>
      </c>
      <c r="AQ820" s="613" t="str">
        <f t="shared" si="495"/>
        <v xml:space="preserve"> </v>
      </c>
      <c r="AR820" s="613" t="str">
        <f t="shared" si="498"/>
        <v xml:space="preserve"> </v>
      </c>
      <c r="AS820" s="613" t="str">
        <f t="shared" si="499"/>
        <v xml:space="preserve"> </v>
      </c>
      <c r="AT820" s="613" t="str">
        <f t="shared" si="500"/>
        <v xml:space="preserve"> </v>
      </c>
      <c r="AU820" s="613" t="str">
        <f t="shared" si="501"/>
        <v xml:space="preserve"> </v>
      </c>
      <c r="AV820" s="614" t="str">
        <f t="shared" si="502"/>
        <v xml:space="preserve"> </v>
      </c>
      <c r="AW820" s="196" t="str">
        <f t="shared" si="475"/>
        <v/>
      </c>
      <c r="AX820" s="165" t="str">
        <f t="shared" si="476"/>
        <v/>
      </c>
      <c r="AY820" s="193" t="str">
        <f t="shared" si="477"/>
        <v/>
      </c>
      <c r="AZ820" s="183" t="str">
        <f t="shared" si="478"/>
        <v/>
      </c>
      <c r="BA820" s="173" t="str">
        <f t="shared" si="479"/>
        <v/>
      </c>
      <c r="BB820" s="174" t="str">
        <f t="shared" si="480"/>
        <v/>
      </c>
      <c r="BC820" s="186" t="str">
        <f t="shared" si="503"/>
        <v/>
      </c>
      <c r="BD820" s="174" t="str">
        <f t="shared" si="481"/>
        <v/>
      </c>
      <c r="BE820" s="201" t="str">
        <f t="shared" si="482"/>
        <v/>
      </c>
      <c r="BF820" s="174" t="str">
        <f t="shared" si="483"/>
        <v/>
      </c>
      <c r="BG820" s="186" t="str">
        <f t="shared" si="484"/>
        <v/>
      </c>
      <c r="BH820" s="175" t="str">
        <f t="shared" si="485"/>
        <v/>
      </c>
      <c r="BI820" s="632"/>
    </row>
    <row r="821" spans="1:61" ht="18.350000000000001" x14ac:dyDescent="0.35">
      <c r="A821" s="221"/>
      <c r="B821" s="222"/>
      <c r="C821" s="213">
        <v>811</v>
      </c>
      <c r="D821" s="205"/>
      <c r="E821" s="16"/>
      <c r="F821" s="17"/>
      <c r="G821" s="134"/>
      <c r="H821" s="135"/>
      <c r="I821" s="141"/>
      <c r="J821" s="25"/>
      <c r="K821" s="145"/>
      <c r="L821" s="28"/>
      <c r="M821" s="395"/>
      <c r="N821" s="158" t="str">
        <f t="shared" si="486"/>
        <v/>
      </c>
      <c r="O821" s="27"/>
      <c r="P821" s="27"/>
      <c r="Q821" s="27"/>
      <c r="R821" s="27"/>
      <c r="S821" s="27"/>
      <c r="T821" s="28"/>
      <c r="U821" s="29"/>
      <c r="V821" s="32"/>
      <c r="W821" s="318"/>
      <c r="X821" s="319"/>
      <c r="Y821" s="160">
        <f t="shared" si="472"/>
        <v>0</v>
      </c>
      <c r="Z821" s="159">
        <f t="shared" si="487"/>
        <v>0</v>
      </c>
      <c r="AA821" s="327"/>
      <c r="AB821" s="400">
        <f t="shared" si="496"/>
        <v>0</v>
      </c>
      <c r="AC821" s="371"/>
      <c r="AD821" s="226" t="str">
        <f t="shared" si="473"/>
        <v/>
      </c>
      <c r="AE821" s="368">
        <f t="shared" si="488"/>
        <v>0</v>
      </c>
      <c r="AF821" s="339"/>
      <c r="AG821" s="338"/>
      <c r="AH821" s="336"/>
      <c r="AI821" s="161">
        <f t="shared" si="489"/>
        <v>0</v>
      </c>
      <c r="AJ821" s="162">
        <f t="shared" si="474"/>
        <v>0</v>
      </c>
      <c r="AK821" s="163">
        <f t="shared" si="490"/>
        <v>0</v>
      </c>
      <c r="AL821" s="164">
        <f t="shared" si="491"/>
        <v>0</v>
      </c>
      <c r="AM821" s="164">
        <f t="shared" si="492"/>
        <v>0</v>
      </c>
      <c r="AN821" s="164">
        <f t="shared" si="493"/>
        <v>0</v>
      </c>
      <c r="AO821" s="164">
        <f t="shared" si="494"/>
        <v>0</v>
      </c>
      <c r="AP821" s="610" t="str">
        <f t="shared" si="497"/>
        <v xml:space="preserve"> </v>
      </c>
      <c r="AQ821" s="613" t="str">
        <f t="shared" si="495"/>
        <v xml:space="preserve"> </v>
      </c>
      <c r="AR821" s="613" t="str">
        <f t="shared" si="498"/>
        <v xml:space="preserve"> </v>
      </c>
      <c r="AS821" s="613" t="str">
        <f t="shared" si="499"/>
        <v xml:space="preserve"> </v>
      </c>
      <c r="AT821" s="613" t="str">
        <f t="shared" si="500"/>
        <v xml:space="preserve"> </v>
      </c>
      <c r="AU821" s="613" t="str">
        <f t="shared" si="501"/>
        <v xml:space="preserve"> </v>
      </c>
      <c r="AV821" s="614" t="str">
        <f t="shared" si="502"/>
        <v xml:space="preserve"> </v>
      </c>
      <c r="AW821" s="196" t="str">
        <f t="shared" si="475"/>
        <v/>
      </c>
      <c r="AX821" s="165" t="str">
        <f t="shared" si="476"/>
        <v/>
      </c>
      <c r="AY821" s="193" t="str">
        <f t="shared" si="477"/>
        <v/>
      </c>
      <c r="AZ821" s="183" t="str">
        <f t="shared" si="478"/>
        <v/>
      </c>
      <c r="BA821" s="173" t="str">
        <f t="shared" si="479"/>
        <v/>
      </c>
      <c r="BB821" s="174" t="str">
        <f t="shared" si="480"/>
        <v/>
      </c>
      <c r="BC821" s="186" t="str">
        <f t="shared" si="503"/>
        <v/>
      </c>
      <c r="BD821" s="174" t="str">
        <f t="shared" si="481"/>
        <v/>
      </c>
      <c r="BE821" s="201" t="str">
        <f t="shared" si="482"/>
        <v/>
      </c>
      <c r="BF821" s="174" t="str">
        <f t="shared" si="483"/>
        <v/>
      </c>
      <c r="BG821" s="186" t="str">
        <f t="shared" si="484"/>
        <v/>
      </c>
      <c r="BH821" s="175" t="str">
        <f t="shared" si="485"/>
        <v/>
      </c>
      <c r="BI821" s="632"/>
    </row>
    <row r="822" spans="1:61" ht="18.350000000000001" x14ac:dyDescent="0.35">
      <c r="A822" s="221"/>
      <c r="B822" s="222"/>
      <c r="C822" s="214">
        <v>812</v>
      </c>
      <c r="D822" s="207"/>
      <c r="E822" s="18"/>
      <c r="F822" s="17"/>
      <c r="G822" s="134"/>
      <c r="H822" s="135"/>
      <c r="I822" s="141"/>
      <c r="J822" s="25"/>
      <c r="K822" s="145"/>
      <c r="L822" s="28"/>
      <c r="M822" s="395"/>
      <c r="N822" s="158" t="str">
        <f t="shared" si="486"/>
        <v/>
      </c>
      <c r="O822" s="27"/>
      <c r="P822" s="27"/>
      <c r="Q822" s="27"/>
      <c r="R822" s="27"/>
      <c r="S822" s="27"/>
      <c r="T822" s="28"/>
      <c r="U822" s="29"/>
      <c r="V822" s="32"/>
      <c r="W822" s="318"/>
      <c r="X822" s="319"/>
      <c r="Y822" s="160">
        <f t="shared" si="472"/>
        <v>0</v>
      </c>
      <c r="Z822" s="159">
        <f t="shared" si="487"/>
        <v>0</v>
      </c>
      <c r="AA822" s="327"/>
      <c r="AB822" s="400">
        <f t="shared" si="496"/>
        <v>0</v>
      </c>
      <c r="AC822" s="371"/>
      <c r="AD822" s="226" t="str">
        <f t="shared" si="473"/>
        <v/>
      </c>
      <c r="AE822" s="368">
        <f t="shared" si="488"/>
        <v>0</v>
      </c>
      <c r="AF822" s="339"/>
      <c r="AG822" s="338"/>
      <c r="AH822" s="336"/>
      <c r="AI822" s="161">
        <f t="shared" si="489"/>
        <v>0</v>
      </c>
      <c r="AJ822" s="162">
        <f t="shared" si="474"/>
        <v>0</v>
      </c>
      <c r="AK822" s="163">
        <f t="shared" si="490"/>
        <v>0</v>
      </c>
      <c r="AL822" s="164">
        <f t="shared" si="491"/>
        <v>0</v>
      </c>
      <c r="AM822" s="164">
        <f t="shared" si="492"/>
        <v>0</v>
      </c>
      <c r="AN822" s="164">
        <f t="shared" si="493"/>
        <v>0</v>
      </c>
      <c r="AO822" s="164">
        <f t="shared" si="494"/>
        <v>0</v>
      </c>
      <c r="AP822" s="610" t="str">
        <f t="shared" si="497"/>
        <v xml:space="preserve"> </v>
      </c>
      <c r="AQ822" s="613" t="str">
        <f t="shared" si="495"/>
        <v xml:space="preserve"> </v>
      </c>
      <c r="AR822" s="613" t="str">
        <f t="shared" si="498"/>
        <v xml:space="preserve"> </v>
      </c>
      <c r="AS822" s="613" t="str">
        <f t="shared" si="499"/>
        <v xml:space="preserve"> </v>
      </c>
      <c r="AT822" s="613" t="str">
        <f t="shared" si="500"/>
        <v xml:space="preserve"> </v>
      </c>
      <c r="AU822" s="613" t="str">
        <f t="shared" si="501"/>
        <v xml:space="preserve"> </v>
      </c>
      <c r="AV822" s="614" t="str">
        <f t="shared" si="502"/>
        <v xml:space="preserve"> </v>
      </c>
      <c r="AW822" s="196" t="str">
        <f t="shared" si="475"/>
        <v/>
      </c>
      <c r="AX822" s="165" t="str">
        <f t="shared" si="476"/>
        <v/>
      </c>
      <c r="AY822" s="193" t="str">
        <f t="shared" si="477"/>
        <v/>
      </c>
      <c r="AZ822" s="183" t="str">
        <f t="shared" si="478"/>
        <v/>
      </c>
      <c r="BA822" s="173" t="str">
        <f t="shared" si="479"/>
        <v/>
      </c>
      <c r="BB822" s="174" t="str">
        <f t="shared" si="480"/>
        <v/>
      </c>
      <c r="BC822" s="186" t="str">
        <f t="shared" si="503"/>
        <v/>
      </c>
      <c r="BD822" s="174" t="str">
        <f t="shared" si="481"/>
        <v/>
      </c>
      <c r="BE822" s="201" t="str">
        <f t="shared" si="482"/>
        <v/>
      </c>
      <c r="BF822" s="174" t="str">
        <f t="shared" si="483"/>
        <v/>
      </c>
      <c r="BG822" s="186" t="str">
        <f t="shared" si="484"/>
        <v/>
      </c>
      <c r="BH822" s="175" t="str">
        <f t="shared" si="485"/>
        <v/>
      </c>
      <c r="BI822" s="632"/>
    </row>
    <row r="823" spans="1:61" ht="18.350000000000001" x14ac:dyDescent="0.35">
      <c r="A823" s="221"/>
      <c r="B823" s="222"/>
      <c r="C823" s="214">
        <v>813</v>
      </c>
      <c r="D823" s="205"/>
      <c r="E823" s="16"/>
      <c r="F823" s="17"/>
      <c r="G823" s="134"/>
      <c r="H823" s="135"/>
      <c r="I823" s="141"/>
      <c r="J823" s="25"/>
      <c r="K823" s="145"/>
      <c r="L823" s="28"/>
      <c r="M823" s="395"/>
      <c r="N823" s="158" t="str">
        <f t="shared" si="486"/>
        <v/>
      </c>
      <c r="O823" s="27"/>
      <c r="P823" s="27"/>
      <c r="Q823" s="27"/>
      <c r="R823" s="27"/>
      <c r="S823" s="27"/>
      <c r="T823" s="28"/>
      <c r="U823" s="29"/>
      <c r="V823" s="32"/>
      <c r="W823" s="318"/>
      <c r="X823" s="319"/>
      <c r="Y823" s="160">
        <f t="shared" si="472"/>
        <v>0</v>
      </c>
      <c r="Z823" s="159">
        <f t="shared" si="487"/>
        <v>0</v>
      </c>
      <c r="AA823" s="327"/>
      <c r="AB823" s="400">
        <f t="shared" si="496"/>
        <v>0</v>
      </c>
      <c r="AC823" s="371"/>
      <c r="AD823" s="226" t="str">
        <f t="shared" si="473"/>
        <v/>
      </c>
      <c r="AE823" s="368">
        <f t="shared" si="488"/>
        <v>0</v>
      </c>
      <c r="AF823" s="339"/>
      <c r="AG823" s="338"/>
      <c r="AH823" s="336"/>
      <c r="AI823" s="161">
        <f t="shared" si="489"/>
        <v>0</v>
      </c>
      <c r="AJ823" s="162">
        <f t="shared" si="474"/>
        <v>0</v>
      </c>
      <c r="AK823" s="163">
        <f t="shared" si="490"/>
        <v>0</v>
      </c>
      <c r="AL823" s="164">
        <f t="shared" si="491"/>
        <v>0</v>
      </c>
      <c r="AM823" s="164">
        <f t="shared" si="492"/>
        <v>0</v>
      </c>
      <c r="AN823" s="164">
        <f t="shared" si="493"/>
        <v>0</v>
      </c>
      <c r="AO823" s="164">
        <f t="shared" si="494"/>
        <v>0</v>
      </c>
      <c r="AP823" s="610" t="str">
        <f t="shared" si="497"/>
        <v xml:space="preserve"> </v>
      </c>
      <c r="AQ823" s="613" t="str">
        <f t="shared" si="495"/>
        <v xml:space="preserve"> </v>
      </c>
      <c r="AR823" s="613" t="str">
        <f t="shared" si="498"/>
        <v xml:space="preserve"> </v>
      </c>
      <c r="AS823" s="613" t="str">
        <f t="shared" si="499"/>
        <v xml:space="preserve"> </v>
      </c>
      <c r="AT823" s="613" t="str">
        <f t="shared" si="500"/>
        <v xml:space="preserve"> </v>
      </c>
      <c r="AU823" s="613" t="str">
        <f t="shared" si="501"/>
        <v xml:space="preserve"> </v>
      </c>
      <c r="AV823" s="614" t="str">
        <f t="shared" si="502"/>
        <v xml:space="preserve"> </v>
      </c>
      <c r="AW823" s="196" t="str">
        <f t="shared" si="475"/>
        <v/>
      </c>
      <c r="AX823" s="165" t="str">
        <f t="shared" si="476"/>
        <v/>
      </c>
      <c r="AY823" s="193" t="str">
        <f t="shared" si="477"/>
        <v/>
      </c>
      <c r="AZ823" s="183" t="str">
        <f t="shared" si="478"/>
        <v/>
      </c>
      <c r="BA823" s="173" t="str">
        <f t="shared" si="479"/>
        <v/>
      </c>
      <c r="BB823" s="174" t="str">
        <f t="shared" si="480"/>
        <v/>
      </c>
      <c r="BC823" s="186" t="str">
        <f t="shared" si="503"/>
        <v/>
      </c>
      <c r="BD823" s="174" t="str">
        <f t="shared" si="481"/>
        <v/>
      </c>
      <c r="BE823" s="201" t="str">
        <f t="shared" si="482"/>
        <v/>
      </c>
      <c r="BF823" s="174" t="str">
        <f t="shared" si="483"/>
        <v/>
      </c>
      <c r="BG823" s="186" t="str">
        <f t="shared" si="484"/>
        <v/>
      </c>
      <c r="BH823" s="175" t="str">
        <f t="shared" si="485"/>
        <v/>
      </c>
      <c r="BI823" s="632"/>
    </row>
    <row r="824" spans="1:61" ht="18.350000000000001" x14ac:dyDescent="0.35">
      <c r="A824" s="221"/>
      <c r="B824" s="222"/>
      <c r="C824" s="213">
        <v>814</v>
      </c>
      <c r="D824" s="205"/>
      <c r="E824" s="16"/>
      <c r="F824" s="17"/>
      <c r="G824" s="134"/>
      <c r="H824" s="135"/>
      <c r="I824" s="141"/>
      <c r="J824" s="25"/>
      <c r="K824" s="145"/>
      <c r="L824" s="28"/>
      <c r="M824" s="395"/>
      <c r="N824" s="158" t="str">
        <f t="shared" si="486"/>
        <v/>
      </c>
      <c r="O824" s="27"/>
      <c r="P824" s="27"/>
      <c r="Q824" s="27"/>
      <c r="R824" s="27"/>
      <c r="S824" s="27"/>
      <c r="T824" s="28"/>
      <c r="U824" s="29"/>
      <c r="V824" s="32"/>
      <c r="W824" s="318"/>
      <c r="X824" s="319"/>
      <c r="Y824" s="160">
        <f t="shared" si="472"/>
        <v>0</v>
      </c>
      <c r="Z824" s="159">
        <f t="shared" si="487"/>
        <v>0</v>
      </c>
      <c r="AA824" s="327"/>
      <c r="AB824" s="400">
        <f t="shared" si="496"/>
        <v>0</v>
      </c>
      <c r="AC824" s="371"/>
      <c r="AD824" s="226" t="str">
        <f t="shared" si="473"/>
        <v/>
      </c>
      <c r="AE824" s="368">
        <f t="shared" si="488"/>
        <v>0</v>
      </c>
      <c r="AF824" s="339"/>
      <c r="AG824" s="338"/>
      <c r="AH824" s="336"/>
      <c r="AI824" s="161">
        <f t="shared" si="489"/>
        <v>0</v>
      </c>
      <c r="AJ824" s="162">
        <f t="shared" si="474"/>
        <v>0</v>
      </c>
      <c r="AK824" s="163">
        <f t="shared" si="490"/>
        <v>0</v>
      </c>
      <c r="AL824" s="164">
        <f t="shared" si="491"/>
        <v>0</v>
      </c>
      <c r="AM824" s="164">
        <f t="shared" si="492"/>
        <v>0</v>
      </c>
      <c r="AN824" s="164">
        <f t="shared" si="493"/>
        <v>0</v>
      </c>
      <c r="AO824" s="164">
        <f t="shared" si="494"/>
        <v>0</v>
      </c>
      <c r="AP824" s="610" t="str">
        <f t="shared" si="497"/>
        <v xml:space="preserve"> </v>
      </c>
      <c r="AQ824" s="613" t="str">
        <f t="shared" si="495"/>
        <v xml:space="preserve"> </v>
      </c>
      <c r="AR824" s="613" t="str">
        <f t="shared" si="498"/>
        <v xml:space="preserve"> </v>
      </c>
      <c r="AS824" s="613" t="str">
        <f t="shared" si="499"/>
        <v xml:space="preserve"> </v>
      </c>
      <c r="AT824" s="613" t="str">
        <f t="shared" si="500"/>
        <v xml:space="preserve"> </v>
      </c>
      <c r="AU824" s="613" t="str">
        <f t="shared" si="501"/>
        <v xml:space="preserve"> </v>
      </c>
      <c r="AV824" s="614" t="str">
        <f t="shared" si="502"/>
        <v xml:space="preserve"> </v>
      </c>
      <c r="AW824" s="196" t="str">
        <f t="shared" si="475"/>
        <v/>
      </c>
      <c r="AX824" s="165" t="str">
        <f t="shared" si="476"/>
        <v/>
      </c>
      <c r="AY824" s="193" t="str">
        <f t="shared" si="477"/>
        <v/>
      </c>
      <c r="AZ824" s="183" t="str">
        <f t="shared" si="478"/>
        <v/>
      </c>
      <c r="BA824" s="173" t="str">
        <f t="shared" si="479"/>
        <v/>
      </c>
      <c r="BB824" s="174" t="str">
        <f t="shared" si="480"/>
        <v/>
      </c>
      <c r="BC824" s="186" t="str">
        <f t="shared" si="503"/>
        <v/>
      </c>
      <c r="BD824" s="174" t="str">
        <f t="shared" si="481"/>
        <v/>
      </c>
      <c r="BE824" s="201" t="str">
        <f t="shared" si="482"/>
        <v/>
      </c>
      <c r="BF824" s="174" t="str">
        <f t="shared" si="483"/>
        <v/>
      </c>
      <c r="BG824" s="186" t="str">
        <f t="shared" si="484"/>
        <v/>
      </c>
      <c r="BH824" s="175" t="str">
        <f t="shared" si="485"/>
        <v/>
      </c>
      <c r="BI824" s="632"/>
    </row>
    <row r="825" spans="1:61" ht="18.350000000000001" x14ac:dyDescent="0.35">
      <c r="A825" s="221"/>
      <c r="B825" s="222"/>
      <c r="C825" s="214">
        <v>815</v>
      </c>
      <c r="D825" s="205"/>
      <c r="E825" s="16"/>
      <c r="F825" s="17"/>
      <c r="G825" s="134"/>
      <c r="H825" s="135"/>
      <c r="I825" s="141"/>
      <c r="J825" s="25"/>
      <c r="K825" s="145"/>
      <c r="L825" s="28"/>
      <c r="M825" s="395"/>
      <c r="N825" s="158" t="str">
        <f t="shared" si="486"/>
        <v/>
      </c>
      <c r="O825" s="27"/>
      <c r="P825" s="27"/>
      <c r="Q825" s="27"/>
      <c r="R825" s="27"/>
      <c r="S825" s="27"/>
      <c r="T825" s="28"/>
      <c r="U825" s="29"/>
      <c r="V825" s="32"/>
      <c r="W825" s="318"/>
      <c r="X825" s="319"/>
      <c r="Y825" s="160">
        <f t="shared" si="472"/>
        <v>0</v>
      </c>
      <c r="Z825" s="159">
        <f t="shared" si="487"/>
        <v>0</v>
      </c>
      <c r="AA825" s="327"/>
      <c r="AB825" s="400">
        <f t="shared" si="496"/>
        <v>0</v>
      </c>
      <c r="AC825" s="371"/>
      <c r="AD825" s="226" t="str">
        <f t="shared" si="473"/>
        <v/>
      </c>
      <c r="AE825" s="368">
        <f t="shared" si="488"/>
        <v>0</v>
      </c>
      <c r="AF825" s="339"/>
      <c r="AG825" s="338"/>
      <c r="AH825" s="336"/>
      <c r="AI825" s="161">
        <f t="shared" si="489"/>
        <v>0</v>
      </c>
      <c r="AJ825" s="162">
        <f t="shared" si="474"/>
        <v>0</v>
      </c>
      <c r="AK825" s="163">
        <f t="shared" si="490"/>
        <v>0</v>
      </c>
      <c r="AL825" s="164">
        <f t="shared" si="491"/>
        <v>0</v>
      </c>
      <c r="AM825" s="164">
        <f t="shared" si="492"/>
        <v>0</v>
      </c>
      <c r="AN825" s="164">
        <f t="shared" si="493"/>
        <v>0</v>
      </c>
      <c r="AO825" s="164">
        <f t="shared" si="494"/>
        <v>0</v>
      </c>
      <c r="AP825" s="610" t="str">
        <f t="shared" si="497"/>
        <v xml:space="preserve"> </v>
      </c>
      <c r="AQ825" s="613" t="str">
        <f t="shared" si="495"/>
        <v xml:space="preserve"> </v>
      </c>
      <c r="AR825" s="613" t="str">
        <f t="shared" si="498"/>
        <v xml:space="preserve"> </v>
      </c>
      <c r="AS825" s="613" t="str">
        <f t="shared" si="499"/>
        <v xml:space="preserve"> </v>
      </c>
      <c r="AT825" s="613" t="str">
        <f t="shared" si="500"/>
        <v xml:space="preserve"> </v>
      </c>
      <c r="AU825" s="613" t="str">
        <f t="shared" si="501"/>
        <v xml:space="preserve"> </v>
      </c>
      <c r="AV825" s="614" t="str">
        <f t="shared" si="502"/>
        <v xml:space="preserve"> </v>
      </c>
      <c r="AW825" s="196" t="str">
        <f t="shared" si="475"/>
        <v/>
      </c>
      <c r="AX825" s="165" t="str">
        <f t="shared" si="476"/>
        <v/>
      </c>
      <c r="AY825" s="193" t="str">
        <f t="shared" si="477"/>
        <v/>
      </c>
      <c r="AZ825" s="183" t="str">
        <f t="shared" si="478"/>
        <v/>
      </c>
      <c r="BA825" s="173" t="str">
        <f t="shared" si="479"/>
        <v/>
      </c>
      <c r="BB825" s="174" t="str">
        <f t="shared" si="480"/>
        <v/>
      </c>
      <c r="BC825" s="186" t="str">
        <f t="shared" si="503"/>
        <v/>
      </c>
      <c r="BD825" s="174" t="str">
        <f t="shared" si="481"/>
        <v/>
      </c>
      <c r="BE825" s="201" t="str">
        <f t="shared" si="482"/>
        <v/>
      </c>
      <c r="BF825" s="174" t="str">
        <f t="shared" si="483"/>
        <v/>
      </c>
      <c r="BG825" s="186" t="str">
        <f t="shared" si="484"/>
        <v/>
      </c>
      <c r="BH825" s="175" t="str">
        <f t="shared" si="485"/>
        <v/>
      </c>
      <c r="BI825" s="632"/>
    </row>
    <row r="826" spans="1:61" ht="18.350000000000001" x14ac:dyDescent="0.35">
      <c r="A826" s="221"/>
      <c r="B826" s="222"/>
      <c r="C826" s="213">
        <v>816</v>
      </c>
      <c r="D826" s="207"/>
      <c r="E826" s="18"/>
      <c r="F826" s="17"/>
      <c r="G826" s="134"/>
      <c r="H826" s="135"/>
      <c r="I826" s="141"/>
      <c r="J826" s="25"/>
      <c r="K826" s="145"/>
      <c r="L826" s="28"/>
      <c r="M826" s="395"/>
      <c r="N826" s="158" t="str">
        <f t="shared" si="486"/>
        <v/>
      </c>
      <c r="O826" s="27"/>
      <c r="P826" s="27"/>
      <c r="Q826" s="27"/>
      <c r="R826" s="27"/>
      <c r="S826" s="27"/>
      <c r="T826" s="28"/>
      <c r="U826" s="29"/>
      <c r="V826" s="32"/>
      <c r="W826" s="318"/>
      <c r="X826" s="319"/>
      <c r="Y826" s="160">
        <f t="shared" si="472"/>
        <v>0</v>
      </c>
      <c r="Z826" s="159">
        <f t="shared" si="487"/>
        <v>0</v>
      </c>
      <c r="AA826" s="327"/>
      <c r="AB826" s="400">
        <f t="shared" si="496"/>
        <v>0</v>
      </c>
      <c r="AC826" s="371"/>
      <c r="AD826" s="226" t="str">
        <f t="shared" si="473"/>
        <v/>
      </c>
      <c r="AE826" s="368">
        <f t="shared" si="488"/>
        <v>0</v>
      </c>
      <c r="AF826" s="339"/>
      <c r="AG826" s="338"/>
      <c r="AH826" s="336"/>
      <c r="AI826" s="161">
        <f t="shared" si="489"/>
        <v>0</v>
      </c>
      <c r="AJ826" s="162">
        <f t="shared" si="474"/>
        <v>0</v>
      </c>
      <c r="AK826" s="163">
        <f t="shared" si="490"/>
        <v>0</v>
      </c>
      <c r="AL826" s="164">
        <f t="shared" si="491"/>
        <v>0</v>
      </c>
      <c r="AM826" s="164">
        <f t="shared" si="492"/>
        <v>0</v>
      </c>
      <c r="AN826" s="164">
        <f t="shared" si="493"/>
        <v>0</v>
      </c>
      <c r="AO826" s="164">
        <f t="shared" si="494"/>
        <v>0</v>
      </c>
      <c r="AP826" s="610" t="str">
        <f t="shared" si="497"/>
        <v xml:space="preserve"> </v>
      </c>
      <c r="AQ826" s="613" t="str">
        <f t="shared" si="495"/>
        <v xml:space="preserve"> </v>
      </c>
      <c r="AR826" s="613" t="str">
        <f t="shared" si="498"/>
        <v xml:space="preserve"> </v>
      </c>
      <c r="AS826" s="613" t="str">
        <f t="shared" si="499"/>
        <v xml:space="preserve"> </v>
      </c>
      <c r="AT826" s="613" t="str">
        <f t="shared" si="500"/>
        <v xml:space="preserve"> </v>
      </c>
      <c r="AU826" s="613" t="str">
        <f t="shared" si="501"/>
        <v xml:space="preserve"> </v>
      </c>
      <c r="AV826" s="614" t="str">
        <f t="shared" si="502"/>
        <v xml:space="preserve"> </v>
      </c>
      <c r="AW826" s="196" t="str">
        <f t="shared" si="475"/>
        <v/>
      </c>
      <c r="AX826" s="165" t="str">
        <f t="shared" si="476"/>
        <v/>
      </c>
      <c r="AY826" s="193" t="str">
        <f t="shared" si="477"/>
        <v/>
      </c>
      <c r="AZ826" s="183" t="str">
        <f t="shared" si="478"/>
        <v/>
      </c>
      <c r="BA826" s="173" t="str">
        <f t="shared" si="479"/>
        <v/>
      </c>
      <c r="BB826" s="174" t="str">
        <f t="shared" si="480"/>
        <v/>
      </c>
      <c r="BC826" s="186" t="str">
        <f t="shared" si="503"/>
        <v/>
      </c>
      <c r="BD826" s="174" t="str">
        <f t="shared" si="481"/>
        <v/>
      </c>
      <c r="BE826" s="201" t="str">
        <f t="shared" si="482"/>
        <v/>
      </c>
      <c r="BF826" s="174" t="str">
        <f t="shared" si="483"/>
        <v/>
      </c>
      <c r="BG826" s="186" t="str">
        <f t="shared" si="484"/>
        <v/>
      </c>
      <c r="BH826" s="175" t="str">
        <f t="shared" si="485"/>
        <v/>
      </c>
      <c r="BI826" s="632"/>
    </row>
    <row r="827" spans="1:61" ht="18.350000000000001" x14ac:dyDescent="0.35">
      <c r="A827" s="221"/>
      <c r="B827" s="222"/>
      <c r="C827" s="214">
        <v>817</v>
      </c>
      <c r="D827" s="205"/>
      <c r="E827" s="16"/>
      <c r="F827" s="17"/>
      <c r="G827" s="134"/>
      <c r="H827" s="135"/>
      <c r="I827" s="141"/>
      <c r="J827" s="25"/>
      <c r="K827" s="145"/>
      <c r="L827" s="28"/>
      <c r="M827" s="395"/>
      <c r="N827" s="158" t="str">
        <f t="shared" si="486"/>
        <v/>
      </c>
      <c r="O827" s="27"/>
      <c r="P827" s="27"/>
      <c r="Q827" s="27"/>
      <c r="R827" s="27"/>
      <c r="S827" s="27"/>
      <c r="T827" s="28"/>
      <c r="U827" s="29"/>
      <c r="V827" s="32"/>
      <c r="W827" s="318"/>
      <c r="X827" s="319"/>
      <c r="Y827" s="160">
        <f t="shared" si="472"/>
        <v>0</v>
      </c>
      <c r="Z827" s="159">
        <f t="shared" si="487"/>
        <v>0</v>
      </c>
      <c r="AA827" s="327"/>
      <c r="AB827" s="400">
        <f t="shared" si="496"/>
        <v>0</v>
      </c>
      <c r="AC827" s="371"/>
      <c r="AD827" s="226" t="str">
        <f t="shared" si="473"/>
        <v/>
      </c>
      <c r="AE827" s="368">
        <f t="shared" si="488"/>
        <v>0</v>
      </c>
      <c r="AF827" s="339"/>
      <c r="AG827" s="338"/>
      <c r="AH827" s="336"/>
      <c r="AI827" s="161">
        <f t="shared" si="489"/>
        <v>0</v>
      </c>
      <c r="AJ827" s="162">
        <f t="shared" si="474"/>
        <v>0</v>
      </c>
      <c r="AK827" s="163">
        <f t="shared" si="490"/>
        <v>0</v>
      </c>
      <c r="AL827" s="164">
        <f t="shared" si="491"/>
        <v>0</v>
      </c>
      <c r="AM827" s="164">
        <f t="shared" si="492"/>
        <v>0</v>
      </c>
      <c r="AN827" s="164">
        <f t="shared" si="493"/>
        <v>0</v>
      </c>
      <c r="AO827" s="164">
        <f t="shared" si="494"/>
        <v>0</v>
      </c>
      <c r="AP827" s="610" t="str">
        <f t="shared" si="497"/>
        <v xml:space="preserve"> </v>
      </c>
      <c r="AQ827" s="613" t="str">
        <f t="shared" si="495"/>
        <v xml:space="preserve"> </v>
      </c>
      <c r="AR827" s="613" t="str">
        <f t="shared" si="498"/>
        <v xml:space="preserve"> </v>
      </c>
      <c r="AS827" s="613" t="str">
        <f t="shared" si="499"/>
        <v xml:space="preserve"> </v>
      </c>
      <c r="AT827" s="613" t="str">
        <f t="shared" si="500"/>
        <v xml:space="preserve"> </v>
      </c>
      <c r="AU827" s="613" t="str">
        <f t="shared" si="501"/>
        <v xml:space="preserve"> </v>
      </c>
      <c r="AV827" s="614" t="str">
        <f t="shared" si="502"/>
        <v xml:space="preserve"> </v>
      </c>
      <c r="AW827" s="196" t="str">
        <f t="shared" si="475"/>
        <v/>
      </c>
      <c r="AX827" s="165" t="str">
        <f t="shared" si="476"/>
        <v/>
      </c>
      <c r="AY827" s="193" t="str">
        <f t="shared" si="477"/>
        <v/>
      </c>
      <c r="AZ827" s="183" t="str">
        <f t="shared" si="478"/>
        <v/>
      </c>
      <c r="BA827" s="173" t="str">
        <f t="shared" si="479"/>
        <v/>
      </c>
      <c r="BB827" s="174" t="str">
        <f t="shared" si="480"/>
        <v/>
      </c>
      <c r="BC827" s="186" t="str">
        <f t="shared" si="503"/>
        <v/>
      </c>
      <c r="BD827" s="174" t="str">
        <f t="shared" si="481"/>
        <v/>
      </c>
      <c r="BE827" s="201" t="str">
        <f t="shared" si="482"/>
        <v/>
      </c>
      <c r="BF827" s="174" t="str">
        <f t="shared" si="483"/>
        <v/>
      </c>
      <c r="BG827" s="186" t="str">
        <f t="shared" si="484"/>
        <v/>
      </c>
      <c r="BH827" s="175" t="str">
        <f t="shared" si="485"/>
        <v/>
      </c>
      <c r="BI827" s="632"/>
    </row>
    <row r="828" spans="1:61" ht="18.350000000000001" x14ac:dyDescent="0.35">
      <c r="A828" s="221"/>
      <c r="B828" s="222"/>
      <c r="C828" s="214">
        <v>818</v>
      </c>
      <c r="D828" s="205"/>
      <c r="E828" s="16"/>
      <c r="F828" s="17"/>
      <c r="G828" s="134"/>
      <c r="H828" s="135"/>
      <c r="I828" s="141"/>
      <c r="J828" s="25"/>
      <c r="K828" s="145"/>
      <c r="L828" s="28"/>
      <c r="M828" s="395"/>
      <c r="N828" s="158" t="str">
        <f t="shared" si="486"/>
        <v/>
      </c>
      <c r="O828" s="27"/>
      <c r="P828" s="27"/>
      <c r="Q828" s="27"/>
      <c r="R828" s="27"/>
      <c r="S828" s="27"/>
      <c r="T828" s="28"/>
      <c r="U828" s="29"/>
      <c r="V828" s="32"/>
      <c r="W828" s="318"/>
      <c r="X828" s="319"/>
      <c r="Y828" s="160">
        <f t="shared" si="472"/>
        <v>0</v>
      </c>
      <c r="Z828" s="159">
        <f t="shared" si="487"/>
        <v>0</v>
      </c>
      <c r="AA828" s="327"/>
      <c r="AB828" s="400">
        <f t="shared" si="496"/>
        <v>0</v>
      </c>
      <c r="AC828" s="371"/>
      <c r="AD828" s="226" t="str">
        <f t="shared" si="473"/>
        <v/>
      </c>
      <c r="AE828" s="368">
        <f t="shared" si="488"/>
        <v>0</v>
      </c>
      <c r="AF828" s="339"/>
      <c r="AG828" s="338"/>
      <c r="AH828" s="336"/>
      <c r="AI828" s="161">
        <f t="shared" si="489"/>
        <v>0</v>
      </c>
      <c r="AJ828" s="162">
        <f t="shared" si="474"/>
        <v>0</v>
      </c>
      <c r="AK828" s="163">
        <f t="shared" si="490"/>
        <v>0</v>
      </c>
      <c r="AL828" s="164">
        <f t="shared" si="491"/>
        <v>0</v>
      </c>
      <c r="AM828" s="164">
        <f t="shared" si="492"/>
        <v>0</v>
      </c>
      <c r="AN828" s="164">
        <f t="shared" si="493"/>
        <v>0</v>
      </c>
      <c r="AO828" s="164">
        <f t="shared" si="494"/>
        <v>0</v>
      </c>
      <c r="AP828" s="610" t="str">
        <f t="shared" si="497"/>
        <v xml:space="preserve"> </v>
      </c>
      <c r="AQ828" s="613" t="str">
        <f t="shared" si="495"/>
        <v xml:space="preserve"> </v>
      </c>
      <c r="AR828" s="613" t="str">
        <f t="shared" si="498"/>
        <v xml:space="preserve"> </v>
      </c>
      <c r="AS828" s="613" t="str">
        <f t="shared" si="499"/>
        <v xml:space="preserve"> </v>
      </c>
      <c r="AT828" s="613" t="str">
        <f t="shared" si="500"/>
        <v xml:space="preserve"> </v>
      </c>
      <c r="AU828" s="613" t="str">
        <f t="shared" si="501"/>
        <v xml:space="preserve"> </v>
      </c>
      <c r="AV828" s="614" t="str">
        <f t="shared" si="502"/>
        <v xml:space="preserve"> </v>
      </c>
      <c r="AW828" s="196" t="str">
        <f t="shared" si="475"/>
        <v/>
      </c>
      <c r="AX828" s="165" t="str">
        <f t="shared" si="476"/>
        <v/>
      </c>
      <c r="AY828" s="193" t="str">
        <f t="shared" si="477"/>
        <v/>
      </c>
      <c r="AZ828" s="183" t="str">
        <f t="shared" si="478"/>
        <v/>
      </c>
      <c r="BA828" s="173" t="str">
        <f t="shared" si="479"/>
        <v/>
      </c>
      <c r="BB828" s="174" t="str">
        <f t="shared" si="480"/>
        <v/>
      </c>
      <c r="BC828" s="186" t="str">
        <f t="shared" si="503"/>
        <v/>
      </c>
      <c r="BD828" s="174" t="str">
        <f t="shared" si="481"/>
        <v/>
      </c>
      <c r="BE828" s="201" t="str">
        <f t="shared" si="482"/>
        <v/>
      </c>
      <c r="BF828" s="174" t="str">
        <f t="shared" si="483"/>
        <v/>
      </c>
      <c r="BG828" s="186" t="str">
        <f t="shared" si="484"/>
        <v/>
      </c>
      <c r="BH828" s="175" t="str">
        <f t="shared" si="485"/>
        <v/>
      </c>
      <c r="BI828" s="632"/>
    </row>
    <row r="829" spans="1:61" ht="18.350000000000001" x14ac:dyDescent="0.35">
      <c r="A829" s="221"/>
      <c r="B829" s="222"/>
      <c r="C829" s="213">
        <v>819</v>
      </c>
      <c r="D829" s="205"/>
      <c r="E829" s="16"/>
      <c r="F829" s="17"/>
      <c r="G829" s="134"/>
      <c r="H829" s="135"/>
      <c r="I829" s="141"/>
      <c r="J829" s="25"/>
      <c r="K829" s="145"/>
      <c r="L829" s="28"/>
      <c r="M829" s="395"/>
      <c r="N829" s="158" t="str">
        <f t="shared" si="486"/>
        <v/>
      </c>
      <c r="O829" s="27"/>
      <c r="P829" s="27"/>
      <c r="Q829" s="27"/>
      <c r="R829" s="27"/>
      <c r="S829" s="27"/>
      <c r="T829" s="28"/>
      <c r="U829" s="29"/>
      <c r="V829" s="32"/>
      <c r="W829" s="318"/>
      <c r="X829" s="319"/>
      <c r="Y829" s="160">
        <f t="shared" si="472"/>
        <v>0</v>
      </c>
      <c r="Z829" s="159">
        <f t="shared" si="487"/>
        <v>0</v>
      </c>
      <c r="AA829" s="327"/>
      <c r="AB829" s="400">
        <f t="shared" si="496"/>
        <v>0</v>
      </c>
      <c r="AC829" s="371"/>
      <c r="AD829" s="226" t="str">
        <f t="shared" si="473"/>
        <v/>
      </c>
      <c r="AE829" s="368">
        <f t="shared" si="488"/>
        <v>0</v>
      </c>
      <c r="AF829" s="339"/>
      <c r="AG829" s="338"/>
      <c r="AH829" s="336"/>
      <c r="AI829" s="161">
        <f t="shared" si="489"/>
        <v>0</v>
      </c>
      <c r="AJ829" s="162">
        <f t="shared" si="474"/>
        <v>0</v>
      </c>
      <c r="AK829" s="163">
        <f t="shared" si="490"/>
        <v>0</v>
      </c>
      <c r="AL829" s="164">
        <f t="shared" si="491"/>
        <v>0</v>
      </c>
      <c r="AM829" s="164">
        <f t="shared" si="492"/>
        <v>0</v>
      </c>
      <c r="AN829" s="164">
        <f t="shared" si="493"/>
        <v>0</v>
      </c>
      <c r="AO829" s="164">
        <f t="shared" si="494"/>
        <v>0</v>
      </c>
      <c r="AP829" s="610" t="str">
        <f t="shared" si="497"/>
        <v xml:space="preserve"> </v>
      </c>
      <c r="AQ829" s="613" t="str">
        <f t="shared" si="495"/>
        <v xml:space="preserve"> </v>
      </c>
      <c r="AR829" s="613" t="str">
        <f t="shared" si="498"/>
        <v xml:space="preserve"> </v>
      </c>
      <c r="AS829" s="613" t="str">
        <f t="shared" si="499"/>
        <v xml:space="preserve"> </v>
      </c>
      <c r="AT829" s="613" t="str">
        <f t="shared" si="500"/>
        <v xml:space="preserve"> </v>
      </c>
      <c r="AU829" s="613" t="str">
        <f t="shared" si="501"/>
        <v xml:space="preserve"> </v>
      </c>
      <c r="AV829" s="614" t="str">
        <f t="shared" si="502"/>
        <v xml:space="preserve"> </v>
      </c>
      <c r="AW829" s="196" t="str">
        <f t="shared" si="475"/>
        <v/>
      </c>
      <c r="AX829" s="165" t="str">
        <f t="shared" si="476"/>
        <v/>
      </c>
      <c r="AY829" s="193" t="str">
        <f t="shared" si="477"/>
        <v/>
      </c>
      <c r="AZ829" s="183" t="str">
        <f t="shared" si="478"/>
        <v/>
      </c>
      <c r="BA829" s="173" t="str">
        <f t="shared" si="479"/>
        <v/>
      </c>
      <c r="BB829" s="174" t="str">
        <f t="shared" si="480"/>
        <v/>
      </c>
      <c r="BC829" s="186" t="str">
        <f t="shared" si="503"/>
        <v/>
      </c>
      <c r="BD829" s="174" t="str">
        <f t="shared" si="481"/>
        <v/>
      </c>
      <c r="BE829" s="201" t="str">
        <f t="shared" si="482"/>
        <v/>
      </c>
      <c r="BF829" s="174" t="str">
        <f t="shared" si="483"/>
        <v/>
      </c>
      <c r="BG829" s="186" t="str">
        <f t="shared" si="484"/>
        <v/>
      </c>
      <c r="BH829" s="175" t="str">
        <f t="shared" si="485"/>
        <v/>
      </c>
      <c r="BI829" s="632"/>
    </row>
    <row r="830" spans="1:61" ht="18.350000000000001" x14ac:dyDescent="0.35">
      <c r="A830" s="221"/>
      <c r="B830" s="222"/>
      <c r="C830" s="214">
        <v>820</v>
      </c>
      <c r="D830" s="207"/>
      <c r="E830" s="18"/>
      <c r="F830" s="17"/>
      <c r="G830" s="134"/>
      <c r="H830" s="135"/>
      <c r="I830" s="141"/>
      <c r="J830" s="25"/>
      <c r="K830" s="145"/>
      <c r="L830" s="28"/>
      <c r="M830" s="395"/>
      <c r="N830" s="158" t="str">
        <f t="shared" si="486"/>
        <v/>
      </c>
      <c r="O830" s="27"/>
      <c r="P830" s="27"/>
      <c r="Q830" s="27"/>
      <c r="R830" s="27"/>
      <c r="S830" s="27"/>
      <c r="T830" s="28"/>
      <c r="U830" s="29"/>
      <c r="V830" s="32"/>
      <c r="W830" s="318"/>
      <c r="X830" s="319"/>
      <c r="Y830" s="160">
        <f t="shared" si="472"/>
        <v>0</v>
      </c>
      <c r="Z830" s="159">
        <f t="shared" si="487"/>
        <v>0</v>
      </c>
      <c r="AA830" s="327"/>
      <c r="AB830" s="400">
        <f t="shared" si="496"/>
        <v>0</v>
      </c>
      <c r="AC830" s="371"/>
      <c r="AD830" s="226" t="str">
        <f t="shared" si="473"/>
        <v/>
      </c>
      <c r="AE830" s="368">
        <f t="shared" si="488"/>
        <v>0</v>
      </c>
      <c r="AF830" s="339"/>
      <c r="AG830" s="338"/>
      <c r="AH830" s="336"/>
      <c r="AI830" s="161">
        <f t="shared" si="489"/>
        <v>0</v>
      </c>
      <c r="AJ830" s="162">
        <f t="shared" si="474"/>
        <v>0</v>
      </c>
      <c r="AK830" s="163">
        <f t="shared" si="490"/>
        <v>0</v>
      </c>
      <c r="AL830" s="164">
        <f t="shared" si="491"/>
        <v>0</v>
      </c>
      <c r="AM830" s="164">
        <f t="shared" si="492"/>
        <v>0</v>
      </c>
      <c r="AN830" s="164">
        <f t="shared" si="493"/>
        <v>0</v>
      </c>
      <c r="AO830" s="164">
        <f t="shared" si="494"/>
        <v>0</v>
      </c>
      <c r="AP830" s="610" t="str">
        <f t="shared" si="497"/>
        <v xml:space="preserve"> </v>
      </c>
      <c r="AQ830" s="613" t="str">
        <f t="shared" si="495"/>
        <v xml:space="preserve"> </v>
      </c>
      <c r="AR830" s="613" t="str">
        <f t="shared" si="498"/>
        <v xml:space="preserve"> </v>
      </c>
      <c r="AS830" s="613" t="str">
        <f t="shared" si="499"/>
        <v xml:space="preserve"> </v>
      </c>
      <c r="AT830" s="613" t="str">
        <f t="shared" si="500"/>
        <v xml:space="preserve"> </v>
      </c>
      <c r="AU830" s="613" t="str">
        <f t="shared" si="501"/>
        <v xml:space="preserve"> </v>
      </c>
      <c r="AV830" s="614" t="str">
        <f t="shared" si="502"/>
        <v xml:space="preserve"> </v>
      </c>
      <c r="AW830" s="196" t="str">
        <f t="shared" si="475"/>
        <v/>
      </c>
      <c r="AX830" s="165" t="str">
        <f t="shared" si="476"/>
        <v/>
      </c>
      <c r="AY830" s="193" t="str">
        <f t="shared" si="477"/>
        <v/>
      </c>
      <c r="AZ830" s="183" t="str">
        <f t="shared" si="478"/>
        <v/>
      </c>
      <c r="BA830" s="173" t="str">
        <f t="shared" si="479"/>
        <v/>
      </c>
      <c r="BB830" s="174" t="str">
        <f t="shared" si="480"/>
        <v/>
      </c>
      <c r="BC830" s="186" t="str">
        <f t="shared" si="503"/>
        <v/>
      </c>
      <c r="BD830" s="174" t="str">
        <f t="shared" si="481"/>
        <v/>
      </c>
      <c r="BE830" s="201" t="str">
        <f t="shared" si="482"/>
        <v/>
      </c>
      <c r="BF830" s="174" t="str">
        <f t="shared" si="483"/>
        <v/>
      </c>
      <c r="BG830" s="186" t="str">
        <f t="shared" si="484"/>
        <v/>
      </c>
      <c r="BH830" s="175" t="str">
        <f t="shared" si="485"/>
        <v/>
      </c>
      <c r="BI830" s="632"/>
    </row>
    <row r="831" spans="1:61" ht="18.350000000000001" x14ac:dyDescent="0.35">
      <c r="A831" s="221"/>
      <c r="B831" s="222"/>
      <c r="C831" s="213">
        <v>821</v>
      </c>
      <c r="D831" s="205"/>
      <c r="E831" s="16"/>
      <c r="F831" s="17"/>
      <c r="G831" s="134"/>
      <c r="H831" s="135"/>
      <c r="I831" s="141"/>
      <c r="J831" s="25"/>
      <c r="K831" s="145"/>
      <c r="L831" s="28"/>
      <c r="M831" s="395"/>
      <c r="N831" s="158" t="str">
        <f t="shared" si="486"/>
        <v/>
      </c>
      <c r="O831" s="27"/>
      <c r="P831" s="27"/>
      <c r="Q831" s="27"/>
      <c r="R831" s="27"/>
      <c r="S831" s="27"/>
      <c r="T831" s="28"/>
      <c r="U831" s="29"/>
      <c r="V831" s="32"/>
      <c r="W831" s="318"/>
      <c r="X831" s="319"/>
      <c r="Y831" s="160">
        <f t="shared" si="472"/>
        <v>0</v>
      </c>
      <c r="Z831" s="159">
        <f t="shared" si="487"/>
        <v>0</v>
      </c>
      <c r="AA831" s="327"/>
      <c r="AB831" s="400">
        <f t="shared" si="496"/>
        <v>0</v>
      </c>
      <c r="AC831" s="371"/>
      <c r="AD831" s="226" t="str">
        <f t="shared" si="473"/>
        <v/>
      </c>
      <c r="AE831" s="368">
        <f t="shared" si="488"/>
        <v>0</v>
      </c>
      <c r="AF831" s="339"/>
      <c r="AG831" s="338"/>
      <c r="AH831" s="336"/>
      <c r="AI831" s="161">
        <f t="shared" si="489"/>
        <v>0</v>
      </c>
      <c r="AJ831" s="162">
        <f t="shared" si="474"/>
        <v>0</v>
      </c>
      <c r="AK831" s="163">
        <f t="shared" si="490"/>
        <v>0</v>
      </c>
      <c r="AL831" s="164">
        <f t="shared" si="491"/>
        <v>0</v>
      </c>
      <c r="AM831" s="164">
        <f t="shared" si="492"/>
        <v>0</v>
      </c>
      <c r="AN831" s="164">
        <f t="shared" si="493"/>
        <v>0</v>
      </c>
      <c r="AO831" s="164">
        <f t="shared" si="494"/>
        <v>0</v>
      </c>
      <c r="AP831" s="610" t="str">
        <f t="shared" si="497"/>
        <v xml:space="preserve"> </v>
      </c>
      <c r="AQ831" s="613" t="str">
        <f t="shared" si="495"/>
        <v xml:space="preserve"> </v>
      </c>
      <c r="AR831" s="613" t="str">
        <f t="shared" si="498"/>
        <v xml:space="preserve"> </v>
      </c>
      <c r="AS831" s="613" t="str">
        <f t="shared" si="499"/>
        <v xml:space="preserve"> </v>
      </c>
      <c r="AT831" s="613" t="str">
        <f t="shared" si="500"/>
        <v xml:space="preserve"> </v>
      </c>
      <c r="AU831" s="613" t="str">
        <f t="shared" si="501"/>
        <v xml:space="preserve"> </v>
      </c>
      <c r="AV831" s="614" t="str">
        <f t="shared" si="502"/>
        <v xml:space="preserve"> </v>
      </c>
      <c r="AW831" s="196" t="str">
        <f t="shared" si="475"/>
        <v/>
      </c>
      <c r="AX831" s="165" t="str">
        <f t="shared" si="476"/>
        <v/>
      </c>
      <c r="AY831" s="193" t="str">
        <f t="shared" si="477"/>
        <v/>
      </c>
      <c r="AZ831" s="183" t="str">
        <f t="shared" si="478"/>
        <v/>
      </c>
      <c r="BA831" s="173" t="str">
        <f t="shared" si="479"/>
        <v/>
      </c>
      <c r="BB831" s="174" t="str">
        <f t="shared" si="480"/>
        <v/>
      </c>
      <c r="BC831" s="186" t="str">
        <f t="shared" si="503"/>
        <v/>
      </c>
      <c r="BD831" s="174" t="str">
        <f t="shared" si="481"/>
        <v/>
      </c>
      <c r="BE831" s="201" t="str">
        <f t="shared" si="482"/>
        <v/>
      </c>
      <c r="BF831" s="174" t="str">
        <f t="shared" si="483"/>
        <v/>
      </c>
      <c r="BG831" s="186" t="str">
        <f t="shared" si="484"/>
        <v/>
      </c>
      <c r="BH831" s="175" t="str">
        <f t="shared" si="485"/>
        <v/>
      </c>
      <c r="BI831" s="632"/>
    </row>
    <row r="832" spans="1:61" ht="18.350000000000001" x14ac:dyDescent="0.35">
      <c r="A832" s="221"/>
      <c r="B832" s="222"/>
      <c r="C832" s="214">
        <v>822</v>
      </c>
      <c r="D832" s="205"/>
      <c r="E832" s="16"/>
      <c r="F832" s="17"/>
      <c r="G832" s="134"/>
      <c r="H832" s="135"/>
      <c r="I832" s="141"/>
      <c r="J832" s="25"/>
      <c r="K832" s="145"/>
      <c r="L832" s="28"/>
      <c r="M832" s="395"/>
      <c r="N832" s="158" t="str">
        <f t="shared" si="486"/>
        <v/>
      </c>
      <c r="O832" s="27"/>
      <c r="P832" s="27"/>
      <c r="Q832" s="27"/>
      <c r="R832" s="27"/>
      <c r="S832" s="27"/>
      <c r="T832" s="28"/>
      <c r="U832" s="29"/>
      <c r="V832" s="32"/>
      <c r="W832" s="318"/>
      <c r="X832" s="319"/>
      <c r="Y832" s="160">
        <f t="shared" si="472"/>
        <v>0</v>
      </c>
      <c r="Z832" s="159">
        <f t="shared" si="487"/>
        <v>0</v>
      </c>
      <c r="AA832" s="327"/>
      <c r="AB832" s="400">
        <f t="shared" si="496"/>
        <v>0</v>
      </c>
      <c r="AC832" s="371"/>
      <c r="AD832" s="226" t="str">
        <f t="shared" si="473"/>
        <v/>
      </c>
      <c r="AE832" s="368">
        <f t="shared" si="488"/>
        <v>0</v>
      </c>
      <c r="AF832" s="339"/>
      <c r="AG832" s="338"/>
      <c r="AH832" s="336"/>
      <c r="AI832" s="161">
        <f t="shared" si="489"/>
        <v>0</v>
      </c>
      <c r="AJ832" s="162">
        <f t="shared" si="474"/>
        <v>0</v>
      </c>
      <c r="AK832" s="163">
        <f t="shared" si="490"/>
        <v>0</v>
      </c>
      <c r="AL832" s="164">
        <f t="shared" si="491"/>
        <v>0</v>
      </c>
      <c r="AM832" s="164">
        <f t="shared" si="492"/>
        <v>0</v>
      </c>
      <c r="AN832" s="164">
        <f t="shared" si="493"/>
        <v>0</v>
      </c>
      <c r="AO832" s="164">
        <f t="shared" si="494"/>
        <v>0</v>
      </c>
      <c r="AP832" s="610" t="str">
        <f t="shared" si="497"/>
        <v xml:space="preserve"> </v>
      </c>
      <c r="AQ832" s="613" t="str">
        <f t="shared" si="495"/>
        <v xml:space="preserve"> </v>
      </c>
      <c r="AR832" s="613" t="str">
        <f t="shared" si="498"/>
        <v xml:space="preserve"> </v>
      </c>
      <c r="AS832" s="613" t="str">
        <f t="shared" si="499"/>
        <v xml:space="preserve"> </v>
      </c>
      <c r="AT832" s="613" t="str">
        <f t="shared" si="500"/>
        <v xml:space="preserve"> </v>
      </c>
      <c r="AU832" s="613" t="str">
        <f t="shared" si="501"/>
        <v xml:space="preserve"> </v>
      </c>
      <c r="AV832" s="614" t="str">
        <f t="shared" si="502"/>
        <v xml:space="preserve"> </v>
      </c>
      <c r="AW832" s="196" t="str">
        <f t="shared" si="475"/>
        <v/>
      </c>
      <c r="AX832" s="165" t="str">
        <f t="shared" si="476"/>
        <v/>
      </c>
      <c r="AY832" s="193" t="str">
        <f t="shared" si="477"/>
        <v/>
      </c>
      <c r="AZ832" s="183" t="str">
        <f t="shared" si="478"/>
        <v/>
      </c>
      <c r="BA832" s="173" t="str">
        <f t="shared" si="479"/>
        <v/>
      </c>
      <c r="BB832" s="174" t="str">
        <f t="shared" si="480"/>
        <v/>
      </c>
      <c r="BC832" s="186" t="str">
        <f t="shared" si="503"/>
        <v/>
      </c>
      <c r="BD832" s="174" t="str">
        <f t="shared" si="481"/>
        <v/>
      </c>
      <c r="BE832" s="201" t="str">
        <f t="shared" si="482"/>
        <v/>
      </c>
      <c r="BF832" s="174" t="str">
        <f t="shared" si="483"/>
        <v/>
      </c>
      <c r="BG832" s="186" t="str">
        <f t="shared" si="484"/>
        <v/>
      </c>
      <c r="BH832" s="175" t="str">
        <f t="shared" si="485"/>
        <v/>
      </c>
      <c r="BI832" s="632"/>
    </row>
    <row r="833" spans="1:61" ht="18.350000000000001" x14ac:dyDescent="0.35">
      <c r="A833" s="221"/>
      <c r="B833" s="222"/>
      <c r="C833" s="214">
        <v>823</v>
      </c>
      <c r="D833" s="205"/>
      <c r="E833" s="16"/>
      <c r="F833" s="17"/>
      <c r="G833" s="134"/>
      <c r="H833" s="135"/>
      <c r="I833" s="141"/>
      <c r="J833" s="25"/>
      <c r="K833" s="145"/>
      <c r="L833" s="28"/>
      <c r="M833" s="395"/>
      <c r="N833" s="158" t="str">
        <f t="shared" si="486"/>
        <v/>
      </c>
      <c r="O833" s="27"/>
      <c r="P833" s="27"/>
      <c r="Q833" s="27"/>
      <c r="R833" s="27"/>
      <c r="S833" s="27"/>
      <c r="T833" s="28"/>
      <c r="U833" s="29"/>
      <c r="V833" s="32"/>
      <c r="W833" s="318"/>
      <c r="X833" s="319"/>
      <c r="Y833" s="160">
        <f t="shared" si="472"/>
        <v>0</v>
      </c>
      <c r="Z833" s="159">
        <f t="shared" si="487"/>
        <v>0</v>
      </c>
      <c r="AA833" s="327"/>
      <c r="AB833" s="400">
        <f t="shared" si="496"/>
        <v>0</v>
      </c>
      <c r="AC833" s="371"/>
      <c r="AD833" s="226" t="str">
        <f t="shared" si="473"/>
        <v/>
      </c>
      <c r="AE833" s="368">
        <f t="shared" si="488"/>
        <v>0</v>
      </c>
      <c r="AF833" s="339"/>
      <c r="AG833" s="338"/>
      <c r="AH833" s="336"/>
      <c r="AI833" s="161">
        <f t="shared" si="489"/>
        <v>0</v>
      </c>
      <c r="AJ833" s="162">
        <f t="shared" si="474"/>
        <v>0</v>
      </c>
      <c r="AK833" s="163">
        <f t="shared" si="490"/>
        <v>0</v>
      </c>
      <c r="AL833" s="164">
        <f t="shared" si="491"/>
        <v>0</v>
      </c>
      <c r="AM833" s="164">
        <f t="shared" si="492"/>
        <v>0</v>
      </c>
      <c r="AN833" s="164">
        <f t="shared" si="493"/>
        <v>0</v>
      </c>
      <c r="AO833" s="164">
        <f t="shared" si="494"/>
        <v>0</v>
      </c>
      <c r="AP833" s="610" t="str">
        <f t="shared" si="497"/>
        <v xml:space="preserve"> </v>
      </c>
      <c r="AQ833" s="613" t="str">
        <f t="shared" si="495"/>
        <v xml:space="preserve"> </v>
      </c>
      <c r="AR833" s="613" t="str">
        <f t="shared" si="498"/>
        <v xml:space="preserve"> </v>
      </c>
      <c r="AS833" s="613" t="str">
        <f t="shared" si="499"/>
        <v xml:space="preserve"> </v>
      </c>
      <c r="AT833" s="613" t="str">
        <f t="shared" si="500"/>
        <v xml:space="preserve"> </v>
      </c>
      <c r="AU833" s="613" t="str">
        <f t="shared" si="501"/>
        <v xml:space="preserve"> </v>
      </c>
      <c r="AV833" s="614" t="str">
        <f t="shared" si="502"/>
        <v xml:space="preserve"> </v>
      </c>
      <c r="AW833" s="196" t="str">
        <f t="shared" si="475"/>
        <v/>
      </c>
      <c r="AX833" s="165" t="str">
        <f t="shared" si="476"/>
        <v/>
      </c>
      <c r="AY833" s="193" t="str">
        <f t="shared" si="477"/>
        <v/>
      </c>
      <c r="AZ833" s="183" t="str">
        <f t="shared" si="478"/>
        <v/>
      </c>
      <c r="BA833" s="173" t="str">
        <f t="shared" si="479"/>
        <v/>
      </c>
      <c r="BB833" s="174" t="str">
        <f t="shared" si="480"/>
        <v/>
      </c>
      <c r="BC833" s="186" t="str">
        <f t="shared" si="503"/>
        <v/>
      </c>
      <c r="BD833" s="174" t="str">
        <f t="shared" si="481"/>
        <v/>
      </c>
      <c r="BE833" s="201" t="str">
        <f t="shared" si="482"/>
        <v/>
      </c>
      <c r="BF833" s="174" t="str">
        <f t="shared" si="483"/>
        <v/>
      </c>
      <c r="BG833" s="186" t="str">
        <f t="shared" si="484"/>
        <v/>
      </c>
      <c r="BH833" s="175" t="str">
        <f t="shared" si="485"/>
        <v/>
      </c>
      <c r="BI833" s="632"/>
    </row>
    <row r="834" spans="1:61" ht="18.350000000000001" x14ac:dyDescent="0.35">
      <c r="A834" s="221"/>
      <c r="B834" s="222"/>
      <c r="C834" s="213">
        <v>824</v>
      </c>
      <c r="D834" s="207"/>
      <c r="E834" s="18"/>
      <c r="F834" s="17"/>
      <c r="G834" s="134"/>
      <c r="H834" s="135"/>
      <c r="I834" s="141"/>
      <c r="J834" s="25"/>
      <c r="K834" s="145"/>
      <c r="L834" s="28"/>
      <c r="M834" s="395"/>
      <c r="N834" s="158" t="str">
        <f t="shared" si="486"/>
        <v/>
      </c>
      <c r="O834" s="27"/>
      <c r="P834" s="27"/>
      <c r="Q834" s="27"/>
      <c r="R834" s="27"/>
      <c r="S834" s="27"/>
      <c r="T834" s="28"/>
      <c r="U834" s="29"/>
      <c r="V834" s="32"/>
      <c r="W834" s="318"/>
      <c r="X834" s="319"/>
      <c r="Y834" s="160">
        <f t="shared" si="472"/>
        <v>0</v>
      </c>
      <c r="Z834" s="159">
        <f t="shared" si="487"/>
        <v>0</v>
      </c>
      <c r="AA834" s="327"/>
      <c r="AB834" s="400">
        <f t="shared" si="496"/>
        <v>0</v>
      </c>
      <c r="AC834" s="371"/>
      <c r="AD834" s="226" t="str">
        <f t="shared" si="473"/>
        <v/>
      </c>
      <c r="AE834" s="368">
        <f t="shared" si="488"/>
        <v>0</v>
      </c>
      <c r="AF834" s="339"/>
      <c r="AG834" s="338"/>
      <c r="AH834" s="336"/>
      <c r="AI834" s="161">
        <f t="shared" si="489"/>
        <v>0</v>
      </c>
      <c r="AJ834" s="162">
        <f t="shared" si="474"/>
        <v>0</v>
      </c>
      <c r="AK834" s="163">
        <f t="shared" si="490"/>
        <v>0</v>
      </c>
      <c r="AL834" s="164">
        <f t="shared" si="491"/>
        <v>0</v>
      </c>
      <c r="AM834" s="164">
        <f t="shared" si="492"/>
        <v>0</v>
      </c>
      <c r="AN834" s="164">
        <f t="shared" si="493"/>
        <v>0</v>
      </c>
      <c r="AO834" s="164">
        <f t="shared" si="494"/>
        <v>0</v>
      </c>
      <c r="AP834" s="610" t="str">
        <f t="shared" si="497"/>
        <v xml:space="preserve"> </v>
      </c>
      <c r="AQ834" s="613" t="str">
        <f t="shared" si="495"/>
        <v xml:space="preserve"> </v>
      </c>
      <c r="AR834" s="613" t="str">
        <f t="shared" si="498"/>
        <v xml:space="preserve"> </v>
      </c>
      <c r="AS834" s="613" t="str">
        <f t="shared" si="499"/>
        <v xml:space="preserve"> </v>
      </c>
      <c r="AT834" s="613" t="str">
        <f t="shared" si="500"/>
        <v xml:space="preserve"> </v>
      </c>
      <c r="AU834" s="613" t="str">
        <f t="shared" si="501"/>
        <v xml:space="preserve"> </v>
      </c>
      <c r="AV834" s="614" t="str">
        <f t="shared" si="502"/>
        <v xml:space="preserve"> </v>
      </c>
      <c r="AW834" s="196" t="str">
        <f t="shared" si="475"/>
        <v/>
      </c>
      <c r="AX834" s="165" t="str">
        <f t="shared" si="476"/>
        <v/>
      </c>
      <c r="AY834" s="193" t="str">
        <f t="shared" si="477"/>
        <v/>
      </c>
      <c r="AZ834" s="183" t="str">
        <f t="shared" si="478"/>
        <v/>
      </c>
      <c r="BA834" s="173" t="str">
        <f t="shared" si="479"/>
        <v/>
      </c>
      <c r="BB834" s="174" t="str">
        <f t="shared" si="480"/>
        <v/>
      </c>
      <c r="BC834" s="186" t="str">
        <f t="shared" si="503"/>
        <v/>
      </c>
      <c r="BD834" s="174" t="str">
        <f t="shared" si="481"/>
        <v/>
      </c>
      <c r="BE834" s="201" t="str">
        <f t="shared" si="482"/>
        <v/>
      </c>
      <c r="BF834" s="174" t="str">
        <f t="shared" si="483"/>
        <v/>
      </c>
      <c r="BG834" s="186" t="str">
        <f t="shared" si="484"/>
        <v/>
      </c>
      <c r="BH834" s="175" t="str">
        <f t="shared" si="485"/>
        <v/>
      </c>
      <c r="BI834" s="632"/>
    </row>
    <row r="835" spans="1:61" ht="18.350000000000001" x14ac:dyDescent="0.35">
      <c r="A835" s="221"/>
      <c r="B835" s="222"/>
      <c r="C835" s="214">
        <v>825</v>
      </c>
      <c r="D835" s="205"/>
      <c r="E835" s="16"/>
      <c r="F835" s="17"/>
      <c r="G835" s="134"/>
      <c r="H835" s="135"/>
      <c r="I835" s="141"/>
      <c r="J835" s="25"/>
      <c r="K835" s="145"/>
      <c r="L835" s="28"/>
      <c r="M835" s="395"/>
      <c r="N835" s="158" t="str">
        <f t="shared" si="486"/>
        <v/>
      </c>
      <c r="O835" s="27"/>
      <c r="P835" s="27"/>
      <c r="Q835" s="27"/>
      <c r="R835" s="27"/>
      <c r="S835" s="27"/>
      <c r="T835" s="28"/>
      <c r="U835" s="29"/>
      <c r="V835" s="32"/>
      <c r="W835" s="318"/>
      <c r="X835" s="319"/>
      <c r="Y835" s="160">
        <f t="shared" si="472"/>
        <v>0</v>
      </c>
      <c r="Z835" s="159">
        <f t="shared" si="487"/>
        <v>0</v>
      </c>
      <c r="AA835" s="327"/>
      <c r="AB835" s="400">
        <f t="shared" si="496"/>
        <v>0</v>
      </c>
      <c r="AC835" s="371"/>
      <c r="AD835" s="226" t="str">
        <f t="shared" si="473"/>
        <v/>
      </c>
      <c r="AE835" s="368">
        <f t="shared" si="488"/>
        <v>0</v>
      </c>
      <c r="AF835" s="339"/>
      <c r="AG835" s="338"/>
      <c r="AH835" s="336"/>
      <c r="AI835" s="161">
        <f t="shared" si="489"/>
        <v>0</v>
      </c>
      <c r="AJ835" s="162">
        <f t="shared" si="474"/>
        <v>0</v>
      </c>
      <c r="AK835" s="163">
        <f t="shared" si="490"/>
        <v>0</v>
      </c>
      <c r="AL835" s="164">
        <f t="shared" si="491"/>
        <v>0</v>
      </c>
      <c r="AM835" s="164">
        <f t="shared" si="492"/>
        <v>0</v>
      </c>
      <c r="AN835" s="164">
        <f t="shared" si="493"/>
        <v>0</v>
      </c>
      <c r="AO835" s="164">
        <f t="shared" si="494"/>
        <v>0</v>
      </c>
      <c r="AP835" s="610" t="str">
        <f t="shared" si="497"/>
        <v xml:space="preserve"> </v>
      </c>
      <c r="AQ835" s="613" t="str">
        <f t="shared" si="495"/>
        <v xml:space="preserve"> </v>
      </c>
      <c r="AR835" s="613" t="str">
        <f t="shared" si="498"/>
        <v xml:space="preserve"> </v>
      </c>
      <c r="AS835" s="613" t="str">
        <f t="shared" si="499"/>
        <v xml:space="preserve"> </v>
      </c>
      <c r="AT835" s="613" t="str">
        <f t="shared" si="500"/>
        <v xml:space="preserve"> </v>
      </c>
      <c r="AU835" s="613" t="str">
        <f t="shared" si="501"/>
        <v xml:space="preserve"> </v>
      </c>
      <c r="AV835" s="614" t="str">
        <f t="shared" si="502"/>
        <v xml:space="preserve"> </v>
      </c>
      <c r="AW835" s="196" t="str">
        <f t="shared" si="475"/>
        <v/>
      </c>
      <c r="AX835" s="165" t="str">
        <f t="shared" si="476"/>
        <v/>
      </c>
      <c r="AY835" s="193" t="str">
        <f t="shared" si="477"/>
        <v/>
      </c>
      <c r="AZ835" s="183" t="str">
        <f t="shared" si="478"/>
        <v/>
      </c>
      <c r="BA835" s="173" t="str">
        <f t="shared" si="479"/>
        <v/>
      </c>
      <c r="BB835" s="174" t="str">
        <f t="shared" si="480"/>
        <v/>
      </c>
      <c r="BC835" s="186" t="str">
        <f t="shared" si="503"/>
        <v/>
      </c>
      <c r="BD835" s="174" t="str">
        <f t="shared" si="481"/>
        <v/>
      </c>
      <c r="BE835" s="201" t="str">
        <f t="shared" si="482"/>
        <v/>
      </c>
      <c r="BF835" s="174" t="str">
        <f t="shared" si="483"/>
        <v/>
      </c>
      <c r="BG835" s="186" t="str">
        <f t="shared" si="484"/>
        <v/>
      </c>
      <c r="BH835" s="175" t="str">
        <f t="shared" si="485"/>
        <v/>
      </c>
      <c r="BI835" s="632"/>
    </row>
    <row r="836" spans="1:61" ht="18.350000000000001" x14ac:dyDescent="0.35">
      <c r="A836" s="221"/>
      <c r="B836" s="222"/>
      <c r="C836" s="213">
        <v>826</v>
      </c>
      <c r="D836" s="205"/>
      <c r="E836" s="16"/>
      <c r="F836" s="17"/>
      <c r="G836" s="134"/>
      <c r="H836" s="135"/>
      <c r="I836" s="141"/>
      <c r="J836" s="25"/>
      <c r="K836" s="145"/>
      <c r="L836" s="28"/>
      <c r="M836" s="395"/>
      <c r="N836" s="158" t="str">
        <f t="shared" si="486"/>
        <v/>
      </c>
      <c r="O836" s="27"/>
      <c r="P836" s="27"/>
      <c r="Q836" s="27"/>
      <c r="R836" s="27"/>
      <c r="S836" s="27"/>
      <c r="T836" s="28"/>
      <c r="U836" s="29"/>
      <c r="V836" s="32"/>
      <c r="W836" s="318"/>
      <c r="X836" s="319"/>
      <c r="Y836" s="160">
        <f t="shared" si="472"/>
        <v>0</v>
      </c>
      <c r="Z836" s="159">
        <f t="shared" si="487"/>
        <v>0</v>
      </c>
      <c r="AA836" s="327"/>
      <c r="AB836" s="400">
        <f t="shared" si="496"/>
        <v>0</v>
      </c>
      <c r="AC836" s="371"/>
      <c r="AD836" s="226" t="str">
        <f t="shared" si="473"/>
        <v/>
      </c>
      <c r="AE836" s="368">
        <f t="shared" si="488"/>
        <v>0</v>
      </c>
      <c r="AF836" s="339"/>
      <c r="AG836" s="338"/>
      <c r="AH836" s="336"/>
      <c r="AI836" s="161">
        <f t="shared" si="489"/>
        <v>0</v>
      </c>
      <c r="AJ836" s="162">
        <f t="shared" si="474"/>
        <v>0</v>
      </c>
      <c r="AK836" s="163">
        <f t="shared" si="490"/>
        <v>0</v>
      </c>
      <c r="AL836" s="164">
        <f t="shared" si="491"/>
        <v>0</v>
      </c>
      <c r="AM836" s="164">
        <f t="shared" si="492"/>
        <v>0</v>
      </c>
      <c r="AN836" s="164">
        <f t="shared" si="493"/>
        <v>0</v>
      </c>
      <c r="AO836" s="164">
        <f t="shared" si="494"/>
        <v>0</v>
      </c>
      <c r="AP836" s="610" t="str">
        <f t="shared" si="497"/>
        <v xml:space="preserve"> </v>
      </c>
      <c r="AQ836" s="613" t="str">
        <f t="shared" si="495"/>
        <v xml:space="preserve"> </v>
      </c>
      <c r="AR836" s="613" t="str">
        <f t="shared" si="498"/>
        <v xml:space="preserve"> </v>
      </c>
      <c r="AS836" s="613" t="str">
        <f t="shared" si="499"/>
        <v xml:space="preserve"> </v>
      </c>
      <c r="AT836" s="613" t="str">
        <f t="shared" si="500"/>
        <v xml:space="preserve"> </v>
      </c>
      <c r="AU836" s="613" t="str">
        <f t="shared" si="501"/>
        <v xml:space="preserve"> </v>
      </c>
      <c r="AV836" s="614" t="str">
        <f t="shared" si="502"/>
        <v xml:space="preserve"> </v>
      </c>
      <c r="AW836" s="196" t="str">
        <f t="shared" si="475"/>
        <v/>
      </c>
      <c r="AX836" s="165" t="str">
        <f t="shared" si="476"/>
        <v/>
      </c>
      <c r="AY836" s="193" t="str">
        <f t="shared" si="477"/>
        <v/>
      </c>
      <c r="AZ836" s="183" t="str">
        <f t="shared" si="478"/>
        <v/>
      </c>
      <c r="BA836" s="173" t="str">
        <f t="shared" si="479"/>
        <v/>
      </c>
      <c r="BB836" s="174" t="str">
        <f t="shared" si="480"/>
        <v/>
      </c>
      <c r="BC836" s="186" t="str">
        <f t="shared" si="503"/>
        <v/>
      </c>
      <c r="BD836" s="174" t="str">
        <f t="shared" si="481"/>
        <v/>
      </c>
      <c r="BE836" s="201" t="str">
        <f t="shared" si="482"/>
        <v/>
      </c>
      <c r="BF836" s="174" t="str">
        <f t="shared" si="483"/>
        <v/>
      </c>
      <c r="BG836" s="186" t="str">
        <f t="shared" si="484"/>
        <v/>
      </c>
      <c r="BH836" s="175" t="str">
        <f t="shared" si="485"/>
        <v/>
      </c>
      <c r="BI836" s="632"/>
    </row>
    <row r="837" spans="1:61" ht="18.350000000000001" x14ac:dyDescent="0.35">
      <c r="A837" s="221"/>
      <c r="B837" s="222"/>
      <c r="C837" s="214">
        <v>827</v>
      </c>
      <c r="D837" s="205"/>
      <c r="E837" s="16"/>
      <c r="F837" s="17"/>
      <c r="G837" s="134"/>
      <c r="H837" s="135"/>
      <c r="I837" s="141"/>
      <c r="J837" s="25"/>
      <c r="K837" s="145"/>
      <c r="L837" s="28"/>
      <c r="M837" s="395"/>
      <c r="N837" s="158" t="str">
        <f t="shared" si="486"/>
        <v/>
      </c>
      <c r="O837" s="27"/>
      <c r="P837" s="27"/>
      <c r="Q837" s="27"/>
      <c r="R837" s="27"/>
      <c r="S837" s="27"/>
      <c r="T837" s="28"/>
      <c r="U837" s="29"/>
      <c r="V837" s="32"/>
      <c r="W837" s="318"/>
      <c r="X837" s="319"/>
      <c r="Y837" s="160">
        <f t="shared" si="472"/>
        <v>0</v>
      </c>
      <c r="Z837" s="159">
        <f t="shared" si="487"/>
        <v>0</v>
      </c>
      <c r="AA837" s="327"/>
      <c r="AB837" s="400">
        <f t="shared" si="496"/>
        <v>0</v>
      </c>
      <c r="AC837" s="371"/>
      <c r="AD837" s="226" t="str">
        <f t="shared" si="473"/>
        <v/>
      </c>
      <c r="AE837" s="368">
        <f t="shared" si="488"/>
        <v>0</v>
      </c>
      <c r="AF837" s="339"/>
      <c r="AG837" s="338"/>
      <c r="AH837" s="336"/>
      <c r="AI837" s="161">
        <f t="shared" si="489"/>
        <v>0</v>
      </c>
      <c r="AJ837" s="162">
        <f t="shared" si="474"/>
        <v>0</v>
      </c>
      <c r="AK837" s="163">
        <f t="shared" si="490"/>
        <v>0</v>
      </c>
      <c r="AL837" s="164">
        <f t="shared" si="491"/>
        <v>0</v>
      </c>
      <c r="AM837" s="164">
        <f t="shared" si="492"/>
        <v>0</v>
      </c>
      <c r="AN837" s="164">
        <f t="shared" si="493"/>
        <v>0</v>
      </c>
      <c r="AO837" s="164">
        <f t="shared" si="494"/>
        <v>0</v>
      </c>
      <c r="AP837" s="610" t="str">
        <f t="shared" si="497"/>
        <v xml:space="preserve"> </v>
      </c>
      <c r="AQ837" s="613" t="str">
        <f t="shared" si="495"/>
        <v xml:space="preserve"> </v>
      </c>
      <c r="AR837" s="613" t="str">
        <f t="shared" si="498"/>
        <v xml:space="preserve"> </v>
      </c>
      <c r="AS837" s="613" t="str">
        <f t="shared" si="499"/>
        <v xml:space="preserve"> </v>
      </c>
      <c r="AT837" s="613" t="str">
        <f t="shared" si="500"/>
        <v xml:space="preserve"> </v>
      </c>
      <c r="AU837" s="613" t="str">
        <f t="shared" si="501"/>
        <v xml:space="preserve"> </v>
      </c>
      <c r="AV837" s="614" t="str">
        <f t="shared" si="502"/>
        <v xml:space="preserve"> </v>
      </c>
      <c r="AW837" s="196" t="str">
        <f t="shared" si="475"/>
        <v/>
      </c>
      <c r="AX837" s="165" t="str">
        <f t="shared" si="476"/>
        <v/>
      </c>
      <c r="AY837" s="193" t="str">
        <f t="shared" si="477"/>
        <v/>
      </c>
      <c r="AZ837" s="183" t="str">
        <f t="shared" si="478"/>
        <v/>
      </c>
      <c r="BA837" s="173" t="str">
        <f t="shared" si="479"/>
        <v/>
      </c>
      <c r="BB837" s="174" t="str">
        <f t="shared" si="480"/>
        <v/>
      </c>
      <c r="BC837" s="186" t="str">
        <f t="shared" si="503"/>
        <v/>
      </c>
      <c r="BD837" s="174" t="str">
        <f t="shared" si="481"/>
        <v/>
      </c>
      <c r="BE837" s="201" t="str">
        <f t="shared" si="482"/>
        <v/>
      </c>
      <c r="BF837" s="174" t="str">
        <f t="shared" si="483"/>
        <v/>
      </c>
      <c r="BG837" s="186" t="str">
        <f t="shared" si="484"/>
        <v/>
      </c>
      <c r="BH837" s="175" t="str">
        <f t="shared" si="485"/>
        <v/>
      </c>
      <c r="BI837" s="632"/>
    </row>
    <row r="838" spans="1:61" ht="18.350000000000001" x14ac:dyDescent="0.35">
      <c r="A838" s="221"/>
      <c r="B838" s="222"/>
      <c r="C838" s="214">
        <v>828</v>
      </c>
      <c r="D838" s="207"/>
      <c r="E838" s="18"/>
      <c r="F838" s="17"/>
      <c r="G838" s="134"/>
      <c r="H838" s="135"/>
      <c r="I838" s="141"/>
      <c r="J838" s="25"/>
      <c r="K838" s="145"/>
      <c r="L838" s="28"/>
      <c r="M838" s="395"/>
      <c r="N838" s="158" t="str">
        <f t="shared" si="486"/>
        <v/>
      </c>
      <c r="O838" s="27"/>
      <c r="P838" s="27"/>
      <c r="Q838" s="27"/>
      <c r="R838" s="27"/>
      <c r="S838" s="27"/>
      <c r="T838" s="28"/>
      <c r="U838" s="29"/>
      <c r="V838" s="32"/>
      <c r="W838" s="318"/>
      <c r="X838" s="319"/>
      <c r="Y838" s="160">
        <f t="shared" si="472"/>
        <v>0</v>
      </c>
      <c r="Z838" s="159">
        <f t="shared" si="487"/>
        <v>0</v>
      </c>
      <c r="AA838" s="327"/>
      <c r="AB838" s="400">
        <f t="shared" si="496"/>
        <v>0</v>
      </c>
      <c r="AC838" s="371"/>
      <c r="AD838" s="226" t="str">
        <f t="shared" si="473"/>
        <v/>
      </c>
      <c r="AE838" s="368">
        <f t="shared" si="488"/>
        <v>0</v>
      </c>
      <c r="AF838" s="339"/>
      <c r="AG838" s="338"/>
      <c r="AH838" s="336"/>
      <c r="AI838" s="161">
        <f t="shared" si="489"/>
        <v>0</v>
      </c>
      <c r="AJ838" s="162">
        <f t="shared" si="474"/>
        <v>0</v>
      </c>
      <c r="AK838" s="163">
        <f t="shared" si="490"/>
        <v>0</v>
      </c>
      <c r="AL838" s="164">
        <f t="shared" si="491"/>
        <v>0</v>
      </c>
      <c r="AM838" s="164">
        <f t="shared" si="492"/>
        <v>0</v>
      </c>
      <c r="AN838" s="164">
        <f t="shared" si="493"/>
        <v>0</v>
      </c>
      <c r="AO838" s="164">
        <f t="shared" si="494"/>
        <v>0</v>
      </c>
      <c r="AP838" s="610" t="str">
        <f t="shared" si="497"/>
        <v xml:space="preserve"> </v>
      </c>
      <c r="AQ838" s="613" t="str">
        <f t="shared" si="495"/>
        <v xml:space="preserve"> </v>
      </c>
      <c r="AR838" s="613" t="str">
        <f t="shared" si="498"/>
        <v xml:space="preserve"> </v>
      </c>
      <c r="AS838" s="613" t="str">
        <f t="shared" si="499"/>
        <v xml:space="preserve"> </v>
      </c>
      <c r="AT838" s="613" t="str">
        <f t="shared" si="500"/>
        <v xml:space="preserve"> </v>
      </c>
      <c r="AU838" s="613" t="str">
        <f t="shared" si="501"/>
        <v xml:space="preserve"> </v>
      </c>
      <c r="AV838" s="614" t="str">
        <f t="shared" si="502"/>
        <v xml:space="preserve"> </v>
      </c>
      <c r="AW838" s="196" t="str">
        <f t="shared" si="475"/>
        <v/>
      </c>
      <c r="AX838" s="165" t="str">
        <f t="shared" si="476"/>
        <v/>
      </c>
      <c r="AY838" s="193" t="str">
        <f t="shared" si="477"/>
        <v/>
      </c>
      <c r="AZ838" s="183" t="str">
        <f t="shared" si="478"/>
        <v/>
      </c>
      <c r="BA838" s="173" t="str">
        <f t="shared" si="479"/>
        <v/>
      </c>
      <c r="BB838" s="174" t="str">
        <f t="shared" si="480"/>
        <v/>
      </c>
      <c r="BC838" s="186" t="str">
        <f t="shared" si="503"/>
        <v/>
      </c>
      <c r="BD838" s="174" t="str">
        <f t="shared" si="481"/>
        <v/>
      </c>
      <c r="BE838" s="201" t="str">
        <f t="shared" si="482"/>
        <v/>
      </c>
      <c r="BF838" s="174" t="str">
        <f t="shared" si="483"/>
        <v/>
      </c>
      <c r="BG838" s="186" t="str">
        <f t="shared" si="484"/>
        <v/>
      </c>
      <c r="BH838" s="175" t="str">
        <f t="shared" si="485"/>
        <v/>
      </c>
      <c r="BI838" s="632"/>
    </row>
    <row r="839" spans="1:61" ht="18.350000000000001" x14ac:dyDescent="0.35">
      <c r="A839" s="221"/>
      <c r="B839" s="222"/>
      <c r="C839" s="213">
        <v>829</v>
      </c>
      <c r="D839" s="205"/>
      <c r="E839" s="16"/>
      <c r="F839" s="17"/>
      <c r="G839" s="134"/>
      <c r="H839" s="135"/>
      <c r="I839" s="141"/>
      <c r="J839" s="25"/>
      <c r="K839" s="145"/>
      <c r="L839" s="28"/>
      <c r="M839" s="395"/>
      <c r="N839" s="158" t="str">
        <f t="shared" si="486"/>
        <v/>
      </c>
      <c r="O839" s="27"/>
      <c r="P839" s="27"/>
      <c r="Q839" s="27"/>
      <c r="R839" s="27"/>
      <c r="S839" s="27"/>
      <c r="T839" s="28"/>
      <c r="U839" s="29"/>
      <c r="V839" s="32"/>
      <c r="W839" s="318"/>
      <c r="X839" s="319"/>
      <c r="Y839" s="160">
        <f t="shared" si="472"/>
        <v>0</v>
      </c>
      <c r="Z839" s="159">
        <f t="shared" si="487"/>
        <v>0</v>
      </c>
      <c r="AA839" s="327"/>
      <c r="AB839" s="400">
        <f t="shared" si="496"/>
        <v>0</v>
      </c>
      <c r="AC839" s="371"/>
      <c r="AD839" s="226" t="str">
        <f t="shared" si="473"/>
        <v/>
      </c>
      <c r="AE839" s="368">
        <f t="shared" si="488"/>
        <v>0</v>
      </c>
      <c r="AF839" s="339"/>
      <c r="AG839" s="338"/>
      <c r="AH839" s="336"/>
      <c r="AI839" s="161">
        <f t="shared" si="489"/>
        <v>0</v>
      </c>
      <c r="AJ839" s="162">
        <f t="shared" si="474"/>
        <v>0</v>
      </c>
      <c r="AK839" s="163">
        <f t="shared" si="490"/>
        <v>0</v>
      </c>
      <c r="AL839" s="164">
        <f t="shared" si="491"/>
        <v>0</v>
      </c>
      <c r="AM839" s="164">
        <f t="shared" si="492"/>
        <v>0</v>
      </c>
      <c r="AN839" s="164">
        <f t="shared" si="493"/>
        <v>0</v>
      </c>
      <c r="AO839" s="164">
        <f t="shared" si="494"/>
        <v>0</v>
      </c>
      <c r="AP839" s="610" t="str">
        <f t="shared" si="497"/>
        <v xml:space="preserve"> </v>
      </c>
      <c r="AQ839" s="613" t="str">
        <f t="shared" si="495"/>
        <v xml:space="preserve"> </v>
      </c>
      <c r="AR839" s="613" t="str">
        <f t="shared" si="498"/>
        <v xml:space="preserve"> </v>
      </c>
      <c r="AS839" s="613" t="str">
        <f t="shared" si="499"/>
        <v xml:space="preserve"> </v>
      </c>
      <c r="AT839" s="613" t="str">
        <f t="shared" si="500"/>
        <v xml:space="preserve"> </v>
      </c>
      <c r="AU839" s="613" t="str">
        <f t="shared" si="501"/>
        <v xml:space="preserve"> </v>
      </c>
      <c r="AV839" s="614" t="str">
        <f t="shared" si="502"/>
        <v xml:space="preserve"> </v>
      </c>
      <c r="AW839" s="196" t="str">
        <f t="shared" si="475"/>
        <v/>
      </c>
      <c r="AX839" s="165" t="str">
        <f t="shared" si="476"/>
        <v/>
      </c>
      <c r="AY839" s="193" t="str">
        <f t="shared" si="477"/>
        <v/>
      </c>
      <c r="AZ839" s="183" t="str">
        <f t="shared" si="478"/>
        <v/>
      </c>
      <c r="BA839" s="173" t="str">
        <f t="shared" si="479"/>
        <v/>
      </c>
      <c r="BB839" s="174" t="str">
        <f t="shared" si="480"/>
        <v/>
      </c>
      <c r="BC839" s="186" t="str">
        <f t="shared" si="503"/>
        <v/>
      </c>
      <c r="BD839" s="174" t="str">
        <f t="shared" si="481"/>
        <v/>
      </c>
      <c r="BE839" s="201" t="str">
        <f t="shared" si="482"/>
        <v/>
      </c>
      <c r="BF839" s="174" t="str">
        <f t="shared" si="483"/>
        <v/>
      </c>
      <c r="BG839" s="186" t="str">
        <f t="shared" si="484"/>
        <v/>
      </c>
      <c r="BH839" s="175" t="str">
        <f t="shared" si="485"/>
        <v/>
      </c>
      <c r="BI839" s="632"/>
    </row>
    <row r="840" spans="1:61" ht="18.350000000000001" x14ac:dyDescent="0.35">
      <c r="A840" s="221"/>
      <c r="B840" s="222"/>
      <c r="C840" s="214">
        <v>830</v>
      </c>
      <c r="D840" s="205"/>
      <c r="E840" s="16"/>
      <c r="F840" s="17"/>
      <c r="G840" s="134"/>
      <c r="H840" s="135"/>
      <c r="I840" s="141"/>
      <c r="J840" s="25"/>
      <c r="K840" s="145"/>
      <c r="L840" s="28"/>
      <c r="M840" s="395"/>
      <c r="N840" s="158" t="str">
        <f t="shared" si="486"/>
        <v/>
      </c>
      <c r="O840" s="27"/>
      <c r="P840" s="27"/>
      <c r="Q840" s="27"/>
      <c r="R840" s="27"/>
      <c r="S840" s="27"/>
      <c r="T840" s="28"/>
      <c r="U840" s="29"/>
      <c r="V840" s="32"/>
      <c r="W840" s="318"/>
      <c r="X840" s="319"/>
      <c r="Y840" s="160">
        <f t="shared" si="472"/>
        <v>0</v>
      </c>
      <c r="Z840" s="159">
        <f t="shared" si="487"/>
        <v>0</v>
      </c>
      <c r="AA840" s="327"/>
      <c r="AB840" s="400">
        <f t="shared" si="496"/>
        <v>0</v>
      </c>
      <c r="AC840" s="371"/>
      <c r="AD840" s="226" t="str">
        <f t="shared" si="473"/>
        <v/>
      </c>
      <c r="AE840" s="368">
        <f t="shared" si="488"/>
        <v>0</v>
      </c>
      <c r="AF840" s="339"/>
      <c r="AG840" s="338"/>
      <c r="AH840" s="336"/>
      <c r="AI840" s="161">
        <f t="shared" si="489"/>
        <v>0</v>
      </c>
      <c r="AJ840" s="162">
        <f t="shared" si="474"/>
        <v>0</v>
      </c>
      <c r="AK840" s="163">
        <f t="shared" si="490"/>
        <v>0</v>
      </c>
      <c r="AL840" s="164">
        <f t="shared" si="491"/>
        <v>0</v>
      </c>
      <c r="AM840" s="164">
        <f t="shared" si="492"/>
        <v>0</v>
      </c>
      <c r="AN840" s="164">
        <f t="shared" si="493"/>
        <v>0</v>
      </c>
      <c r="AO840" s="164">
        <f t="shared" si="494"/>
        <v>0</v>
      </c>
      <c r="AP840" s="610" t="str">
        <f t="shared" si="497"/>
        <v xml:space="preserve"> </v>
      </c>
      <c r="AQ840" s="613" t="str">
        <f t="shared" si="495"/>
        <v xml:space="preserve"> </v>
      </c>
      <c r="AR840" s="613" t="str">
        <f t="shared" si="498"/>
        <v xml:space="preserve"> </v>
      </c>
      <c r="AS840" s="613" t="str">
        <f t="shared" si="499"/>
        <v xml:space="preserve"> </v>
      </c>
      <c r="AT840" s="613" t="str">
        <f t="shared" si="500"/>
        <v xml:space="preserve"> </v>
      </c>
      <c r="AU840" s="613" t="str">
        <f t="shared" si="501"/>
        <v xml:space="preserve"> </v>
      </c>
      <c r="AV840" s="614" t="str">
        <f t="shared" si="502"/>
        <v xml:space="preserve"> </v>
      </c>
      <c r="AW840" s="196" t="str">
        <f t="shared" si="475"/>
        <v/>
      </c>
      <c r="AX840" s="165" t="str">
        <f t="shared" si="476"/>
        <v/>
      </c>
      <c r="AY840" s="193" t="str">
        <f t="shared" si="477"/>
        <v/>
      </c>
      <c r="AZ840" s="183" t="str">
        <f t="shared" si="478"/>
        <v/>
      </c>
      <c r="BA840" s="173" t="str">
        <f t="shared" si="479"/>
        <v/>
      </c>
      <c r="BB840" s="174" t="str">
        <f t="shared" si="480"/>
        <v/>
      </c>
      <c r="BC840" s="186" t="str">
        <f t="shared" si="503"/>
        <v/>
      </c>
      <c r="BD840" s="174" t="str">
        <f t="shared" si="481"/>
        <v/>
      </c>
      <c r="BE840" s="201" t="str">
        <f t="shared" si="482"/>
        <v/>
      </c>
      <c r="BF840" s="174" t="str">
        <f t="shared" si="483"/>
        <v/>
      </c>
      <c r="BG840" s="186" t="str">
        <f t="shared" si="484"/>
        <v/>
      </c>
      <c r="BH840" s="175" t="str">
        <f t="shared" si="485"/>
        <v/>
      </c>
      <c r="BI840" s="632"/>
    </row>
    <row r="841" spans="1:61" ht="18.350000000000001" x14ac:dyDescent="0.35">
      <c r="A841" s="221"/>
      <c r="B841" s="222"/>
      <c r="C841" s="213">
        <v>831</v>
      </c>
      <c r="D841" s="205"/>
      <c r="E841" s="16"/>
      <c r="F841" s="17"/>
      <c r="G841" s="134"/>
      <c r="H841" s="135"/>
      <c r="I841" s="141"/>
      <c r="J841" s="25"/>
      <c r="K841" s="145"/>
      <c r="L841" s="28"/>
      <c r="M841" s="395"/>
      <c r="N841" s="158" t="str">
        <f t="shared" si="486"/>
        <v/>
      </c>
      <c r="O841" s="27"/>
      <c r="P841" s="27"/>
      <c r="Q841" s="27"/>
      <c r="R841" s="27"/>
      <c r="S841" s="27"/>
      <c r="T841" s="28"/>
      <c r="U841" s="29"/>
      <c r="V841" s="32"/>
      <c r="W841" s="318"/>
      <c r="X841" s="319"/>
      <c r="Y841" s="160">
        <f t="shared" si="472"/>
        <v>0</v>
      </c>
      <c r="Z841" s="159">
        <f t="shared" si="487"/>
        <v>0</v>
      </c>
      <c r="AA841" s="327"/>
      <c r="AB841" s="400">
        <f t="shared" si="496"/>
        <v>0</v>
      </c>
      <c r="AC841" s="371"/>
      <c r="AD841" s="226" t="str">
        <f t="shared" si="473"/>
        <v/>
      </c>
      <c r="AE841" s="368">
        <f t="shared" si="488"/>
        <v>0</v>
      </c>
      <c r="AF841" s="339"/>
      <c r="AG841" s="338"/>
      <c r="AH841" s="336"/>
      <c r="AI841" s="161">
        <f t="shared" si="489"/>
        <v>0</v>
      </c>
      <c r="AJ841" s="162">
        <f t="shared" si="474"/>
        <v>0</v>
      </c>
      <c r="AK841" s="163">
        <f t="shared" si="490"/>
        <v>0</v>
      </c>
      <c r="AL841" s="164">
        <f t="shared" si="491"/>
        <v>0</v>
      </c>
      <c r="AM841" s="164">
        <f t="shared" si="492"/>
        <v>0</v>
      </c>
      <c r="AN841" s="164">
        <f t="shared" si="493"/>
        <v>0</v>
      </c>
      <c r="AO841" s="164">
        <f t="shared" si="494"/>
        <v>0</v>
      </c>
      <c r="AP841" s="610" t="str">
        <f t="shared" si="497"/>
        <v xml:space="preserve"> </v>
      </c>
      <c r="AQ841" s="613" t="str">
        <f t="shared" si="495"/>
        <v xml:space="preserve"> </v>
      </c>
      <c r="AR841" s="613" t="str">
        <f t="shared" si="498"/>
        <v xml:space="preserve"> </v>
      </c>
      <c r="AS841" s="613" t="str">
        <f t="shared" si="499"/>
        <v xml:space="preserve"> </v>
      </c>
      <c r="AT841" s="613" t="str">
        <f t="shared" si="500"/>
        <v xml:space="preserve"> </v>
      </c>
      <c r="AU841" s="613" t="str">
        <f t="shared" si="501"/>
        <v xml:space="preserve"> </v>
      </c>
      <c r="AV841" s="614" t="str">
        <f t="shared" si="502"/>
        <v xml:space="preserve"> </v>
      </c>
      <c r="AW841" s="196" t="str">
        <f t="shared" si="475"/>
        <v/>
      </c>
      <c r="AX841" s="165" t="str">
        <f t="shared" si="476"/>
        <v/>
      </c>
      <c r="AY841" s="193" t="str">
        <f t="shared" si="477"/>
        <v/>
      </c>
      <c r="AZ841" s="183" t="str">
        <f t="shared" si="478"/>
        <v/>
      </c>
      <c r="BA841" s="173" t="str">
        <f t="shared" si="479"/>
        <v/>
      </c>
      <c r="BB841" s="174" t="str">
        <f t="shared" si="480"/>
        <v/>
      </c>
      <c r="BC841" s="186" t="str">
        <f t="shared" si="503"/>
        <v/>
      </c>
      <c r="BD841" s="174" t="str">
        <f t="shared" si="481"/>
        <v/>
      </c>
      <c r="BE841" s="201" t="str">
        <f t="shared" si="482"/>
        <v/>
      </c>
      <c r="BF841" s="174" t="str">
        <f t="shared" si="483"/>
        <v/>
      </c>
      <c r="BG841" s="186" t="str">
        <f t="shared" si="484"/>
        <v/>
      </c>
      <c r="BH841" s="175" t="str">
        <f t="shared" si="485"/>
        <v/>
      </c>
      <c r="BI841" s="632"/>
    </row>
    <row r="842" spans="1:61" ht="18.350000000000001" x14ac:dyDescent="0.35">
      <c r="A842" s="221"/>
      <c r="B842" s="222"/>
      <c r="C842" s="214">
        <v>832</v>
      </c>
      <c r="D842" s="207"/>
      <c r="E842" s="18"/>
      <c r="F842" s="17"/>
      <c r="G842" s="134"/>
      <c r="H842" s="135"/>
      <c r="I842" s="141"/>
      <c r="J842" s="25"/>
      <c r="K842" s="145"/>
      <c r="L842" s="28"/>
      <c r="M842" s="395"/>
      <c r="N842" s="158" t="str">
        <f t="shared" si="486"/>
        <v/>
      </c>
      <c r="O842" s="27"/>
      <c r="P842" s="27"/>
      <c r="Q842" s="27"/>
      <c r="R842" s="27"/>
      <c r="S842" s="27"/>
      <c r="T842" s="28"/>
      <c r="U842" s="29"/>
      <c r="V842" s="32"/>
      <c r="W842" s="318"/>
      <c r="X842" s="319"/>
      <c r="Y842" s="160">
        <f t="shared" si="472"/>
        <v>0</v>
      </c>
      <c r="Z842" s="159">
        <f t="shared" si="487"/>
        <v>0</v>
      </c>
      <c r="AA842" s="327"/>
      <c r="AB842" s="400">
        <f t="shared" si="496"/>
        <v>0</v>
      </c>
      <c r="AC842" s="371"/>
      <c r="AD842" s="226" t="str">
        <f t="shared" si="473"/>
        <v/>
      </c>
      <c r="AE842" s="368">
        <f t="shared" si="488"/>
        <v>0</v>
      </c>
      <c r="AF842" s="339"/>
      <c r="AG842" s="338"/>
      <c r="AH842" s="336"/>
      <c r="AI842" s="161">
        <f t="shared" si="489"/>
        <v>0</v>
      </c>
      <c r="AJ842" s="162">
        <f t="shared" si="474"/>
        <v>0</v>
      </c>
      <c r="AK842" s="163">
        <f t="shared" si="490"/>
        <v>0</v>
      </c>
      <c r="AL842" s="164">
        <f t="shared" si="491"/>
        <v>0</v>
      </c>
      <c r="AM842" s="164">
        <f t="shared" si="492"/>
        <v>0</v>
      </c>
      <c r="AN842" s="164">
        <f t="shared" si="493"/>
        <v>0</v>
      </c>
      <c r="AO842" s="164">
        <f t="shared" si="494"/>
        <v>0</v>
      </c>
      <c r="AP842" s="610" t="str">
        <f t="shared" si="497"/>
        <v xml:space="preserve"> </v>
      </c>
      <c r="AQ842" s="613" t="str">
        <f t="shared" si="495"/>
        <v xml:space="preserve"> </v>
      </c>
      <c r="AR842" s="613" t="str">
        <f t="shared" si="498"/>
        <v xml:space="preserve"> </v>
      </c>
      <c r="AS842" s="613" t="str">
        <f t="shared" si="499"/>
        <v xml:space="preserve"> </v>
      </c>
      <c r="AT842" s="613" t="str">
        <f t="shared" si="500"/>
        <v xml:space="preserve"> </v>
      </c>
      <c r="AU842" s="613" t="str">
        <f t="shared" si="501"/>
        <v xml:space="preserve"> </v>
      </c>
      <c r="AV842" s="614" t="str">
        <f t="shared" si="502"/>
        <v xml:space="preserve"> </v>
      </c>
      <c r="AW842" s="196" t="str">
        <f t="shared" si="475"/>
        <v/>
      </c>
      <c r="AX842" s="165" t="str">
        <f t="shared" si="476"/>
        <v/>
      </c>
      <c r="AY842" s="193" t="str">
        <f t="shared" si="477"/>
        <v/>
      </c>
      <c r="AZ842" s="183" t="str">
        <f t="shared" si="478"/>
        <v/>
      </c>
      <c r="BA842" s="173" t="str">
        <f t="shared" si="479"/>
        <v/>
      </c>
      <c r="BB842" s="174" t="str">
        <f t="shared" si="480"/>
        <v/>
      </c>
      <c r="BC842" s="186" t="str">
        <f t="shared" si="503"/>
        <v/>
      </c>
      <c r="BD842" s="174" t="str">
        <f t="shared" si="481"/>
        <v/>
      </c>
      <c r="BE842" s="201" t="str">
        <f t="shared" si="482"/>
        <v/>
      </c>
      <c r="BF842" s="174" t="str">
        <f t="shared" si="483"/>
        <v/>
      </c>
      <c r="BG842" s="186" t="str">
        <f t="shared" si="484"/>
        <v/>
      </c>
      <c r="BH842" s="175" t="str">
        <f t="shared" si="485"/>
        <v/>
      </c>
      <c r="BI842" s="632"/>
    </row>
    <row r="843" spans="1:61" ht="18.350000000000001" x14ac:dyDescent="0.35">
      <c r="A843" s="221"/>
      <c r="B843" s="222"/>
      <c r="C843" s="214">
        <v>833</v>
      </c>
      <c r="D843" s="205"/>
      <c r="E843" s="16"/>
      <c r="F843" s="17"/>
      <c r="G843" s="134"/>
      <c r="H843" s="135"/>
      <c r="I843" s="141"/>
      <c r="J843" s="25"/>
      <c r="K843" s="145"/>
      <c r="L843" s="28"/>
      <c r="M843" s="395"/>
      <c r="N843" s="158" t="str">
        <f t="shared" si="486"/>
        <v/>
      </c>
      <c r="O843" s="27"/>
      <c r="P843" s="27"/>
      <c r="Q843" s="27"/>
      <c r="R843" s="27"/>
      <c r="S843" s="27"/>
      <c r="T843" s="28"/>
      <c r="U843" s="29"/>
      <c r="V843" s="32"/>
      <c r="W843" s="318"/>
      <c r="X843" s="319"/>
      <c r="Y843" s="160">
        <f t="shared" ref="Y843:Y906" si="504">V843+W843+X843</f>
        <v>0</v>
      </c>
      <c r="Z843" s="159">
        <f t="shared" si="487"/>
        <v>0</v>
      </c>
      <c r="AA843" s="327"/>
      <c r="AB843" s="400">
        <f t="shared" si="496"/>
        <v>0</v>
      </c>
      <c r="AC843" s="371"/>
      <c r="AD843" s="226" t="str">
        <f t="shared" ref="AD843:AD906" si="505">IF(F843="x",(0-((V843*10)+(W843*20))),"")</f>
        <v/>
      </c>
      <c r="AE843" s="368">
        <f t="shared" si="488"/>
        <v>0</v>
      </c>
      <c r="AF843" s="339"/>
      <c r="AG843" s="338"/>
      <c r="AH843" s="336"/>
      <c r="AI843" s="161">
        <f t="shared" si="489"/>
        <v>0</v>
      </c>
      <c r="AJ843" s="162">
        <f t="shared" ref="AJ843:AJ906" si="506">(X843*20)+Z843+AA843+AF843</f>
        <v>0</v>
      </c>
      <c r="AK843" s="163">
        <f t="shared" si="490"/>
        <v>0</v>
      </c>
      <c r="AL843" s="164">
        <f t="shared" si="491"/>
        <v>0</v>
      </c>
      <c r="AM843" s="164">
        <f t="shared" si="492"/>
        <v>0</v>
      </c>
      <c r="AN843" s="164">
        <f t="shared" si="493"/>
        <v>0</v>
      </c>
      <c r="AO843" s="164">
        <f t="shared" si="494"/>
        <v>0</v>
      </c>
      <c r="AP843" s="610" t="str">
        <f t="shared" si="497"/>
        <v xml:space="preserve"> </v>
      </c>
      <c r="AQ843" s="613" t="str">
        <f t="shared" si="495"/>
        <v xml:space="preserve"> </v>
      </c>
      <c r="AR843" s="613" t="str">
        <f t="shared" si="498"/>
        <v xml:space="preserve"> </v>
      </c>
      <c r="AS843" s="613" t="str">
        <f t="shared" si="499"/>
        <v xml:space="preserve"> </v>
      </c>
      <c r="AT843" s="613" t="str">
        <f t="shared" si="500"/>
        <v xml:space="preserve"> </v>
      </c>
      <c r="AU843" s="613" t="str">
        <f t="shared" si="501"/>
        <v xml:space="preserve"> </v>
      </c>
      <c r="AV843" s="614" t="str">
        <f t="shared" si="502"/>
        <v xml:space="preserve"> </v>
      </c>
      <c r="AW843" s="196" t="str">
        <f t="shared" ref="AW843:AW906" si="507">IF(N843&gt;0,N843,"")</f>
        <v/>
      </c>
      <c r="AX843" s="165" t="str">
        <f t="shared" ref="AX843:AX906" si="508">IF(AND(K843="x",AW843&gt;0),AW843,"")</f>
        <v/>
      </c>
      <c r="AY843" s="193" t="str">
        <f t="shared" ref="AY843:AY906" si="509">IF(OR(K843="x",F843="x",AW843&lt;=0),"",AW843)</f>
        <v/>
      </c>
      <c r="AZ843" s="183" t="str">
        <f t="shared" ref="AZ843:AZ906" si="510">IF(AND(F843="x",AW843&gt;0),AW843,"")</f>
        <v/>
      </c>
      <c r="BA843" s="173" t="str">
        <f t="shared" ref="BA843:BA906" si="511">IF(V843&gt;0,V843,"")</f>
        <v/>
      </c>
      <c r="BB843" s="174" t="str">
        <f t="shared" ref="BB843:BB906" si="512">IF(AND(K843="x",BA843&gt;0),BA843,"")</f>
        <v/>
      </c>
      <c r="BC843" s="186" t="str">
        <f t="shared" si="503"/>
        <v/>
      </c>
      <c r="BD843" s="174" t="str">
        <f t="shared" ref="BD843:BD906" si="513">IF(AND(F843="x",BA843&gt;0),BA843,"")</f>
        <v/>
      </c>
      <c r="BE843" s="201" t="str">
        <f t="shared" ref="BE843:BE906" si="514">IF(W843&gt;0,W843,"")</f>
        <v/>
      </c>
      <c r="BF843" s="174" t="str">
        <f t="shared" ref="BF843:BF906" si="515">IF(AND(K843="x",BE843&gt;0),BE843,"")</f>
        <v/>
      </c>
      <c r="BG843" s="186" t="str">
        <f t="shared" ref="BG843:BG906" si="516">IF(OR(K843="x",F843="x",BE843&lt;=0),"",BE843)</f>
        <v/>
      </c>
      <c r="BH843" s="175" t="str">
        <f t="shared" ref="BH843:BH906" si="517">IF(AND(F843="x",BE843&gt;0),BE843,"")</f>
        <v/>
      </c>
      <c r="BI843" s="632"/>
    </row>
    <row r="844" spans="1:61" ht="18.350000000000001" x14ac:dyDescent="0.35">
      <c r="A844" s="221"/>
      <c r="B844" s="222"/>
      <c r="C844" s="213">
        <v>834</v>
      </c>
      <c r="D844" s="205"/>
      <c r="E844" s="16"/>
      <c r="F844" s="17"/>
      <c r="G844" s="134"/>
      <c r="H844" s="135"/>
      <c r="I844" s="141"/>
      <c r="J844" s="25"/>
      <c r="K844" s="145"/>
      <c r="L844" s="28"/>
      <c r="M844" s="395"/>
      <c r="N844" s="158" t="str">
        <f t="shared" ref="N844:N907" si="518">IF((NETWORKDAYS(G844,M844)&gt;0),(NETWORKDAYS(G844,M844)),"")</f>
        <v/>
      </c>
      <c r="O844" s="27"/>
      <c r="P844" s="27"/>
      <c r="Q844" s="27"/>
      <c r="R844" s="27"/>
      <c r="S844" s="27"/>
      <c r="T844" s="28"/>
      <c r="U844" s="29"/>
      <c r="V844" s="32"/>
      <c r="W844" s="318"/>
      <c r="X844" s="319"/>
      <c r="Y844" s="160">
        <f t="shared" si="504"/>
        <v>0</v>
      </c>
      <c r="Z844" s="159">
        <f t="shared" ref="Z844:Z907" si="519">IF((F844="x"),0,((V844*10)+(W844*20)))</f>
        <v>0</v>
      </c>
      <c r="AA844" s="327"/>
      <c r="AB844" s="400">
        <f t="shared" si="496"/>
        <v>0</v>
      </c>
      <c r="AC844" s="371"/>
      <c r="AD844" s="226" t="str">
        <f t="shared" si="505"/>
        <v/>
      </c>
      <c r="AE844" s="368">
        <f t="shared" ref="AE844:AE907" si="520">IF(AND(Z844&gt;0,F844="x"),0,IF(AND(Z844&gt;0,AC844="x"),Z844-60,IF(AND(Z844&gt;0,AB844=-30),Z844+AB844,0)))</f>
        <v>0</v>
      </c>
      <c r="AF844" s="339"/>
      <c r="AG844" s="338"/>
      <c r="AH844" s="336"/>
      <c r="AI844" s="161">
        <f t="shared" ref="AI844:AI907" si="521">IF(AE844&lt;=0,AG844,AE844+AG844)</f>
        <v>0</v>
      </c>
      <c r="AJ844" s="162">
        <f t="shared" si="506"/>
        <v>0</v>
      </c>
      <c r="AK844" s="163">
        <f t="shared" ref="AK844:AK907" si="522">AJ844-AH844</f>
        <v>0</v>
      </c>
      <c r="AL844" s="164">
        <f t="shared" ref="AL844:AL907" si="523">IF(K844="x",AH844,0)</f>
        <v>0</v>
      </c>
      <c r="AM844" s="164">
        <f t="shared" ref="AM844:AM907" si="524">IF(K844="x",AI844,0)</f>
        <v>0</v>
      </c>
      <c r="AN844" s="164">
        <f t="shared" ref="AN844:AN907" si="525">IF(K844="x",AJ844,0)</f>
        <v>0</v>
      </c>
      <c r="AO844" s="164">
        <f t="shared" ref="AO844:AO907" si="526">IF(K844="x",AK844,0)</f>
        <v>0</v>
      </c>
      <c r="AP844" s="610" t="str">
        <f t="shared" si="497"/>
        <v xml:space="preserve"> </v>
      </c>
      <c r="AQ844" s="613" t="str">
        <f t="shared" ref="AQ844:AQ907" si="527">IF(AND(AH844&gt;4.99,AH844&lt;50),AH844," ")</f>
        <v xml:space="preserve"> </v>
      </c>
      <c r="AR844" s="613" t="str">
        <f t="shared" si="498"/>
        <v xml:space="preserve"> </v>
      </c>
      <c r="AS844" s="613" t="str">
        <f t="shared" si="499"/>
        <v xml:space="preserve"> </v>
      </c>
      <c r="AT844" s="613" t="str">
        <f t="shared" si="500"/>
        <v xml:space="preserve"> </v>
      </c>
      <c r="AU844" s="613" t="str">
        <f t="shared" si="501"/>
        <v xml:space="preserve"> </v>
      </c>
      <c r="AV844" s="614" t="str">
        <f t="shared" si="502"/>
        <v xml:space="preserve"> </v>
      </c>
      <c r="AW844" s="196" t="str">
        <f t="shared" si="507"/>
        <v/>
      </c>
      <c r="AX844" s="165" t="str">
        <f t="shared" si="508"/>
        <v/>
      </c>
      <c r="AY844" s="193" t="str">
        <f t="shared" si="509"/>
        <v/>
      </c>
      <c r="AZ844" s="183" t="str">
        <f t="shared" si="510"/>
        <v/>
      </c>
      <c r="BA844" s="173" t="str">
        <f t="shared" si="511"/>
        <v/>
      </c>
      <c r="BB844" s="174" t="str">
        <f t="shared" si="512"/>
        <v/>
      </c>
      <c r="BC844" s="186" t="str">
        <f t="shared" si="503"/>
        <v/>
      </c>
      <c r="BD844" s="174" t="str">
        <f t="shared" si="513"/>
        <v/>
      </c>
      <c r="BE844" s="201" t="str">
        <f t="shared" si="514"/>
        <v/>
      </c>
      <c r="BF844" s="174" t="str">
        <f t="shared" si="515"/>
        <v/>
      </c>
      <c r="BG844" s="186" t="str">
        <f t="shared" si="516"/>
        <v/>
      </c>
      <c r="BH844" s="175" t="str">
        <f t="shared" si="517"/>
        <v/>
      </c>
      <c r="BI844" s="632"/>
    </row>
    <row r="845" spans="1:61" ht="18.350000000000001" x14ac:dyDescent="0.35">
      <c r="A845" s="221"/>
      <c r="B845" s="222"/>
      <c r="C845" s="214">
        <v>835</v>
      </c>
      <c r="D845" s="205"/>
      <c r="E845" s="16"/>
      <c r="F845" s="17"/>
      <c r="G845" s="134"/>
      <c r="H845" s="135"/>
      <c r="I845" s="141"/>
      <c r="J845" s="25"/>
      <c r="K845" s="145"/>
      <c r="L845" s="28"/>
      <c r="M845" s="395"/>
      <c r="N845" s="158" t="str">
        <f t="shared" si="518"/>
        <v/>
      </c>
      <c r="O845" s="27"/>
      <c r="P845" s="27"/>
      <c r="Q845" s="27"/>
      <c r="R845" s="27"/>
      <c r="S845" s="27"/>
      <c r="T845" s="28"/>
      <c r="U845" s="29"/>
      <c r="V845" s="32"/>
      <c r="W845" s="318"/>
      <c r="X845" s="319"/>
      <c r="Y845" s="160">
        <f t="shared" si="504"/>
        <v>0</v>
      </c>
      <c r="Z845" s="159">
        <f t="shared" si="519"/>
        <v>0</v>
      </c>
      <c r="AA845" s="327"/>
      <c r="AB845" s="400">
        <f t="shared" ref="AB845:AB908" si="528">IF(AND(Z845&gt;=0,F845="x"),0,IF(AND(Z845&gt;0,AC845="x"),0,IF(Z845&gt;0,0-30,0)))</f>
        <v>0</v>
      </c>
      <c r="AC845" s="371"/>
      <c r="AD845" s="226" t="str">
        <f t="shared" si="505"/>
        <v/>
      </c>
      <c r="AE845" s="368">
        <f t="shared" si="520"/>
        <v>0</v>
      </c>
      <c r="AF845" s="339"/>
      <c r="AG845" s="338"/>
      <c r="AH845" s="336"/>
      <c r="AI845" s="161">
        <f t="shared" si="521"/>
        <v>0</v>
      </c>
      <c r="AJ845" s="162">
        <f t="shared" si="506"/>
        <v>0</v>
      </c>
      <c r="AK845" s="163">
        <f t="shared" si="522"/>
        <v>0</v>
      </c>
      <c r="AL845" s="164">
        <f t="shared" si="523"/>
        <v>0</v>
      </c>
      <c r="AM845" s="164">
        <f t="shared" si="524"/>
        <v>0</v>
      </c>
      <c r="AN845" s="164">
        <f t="shared" si="525"/>
        <v>0</v>
      </c>
      <c r="AO845" s="164">
        <f t="shared" si="526"/>
        <v>0</v>
      </c>
      <c r="AP845" s="610" t="str">
        <f t="shared" ref="AP845:AP908" si="529">IF(AND(AH845&gt;0,AH845&lt;5),AH845," ")</f>
        <v xml:space="preserve"> </v>
      </c>
      <c r="AQ845" s="613" t="str">
        <f t="shared" si="527"/>
        <v xml:space="preserve"> </v>
      </c>
      <c r="AR845" s="613" t="str">
        <f t="shared" ref="AR845:AR908" si="530">IF(AND(AH845&gt;49.99,AH845&lt;100),AH845," ")</f>
        <v xml:space="preserve"> </v>
      </c>
      <c r="AS845" s="613" t="str">
        <f t="shared" ref="AS845:AS908" si="531">IF(AND(AH845&gt;99.99,AH845&lt;500),AH845," ")</f>
        <v xml:space="preserve"> </v>
      </c>
      <c r="AT845" s="613" t="str">
        <f t="shared" ref="AT845:AT908" si="532">IF(AND(AH845&gt;499.99,AH845&lt;1000),AH845," ")</f>
        <v xml:space="preserve"> </v>
      </c>
      <c r="AU845" s="613" t="str">
        <f t="shared" ref="AU845:AU908" si="533">IF(AND(AH845&gt;999.99,AH845&lt;10000),AH845," ")</f>
        <v xml:space="preserve"> </v>
      </c>
      <c r="AV845" s="614" t="str">
        <f t="shared" ref="AV845:AV908" si="534">IF(AH845&gt;=10000,AH845," ")</f>
        <v xml:space="preserve"> </v>
      </c>
      <c r="AW845" s="196" t="str">
        <f t="shared" si="507"/>
        <v/>
      </c>
      <c r="AX845" s="165" t="str">
        <f t="shared" si="508"/>
        <v/>
      </c>
      <c r="AY845" s="193" t="str">
        <f t="shared" si="509"/>
        <v/>
      </c>
      <c r="AZ845" s="183" t="str">
        <f t="shared" si="510"/>
        <v/>
      </c>
      <c r="BA845" s="173" t="str">
        <f t="shared" si="511"/>
        <v/>
      </c>
      <c r="BB845" s="174" t="str">
        <f t="shared" si="512"/>
        <v/>
      </c>
      <c r="BC845" s="186" t="str">
        <f t="shared" si="503"/>
        <v/>
      </c>
      <c r="BD845" s="174" t="str">
        <f t="shared" si="513"/>
        <v/>
      </c>
      <c r="BE845" s="201" t="str">
        <f t="shared" si="514"/>
        <v/>
      </c>
      <c r="BF845" s="174" t="str">
        <f t="shared" si="515"/>
        <v/>
      </c>
      <c r="BG845" s="186" t="str">
        <f t="shared" si="516"/>
        <v/>
      </c>
      <c r="BH845" s="175" t="str">
        <f t="shared" si="517"/>
        <v/>
      </c>
      <c r="BI845" s="632"/>
    </row>
    <row r="846" spans="1:61" ht="18.350000000000001" x14ac:dyDescent="0.35">
      <c r="A846" s="221"/>
      <c r="B846" s="222"/>
      <c r="C846" s="213">
        <v>836</v>
      </c>
      <c r="D846" s="207"/>
      <c r="E846" s="18"/>
      <c r="F846" s="17"/>
      <c r="G846" s="134"/>
      <c r="H846" s="135"/>
      <c r="I846" s="141"/>
      <c r="J846" s="25"/>
      <c r="K846" s="145"/>
      <c r="L846" s="28"/>
      <c r="M846" s="395"/>
      <c r="N846" s="158" t="str">
        <f t="shared" si="518"/>
        <v/>
      </c>
      <c r="O846" s="27"/>
      <c r="P846" s="27"/>
      <c r="Q846" s="27"/>
      <c r="R846" s="27"/>
      <c r="S846" s="27"/>
      <c r="T846" s="28"/>
      <c r="U846" s="29"/>
      <c r="V846" s="32"/>
      <c r="W846" s="318"/>
      <c r="X846" s="319"/>
      <c r="Y846" s="160">
        <f t="shared" si="504"/>
        <v>0</v>
      </c>
      <c r="Z846" s="159">
        <f t="shared" si="519"/>
        <v>0</v>
      </c>
      <c r="AA846" s="327"/>
      <c r="AB846" s="400">
        <f t="shared" si="528"/>
        <v>0</v>
      </c>
      <c r="AC846" s="371"/>
      <c r="AD846" s="226" t="str">
        <f t="shared" si="505"/>
        <v/>
      </c>
      <c r="AE846" s="368">
        <f t="shared" si="520"/>
        <v>0</v>
      </c>
      <c r="AF846" s="339"/>
      <c r="AG846" s="338"/>
      <c r="AH846" s="336"/>
      <c r="AI846" s="161">
        <f t="shared" si="521"/>
        <v>0</v>
      </c>
      <c r="AJ846" s="162">
        <f t="shared" si="506"/>
        <v>0</v>
      </c>
      <c r="AK846" s="163">
        <f t="shared" si="522"/>
        <v>0</v>
      </c>
      <c r="AL846" s="164">
        <f t="shared" si="523"/>
        <v>0</v>
      </c>
      <c r="AM846" s="164">
        <f t="shared" si="524"/>
        <v>0</v>
      </c>
      <c r="AN846" s="164">
        <f t="shared" si="525"/>
        <v>0</v>
      </c>
      <c r="AO846" s="164">
        <f t="shared" si="526"/>
        <v>0</v>
      </c>
      <c r="AP846" s="610" t="str">
        <f t="shared" si="529"/>
        <v xml:space="preserve"> </v>
      </c>
      <c r="AQ846" s="613" t="str">
        <f t="shared" si="527"/>
        <v xml:space="preserve"> </v>
      </c>
      <c r="AR846" s="613" t="str">
        <f t="shared" si="530"/>
        <v xml:space="preserve"> </v>
      </c>
      <c r="AS846" s="613" t="str">
        <f t="shared" si="531"/>
        <v xml:space="preserve"> </v>
      </c>
      <c r="AT846" s="613" t="str">
        <f t="shared" si="532"/>
        <v xml:space="preserve"> </v>
      </c>
      <c r="AU846" s="613" t="str">
        <f t="shared" si="533"/>
        <v xml:space="preserve"> </v>
      </c>
      <c r="AV846" s="614" t="str">
        <f t="shared" si="534"/>
        <v xml:space="preserve"> </v>
      </c>
      <c r="AW846" s="196" t="str">
        <f t="shared" si="507"/>
        <v/>
      </c>
      <c r="AX846" s="165" t="str">
        <f t="shared" si="508"/>
        <v/>
      </c>
      <c r="AY846" s="193" t="str">
        <f t="shared" si="509"/>
        <v/>
      </c>
      <c r="AZ846" s="183" t="str">
        <f t="shared" si="510"/>
        <v/>
      </c>
      <c r="BA846" s="173" t="str">
        <f t="shared" si="511"/>
        <v/>
      </c>
      <c r="BB846" s="174" t="str">
        <f t="shared" si="512"/>
        <v/>
      </c>
      <c r="BC846" s="186" t="str">
        <f t="shared" si="503"/>
        <v/>
      </c>
      <c r="BD846" s="174" t="str">
        <f t="shared" si="513"/>
        <v/>
      </c>
      <c r="BE846" s="201" t="str">
        <f t="shared" si="514"/>
        <v/>
      </c>
      <c r="BF846" s="174" t="str">
        <f t="shared" si="515"/>
        <v/>
      </c>
      <c r="BG846" s="186" t="str">
        <f t="shared" si="516"/>
        <v/>
      </c>
      <c r="BH846" s="175" t="str">
        <f t="shared" si="517"/>
        <v/>
      </c>
      <c r="BI846" s="632"/>
    </row>
    <row r="847" spans="1:61" ht="18.350000000000001" x14ac:dyDescent="0.35">
      <c r="A847" s="221"/>
      <c r="B847" s="222"/>
      <c r="C847" s="214">
        <v>837</v>
      </c>
      <c r="D847" s="205"/>
      <c r="E847" s="16"/>
      <c r="F847" s="17"/>
      <c r="G847" s="134"/>
      <c r="H847" s="137"/>
      <c r="I847" s="143"/>
      <c r="J847" s="80"/>
      <c r="K847" s="147"/>
      <c r="L847" s="30"/>
      <c r="M847" s="395"/>
      <c r="N847" s="158" t="str">
        <f t="shared" si="518"/>
        <v/>
      </c>
      <c r="O847" s="27"/>
      <c r="P847" s="27"/>
      <c r="Q847" s="27"/>
      <c r="R847" s="27"/>
      <c r="S847" s="27"/>
      <c r="T847" s="28"/>
      <c r="U847" s="29"/>
      <c r="V847" s="32"/>
      <c r="W847" s="318"/>
      <c r="X847" s="319"/>
      <c r="Y847" s="160">
        <f t="shared" si="504"/>
        <v>0</v>
      </c>
      <c r="Z847" s="159">
        <f t="shared" si="519"/>
        <v>0</v>
      </c>
      <c r="AA847" s="327"/>
      <c r="AB847" s="400">
        <f t="shared" si="528"/>
        <v>0</v>
      </c>
      <c r="AC847" s="371"/>
      <c r="AD847" s="226" t="str">
        <f t="shared" si="505"/>
        <v/>
      </c>
      <c r="AE847" s="368">
        <f t="shared" si="520"/>
        <v>0</v>
      </c>
      <c r="AF847" s="339"/>
      <c r="AG847" s="338"/>
      <c r="AH847" s="336"/>
      <c r="AI847" s="161">
        <f t="shared" si="521"/>
        <v>0</v>
      </c>
      <c r="AJ847" s="162">
        <f t="shared" si="506"/>
        <v>0</v>
      </c>
      <c r="AK847" s="163">
        <f t="shared" si="522"/>
        <v>0</v>
      </c>
      <c r="AL847" s="164">
        <f t="shared" si="523"/>
        <v>0</v>
      </c>
      <c r="AM847" s="164">
        <f t="shared" si="524"/>
        <v>0</v>
      </c>
      <c r="AN847" s="164">
        <f t="shared" si="525"/>
        <v>0</v>
      </c>
      <c r="AO847" s="164">
        <f t="shared" si="526"/>
        <v>0</v>
      </c>
      <c r="AP847" s="610" t="str">
        <f t="shared" si="529"/>
        <v xml:space="preserve"> </v>
      </c>
      <c r="AQ847" s="613" t="str">
        <f t="shared" si="527"/>
        <v xml:space="preserve"> </v>
      </c>
      <c r="AR847" s="613" t="str">
        <f t="shared" si="530"/>
        <v xml:space="preserve"> </v>
      </c>
      <c r="AS847" s="613" t="str">
        <f t="shared" si="531"/>
        <v xml:space="preserve"> </v>
      </c>
      <c r="AT847" s="613" t="str">
        <f t="shared" si="532"/>
        <v xml:space="preserve"> </v>
      </c>
      <c r="AU847" s="613" t="str">
        <f t="shared" si="533"/>
        <v xml:space="preserve"> </v>
      </c>
      <c r="AV847" s="614" t="str">
        <f t="shared" si="534"/>
        <v xml:space="preserve"> </v>
      </c>
      <c r="AW847" s="196" t="str">
        <f t="shared" si="507"/>
        <v/>
      </c>
      <c r="AX847" s="165" t="str">
        <f t="shared" si="508"/>
        <v/>
      </c>
      <c r="AY847" s="193" t="str">
        <f t="shared" si="509"/>
        <v/>
      </c>
      <c r="AZ847" s="183" t="str">
        <f t="shared" si="510"/>
        <v/>
      </c>
      <c r="BA847" s="173" t="str">
        <f t="shared" si="511"/>
        <v/>
      </c>
      <c r="BB847" s="174" t="str">
        <f t="shared" si="512"/>
        <v/>
      </c>
      <c r="BC847" s="186" t="str">
        <f t="shared" si="503"/>
        <v/>
      </c>
      <c r="BD847" s="174" t="str">
        <f t="shared" si="513"/>
        <v/>
      </c>
      <c r="BE847" s="201" t="str">
        <f t="shared" si="514"/>
        <v/>
      </c>
      <c r="BF847" s="174" t="str">
        <f t="shared" si="515"/>
        <v/>
      </c>
      <c r="BG847" s="186" t="str">
        <f t="shared" si="516"/>
        <v/>
      </c>
      <c r="BH847" s="175" t="str">
        <f t="shared" si="517"/>
        <v/>
      </c>
      <c r="BI847" s="632"/>
    </row>
    <row r="848" spans="1:61" ht="18.350000000000001" x14ac:dyDescent="0.35">
      <c r="A848" s="221"/>
      <c r="B848" s="222"/>
      <c r="C848" s="214">
        <v>838</v>
      </c>
      <c r="D848" s="205"/>
      <c r="E848" s="16"/>
      <c r="F848" s="17"/>
      <c r="G848" s="134"/>
      <c r="H848" s="135"/>
      <c r="I848" s="141"/>
      <c r="J848" s="25"/>
      <c r="K848" s="145"/>
      <c r="L848" s="28"/>
      <c r="M848" s="395"/>
      <c r="N848" s="158" t="str">
        <f t="shared" si="518"/>
        <v/>
      </c>
      <c r="O848" s="27"/>
      <c r="P848" s="27"/>
      <c r="Q848" s="27"/>
      <c r="R848" s="27"/>
      <c r="S848" s="27"/>
      <c r="T848" s="28"/>
      <c r="U848" s="29"/>
      <c r="V848" s="32"/>
      <c r="W848" s="318"/>
      <c r="X848" s="319"/>
      <c r="Y848" s="160">
        <f t="shared" si="504"/>
        <v>0</v>
      </c>
      <c r="Z848" s="159">
        <f t="shared" si="519"/>
        <v>0</v>
      </c>
      <c r="AA848" s="327"/>
      <c r="AB848" s="400">
        <f t="shared" si="528"/>
        <v>0</v>
      </c>
      <c r="AC848" s="371"/>
      <c r="AD848" s="226" t="str">
        <f t="shared" si="505"/>
        <v/>
      </c>
      <c r="AE848" s="368">
        <f t="shared" si="520"/>
        <v>0</v>
      </c>
      <c r="AF848" s="339"/>
      <c r="AG848" s="338"/>
      <c r="AH848" s="336"/>
      <c r="AI848" s="161">
        <f t="shared" si="521"/>
        <v>0</v>
      </c>
      <c r="AJ848" s="162">
        <f t="shared" si="506"/>
        <v>0</v>
      </c>
      <c r="AK848" s="163">
        <f t="shared" si="522"/>
        <v>0</v>
      </c>
      <c r="AL848" s="164">
        <f t="shared" si="523"/>
        <v>0</v>
      </c>
      <c r="AM848" s="164">
        <f t="shared" si="524"/>
        <v>0</v>
      </c>
      <c r="AN848" s="164">
        <f t="shared" si="525"/>
        <v>0</v>
      </c>
      <c r="AO848" s="164">
        <f t="shared" si="526"/>
        <v>0</v>
      </c>
      <c r="AP848" s="610" t="str">
        <f t="shared" si="529"/>
        <v xml:space="preserve"> </v>
      </c>
      <c r="AQ848" s="613" t="str">
        <f t="shared" si="527"/>
        <v xml:space="preserve"> </v>
      </c>
      <c r="AR848" s="613" t="str">
        <f t="shared" si="530"/>
        <v xml:space="preserve"> </v>
      </c>
      <c r="AS848" s="613" t="str">
        <f t="shared" si="531"/>
        <v xml:space="preserve"> </v>
      </c>
      <c r="AT848" s="613" t="str">
        <f t="shared" si="532"/>
        <v xml:space="preserve"> </v>
      </c>
      <c r="AU848" s="613" t="str">
        <f t="shared" si="533"/>
        <v xml:space="preserve"> </v>
      </c>
      <c r="AV848" s="614" t="str">
        <f t="shared" si="534"/>
        <v xml:space="preserve"> </v>
      </c>
      <c r="AW848" s="196" t="str">
        <f t="shared" si="507"/>
        <v/>
      </c>
      <c r="AX848" s="165" t="str">
        <f t="shared" si="508"/>
        <v/>
      </c>
      <c r="AY848" s="193" t="str">
        <f t="shared" si="509"/>
        <v/>
      </c>
      <c r="AZ848" s="183" t="str">
        <f t="shared" si="510"/>
        <v/>
      </c>
      <c r="BA848" s="173" t="str">
        <f t="shared" si="511"/>
        <v/>
      </c>
      <c r="BB848" s="174" t="str">
        <f t="shared" si="512"/>
        <v/>
      </c>
      <c r="BC848" s="186" t="str">
        <f t="shared" si="503"/>
        <v/>
      </c>
      <c r="BD848" s="174" t="str">
        <f t="shared" si="513"/>
        <v/>
      </c>
      <c r="BE848" s="201" t="str">
        <f t="shared" si="514"/>
        <v/>
      </c>
      <c r="BF848" s="174" t="str">
        <f t="shared" si="515"/>
        <v/>
      </c>
      <c r="BG848" s="186" t="str">
        <f t="shared" si="516"/>
        <v/>
      </c>
      <c r="BH848" s="175" t="str">
        <f t="shared" si="517"/>
        <v/>
      </c>
      <c r="BI848" s="632"/>
    </row>
    <row r="849" spans="1:140" ht="18.350000000000001" x14ac:dyDescent="0.35">
      <c r="A849" s="221"/>
      <c r="B849" s="222"/>
      <c r="C849" s="213">
        <v>839</v>
      </c>
      <c r="D849" s="205"/>
      <c r="E849" s="16"/>
      <c r="F849" s="17"/>
      <c r="G849" s="134"/>
      <c r="H849" s="135"/>
      <c r="I849" s="141"/>
      <c r="J849" s="25"/>
      <c r="K849" s="145"/>
      <c r="L849" s="28"/>
      <c r="M849" s="395"/>
      <c r="N849" s="158" t="str">
        <f t="shared" si="518"/>
        <v/>
      </c>
      <c r="O849" s="27"/>
      <c r="P849" s="27"/>
      <c r="Q849" s="27"/>
      <c r="R849" s="27"/>
      <c r="S849" s="27"/>
      <c r="T849" s="28"/>
      <c r="U849" s="29"/>
      <c r="V849" s="32"/>
      <c r="W849" s="318"/>
      <c r="X849" s="319"/>
      <c r="Y849" s="160">
        <f t="shared" si="504"/>
        <v>0</v>
      </c>
      <c r="Z849" s="159">
        <f t="shared" si="519"/>
        <v>0</v>
      </c>
      <c r="AA849" s="327"/>
      <c r="AB849" s="400">
        <f t="shared" si="528"/>
        <v>0</v>
      </c>
      <c r="AC849" s="371"/>
      <c r="AD849" s="226" t="str">
        <f t="shared" si="505"/>
        <v/>
      </c>
      <c r="AE849" s="368">
        <f t="shared" si="520"/>
        <v>0</v>
      </c>
      <c r="AF849" s="339"/>
      <c r="AG849" s="338"/>
      <c r="AH849" s="336"/>
      <c r="AI849" s="161">
        <f t="shared" si="521"/>
        <v>0</v>
      </c>
      <c r="AJ849" s="162">
        <f t="shared" si="506"/>
        <v>0</v>
      </c>
      <c r="AK849" s="163">
        <f t="shared" si="522"/>
        <v>0</v>
      </c>
      <c r="AL849" s="164">
        <f t="shared" si="523"/>
        <v>0</v>
      </c>
      <c r="AM849" s="164">
        <f t="shared" si="524"/>
        <v>0</v>
      </c>
      <c r="AN849" s="164">
        <f t="shared" si="525"/>
        <v>0</v>
      </c>
      <c r="AO849" s="164">
        <f t="shared" si="526"/>
        <v>0</v>
      </c>
      <c r="AP849" s="610" t="str">
        <f t="shared" si="529"/>
        <v xml:space="preserve"> </v>
      </c>
      <c r="AQ849" s="613" t="str">
        <f t="shared" si="527"/>
        <v xml:space="preserve"> </v>
      </c>
      <c r="AR849" s="613" t="str">
        <f t="shared" si="530"/>
        <v xml:space="preserve"> </v>
      </c>
      <c r="AS849" s="613" t="str">
        <f t="shared" si="531"/>
        <v xml:space="preserve"> </v>
      </c>
      <c r="AT849" s="613" t="str">
        <f t="shared" si="532"/>
        <v xml:space="preserve"> </v>
      </c>
      <c r="AU849" s="613" t="str">
        <f t="shared" si="533"/>
        <v xml:space="preserve"> </v>
      </c>
      <c r="AV849" s="614" t="str">
        <f t="shared" si="534"/>
        <v xml:space="preserve"> </v>
      </c>
      <c r="AW849" s="196" t="str">
        <f t="shared" si="507"/>
        <v/>
      </c>
      <c r="AX849" s="165" t="str">
        <f t="shared" si="508"/>
        <v/>
      </c>
      <c r="AY849" s="193" t="str">
        <f t="shared" si="509"/>
        <v/>
      </c>
      <c r="AZ849" s="183" t="str">
        <f t="shared" si="510"/>
        <v/>
      </c>
      <c r="BA849" s="173" t="str">
        <f t="shared" si="511"/>
        <v/>
      </c>
      <c r="BB849" s="174" t="str">
        <f t="shared" si="512"/>
        <v/>
      </c>
      <c r="BC849" s="186" t="str">
        <f t="shared" ref="BC849:BC912" si="535">IF(OR(K849="x",F849="X",BA849&lt;=0),"",BA849)</f>
        <v/>
      </c>
      <c r="BD849" s="174" t="str">
        <f t="shared" si="513"/>
        <v/>
      </c>
      <c r="BE849" s="201" t="str">
        <f t="shared" si="514"/>
        <v/>
      </c>
      <c r="BF849" s="174" t="str">
        <f t="shared" si="515"/>
        <v/>
      </c>
      <c r="BG849" s="186" t="str">
        <f t="shared" si="516"/>
        <v/>
      </c>
      <c r="BH849" s="175" t="str">
        <f t="shared" si="517"/>
        <v/>
      </c>
      <c r="BI849" s="632"/>
    </row>
    <row r="850" spans="1:140" ht="18.350000000000001" x14ac:dyDescent="0.35">
      <c r="A850" s="221"/>
      <c r="B850" s="222"/>
      <c r="C850" s="214">
        <v>840</v>
      </c>
      <c r="D850" s="207"/>
      <c r="E850" s="18"/>
      <c r="F850" s="17"/>
      <c r="G850" s="134"/>
      <c r="H850" s="135"/>
      <c r="I850" s="141"/>
      <c r="J850" s="25"/>
      <c r="K850" s="145"/>
      <c r="L850" s="28"/>
      <c r="M850" s="395"/>
      <c r="N850" s="158" t="str">
        <f t="shared" si="518"/>
        <v/>
      </c>
      <c r="O850" s="27"/>
      <c r="P850" s="27"/>
      <c r="Q850" s="27"/>
      <c r="R850" s="27"/>
      <c r="S850" s="27"/>
      <c r="T850" s="28"/>
      <c r="U850" s="29"/>
      <c r="V850" s="32"/>
      <c r="W850" s="318"/>
      <c r="X850" s="319"/>
      <c r="Y850" s="160">
        <f t="shared" si="504"/>
        <v>0</v>
      </c>
      <c r="Z850" s="159">
        <f t="shared" si="519"/>
        <v>0</v>
      </c>
      <c r="AA850" s="327"/>
      <c r="AB850" s="400">
        <f t="shared" si="528"/>
        <v>0</v>
      </c>
      <c r="AC850" s="371"/>
      <c r="AD850" s="226" t="str">
        <f t="shared" si="505"/>
        <v/>
      </c>
      <c r="AE850" s="368">
        <f t="shared" si="520"/>
        <v>0</v>
      </c>
      <c r="AF850" s="339"/>
      <c r="AG850" s="338"/>
      <c r="AH850" s="336"/>
      <c r="AI850" s="161">
        <f t="shared" si="521"/>
        <v>0</v>
      </c>
      <c r="AJ850" s="162">
        <f t="shared" si="506"/>
        <v>0</v>
      </c>
      <c r="AK850" s="163">
        <f t="shared" si="522"/>
        <v>0</v>
      </c>
      <c r="AL850" s="164">
        <f t="shared" si="523"/>
        <v>0</v>
      </c>
      <c r="AM850" s="164">
        <f t="shared" si="524"/>
        <v>0</v>
      </c>
      <c r="AN850" s="164">
        <f t="shared" si="525"/>
        <v>0</v>
      </c>
      <c r="AO850" s="164">
        <f t="shared" si="526"/>
        <v>0</v>
      </c>
      <c r="AP850" s="610" t="str">
        <f t="shared" si="529"/>
        <v xml:space="preserve"> </v>
      </c>
      <c r="AQ850" s="613" t="str">
        <f t="shared" si="527"/>
        <v xml:space="preserve"> </v>
      </c>
      <c r="AR850" s="613" t="str">
        <f t="shared" si="530"/>
        <v xml:space="preserve"> </v>
      </c>
      <c r="AS850" s="613" t="str">
        <f t="shared" si="531"/>
        <v xml:space="preserve"> </v>
      </c>
      <c r="AT850" s="613" t="str">
        <f t="shared" si="532"/>
        <v xml:space="preserve"> </v>
      </c>
      <c r="AU850" s="613" t="str">
        <f t="shared" si="533"/>
        <v xml:space="preserve"> </v>
      </c>
      <c r="AV850" s="614" t="str">
        <f t="shared" si="534"/>
        <v xml:space="preserve"> </v>
      </c>
      <c r="AW850" s="196" t="str">
        <f t="shared" si="507"/>
        <v/>
      </c>
      <c r="AX850" s="165" t="str">
        <f t="shared" si="508"/>
        <v/>
      </c>
      <c r="AY850" s="193" t="str">
        <f t="shared" si="509"/>
        <v/>
      </c>
      <c r="AZ850" s="183" t="str">
        <f t="shared" si="510"/>
        <v/>
      </c>
      <c r="BA850" s="173" t="str">
        <f t="shared" si="511"/>
        <v/>
      </c>
      <c r="BB850" s="174" t="str">
        <f t="shared" si="512"/>
        <v/>
      </c>
      <c r="BC850" s="186" t="str">
        <f t="shared" si="535"/>
        <v/>
      </c>
      <c r="BD850" s="174" t="str">
        <f t="shared" si="513"/>
        <v/>
      </c>
      <c r="BE850" s="201" t="str">
        <f t="shared" si="514"/>
        <v/>
      </c>
      <c r="BF850" s="174" t="str">
        <f t="shared" si="515"/>
        <v/>
      </c>
      <c r="BG850" s="186" t="str">
        <f t="shared" si="516"/>
        <v/>
      </c>
      <c r="BH850" s="175" t="str">
        <f t="shared" si="517"/>
        <v/>
      </c>
      <c r="BI850" s="632"/>
    </row>
    <row r="851" spans="1:140" ht="18.350000000000001" x14ac:dyDescent="0.35">
      <c r="A851" s="221"/>
      <c r="B851" s="222"/>
      <c r="C851" s="213">
        <v>841</v>
      </c>
      <c r="D851" s="205"/>
      <c r="E851" s="16"/>
      <c r="F851" s="17"/>
      <c r="G851" s="134"/>
      <c r="H851" s="135"/>
      <c r="I851" s="141"/>
      <c r="J851" s="25"/>
      <c r="K851" s="145"/>
      <c r="L851" s="28"/>
      <c r="M851" s="395"/>
      <c r="N851" s="158" t="str">
        <f t="shared" si="518"/>
        <v/>
      </c>
      <c r="O851" s="27"/>
      <c r="P851" s="27"/>
      <c r="Q851" s="27"/>
      <c r="R851" s="27"/>
      <c r="S851" s="27"/>
      <c r="T851" s="28"/>
      <c r="U851" s="29"/>
      <c r="V851" s="32"/>
      <c r="W851" s="318"/>
      <c r="X851" s="319"/>
      <c r="Y851" s="160">
        <f t="shared" si="504"/>
        <v>0</v>
      </c>
      <c r="Z851" s="159">
        <f t="shared" si="519"/>
        <v>0</v>
      </c>
      <c r="AA851" s="327"/>
      <c r="AB851" s="400">
        <f t="shared" si="528"/>
        <v>0</v>
      </c>
      <c r="AC851" s="371"/>
      <c r="AD851" s="226" t="str">
        <f t="shared" si="505"/>
        <v/>
      </c>
      <c r="AE851" s="368">
        <f t="shared" si="520"/>
        <v>0</v>
      </c>
      <c r="AF851" s="339"/>
      <c r="AG851" s="338"/>
      <c r="AH851" s="336"/>
      <c r="AI851" s="161">
        <f t="shared" si="521"/>
        <v>0</v>
      </c>
      <c r="AJ851" s="162">
        <f t="shared" si="506"/>
        <v>0</v>
      </c>
      <c r="AK851" s="163">
        <f t="shared" si="522"/>
        <v>0</v>
      </c>
      <c r="AL851" s="164">
        <f t="shared" si="523"/>
        <v>0</v>
      </c>
      <c r="AM851" s="164">
        <f t="shared" si="524"/>
        <v>0</v>
      </c>
      <c r="AN851" s="164">
        <f t="shared" si="525"/>
        <v>0</v>
      </c>
      <c r="AO851" s="164">
        <f t="shared" si="526"/>
        <v>0</v>
      </c>
      <c r="AP851" s="610" t="str">
        <f t="shared" si="529"/>
        <v xml:space="preserve"> </v>
      </c>
      <c r="AQ851" s="613" t="str">
        <f t="shared" si="527"/>
        <v xml:space="preserve"> </v>
      </c>
      <c r="AR851" s="613" t="str">
        <f t="shared" si="530"/>
        <v xml:space="preserve"> </v>
      </c>
      <c r="AS851" s="613" t="str">
        <f t="shared" si="531"/>
        <v xml:space="preserve"> </v>
      </c>
      <c r="AT851" s="613" t="str">
        <f t="shared" si="532"/>
        <v xml:space="preserve"> </v>
      </c>
      <c r="AU851" s="613" t="str">
        <f t="shared" si="533"/>
        <v xml:space="preserve"> </v>
      </c>
      <c r="AV851" s="614" t="str">
        <f t="shared" si="534"/>
        <v xml:space="preserve"> </v>
      </c>
      <c r="AW851" s="196" t="str">
        <f t="shared" si="507"/>
        <v/>
      </c>
      <c r="AX851" s="165" t="str">
        <f t="shared" si="508"/>
        <v/>
      </c>
      <c r="AY851" s="193" t="str">
        <f t="shared" si="509"/>
        <v/>
      </c>
      <c r="AZ851" s="183" t="str">
        <f t="shared" si="510"/>
        <v/>
      </c>
      <c r="BA851" s="173" t="str">
        <f t="shared" si="511"/>
        <v/>
      </c>
      <c r="BB851" s="174" t="str">
        <f t="shared" si="512"/>
        <v/>
      </c>
      <c r="BC851" s="186" t="str">
        <f t="shared" si="535"/>
        <v/>
      </c>
      <c r="BD851" s="174" t="str">
        <f t="shared" si="513"/>
        <v/>
      </c>
      <c r="BE851" s="201" t="str">
        <f t="shared" si="514"/>
        <v/>
      </c>
      <c r="BF851" s="174" t="str">
        <f t="shared" si="515"/>
        <v/>
      </c>
      <c r="BG851" s="186" t="str">
        <f t="shared" si="516"/>
        <v/>
      </c>
      <c r="BH851" s="175" t="str">
        <f t="shared" si="517"/>
        <v/>
      </c>
      <c r="BI851" s="632"/>
    </row>
    <row r="852" spans="1:140" ht="18.350000000000001" x14ac:dyDescent="0.35">
      <c r="A852" s="221"/>
      <c r="B852" s="222"/>
      <c r="C852" s="214">
        <v>842</v>
      </c>
      <c r="D852" s="205"/>
      <c r="E852" s="16"/>
      <c r="F852" s="17"/>
      <c r="G852" s="134"/>
      <c r="H852" s="135"/>
      <c r="I852" s="141"/>
      <c r="J852" s="25"/>
      <c r="K852" s="145"/>
      <c r="L852" s="28"/>
      <c r="M852" s="395"/>
      <c r="N852" s="158" t="str">
        <f t="shared" si="518"/>
        <v/>
      </c>
      <c r="O852" s="27"/>
      <c r="P852" s="27"/>
      <c r="Q852" s="27"/>
      <c r="R852" s="27"/>
      <c r="S852" s="27"/>
      <c r="T852" s="28"/>
      <c r="U852" s="29"/>
      <c r="V852" s="32"/>
      <c r="W852" s="318"/>
      <c r="X852" s="319"/>
      <c r="Y852" s="160">
        <f t="shared" si="504"/>
        <v>0</v>
      </c>
      <c r="Z852" s="159">
        <f t="shared" si="519"/>
        <v>0</v>
      </c>
      <c r="AA852" s="327"/>
      <c r="AB852" s="400">
        <f t="shared" si="528"/>
        <v>0</v>
      </c>
      <c r="AC852" s="371"/>
      <c r="AD852" s="226" t="str">
        <f t="shared" si="505"/>
        <v/>
      </c>
      <c r="AE852" s="368">
        <f t="shared" si="520"/>
        <v>0</v>
      </c>
      <c r="AF852" s="339"/>
      <c r="AG852" s="338"/>
      <c r="AH852" s="336"/>
      <c r="AI852" s="161">
        <f t="shared" si="521"/>
        <v>0</v>
      </c>
      <c r="AJ852" s="162">
        <f t="shared" si="506"/>
        <v>0</v>
      </c>
      <c r="AK852" s="163">
        <f t="shared" si="522"/>
        <v>0</v>
      </c>
      <c r="AL852" s="164">
        <f t="shared" si="523"/>
        <v>0</v>
      </c>
      <c r="AM852" s="164">
        <f t="shared" si="524"/>
        <v>0</v>
      </c>
      <c r="AN852" s="164">
        <f t="shared" si="525"/>
        <v>0</v>
      </c>
      <c r="AO852" s="164">
        <f t="shared" si="526"/>
        <v>0</v>
      </c>
      <c r="AP852" s="610" t="str">
        <f t="shared" si="529"/>
        <v xml:space="preserve"> </v>
      </c>
      <c r="AQ852" s="613" t="str">
        <f t="shared" si="527"/>
        <v xml:space="preserve"> </v>
      </c>
      <c r="AR852" s="613" t="str">
        <f t="shared" si="530"/>
        <v xml:space="preserve"> </v>
      </c>
      <c r="AS852" s="613" t="str">
        <f t="shared" si="531"/>
        <v xml:space="preserve"> </v>
      </c>
      <c r="AT852" s="613" t="str">
        <f t="shared" si="532"/>
        <v xml:space="preserve"> </v>
      </c>
      <c r="AU852" s="613" t="str">
        <f t="shared" si="533"/>
        <v xml:space="preserve"> </v>
      </c>
      <c r="AV852" s="614" t="str">
        <f t="shared" si="534"/>
        <v xml:space="preserve"> </v>
      </c>
      <c r="AW852" s="196" t="str">
        <f t="shared" si="507"/>
        <v/>
      </c>
      <c r="AX852" s="165" t="str">
        <f t="shared" si="508"/>
        <v/>
      </c>
      <c r="AY852" s="193" t="str">
        <f t="shared" si="509"/>
        <v/>
      </c>
      <c r="AZ852" s="183" t="str">
        <f t="shared" si="510"/>
        <v/>
      </c>
      <c r="BA852" s="173" t="str">
        <f t="shared" si="511"/>
        <v/>
      </c>
      <c r="BB852" s="174" t="str">
        <f t="shared" si="512"/>
        <v/>
      </c>
      <c r="BC852" s="186" t="str">
        <f t="shared" si="535"/>
        <v/>
      </c>
      <c r="BD852" s="174" t="str">
        <f t="shared" si="513"/>
        <v/>
      </c>
      <c r="BE852" s="201" t="str">
        <f t="shared" si="514"/>
        <v/>
      </c>
      <c r="BF852" s="174" t="str">
        <f t="shared" si="515"/>
        <v/>
      </c>
      <c r="BG852" s="186" t="str">
        <f t="shared" si="516"/>
        <v/>
      </c>
      <c r="BH852" s="175" t="str">
        <f t="shared" si="517"/>
        <v/>
      </c>
      <c r="BI852" s="632"/>
    </row>
    <row r="853" spans="1:140" ht="18.350000000000001" x14ac:dyDescent="0.35">
      <c r="A853" s="221"/>
      <c r="B853" s="222"/>
      <c r="C853" s="214">
        <v>843</v>
      </c>
      <c r="D853" s="205"/>
      <c r="E853" s="16"/>
      <c r="F853" s="17"/>
      <c r="G853" s="134"/>
      <c r="H853" s="135"/>
      <c r="I853" s="141"/>
      <c r="J853" s="25"/>
      <c r="K853" s="145"/>
      <c r="L853" s="28"/>
      <c r="M853" s="395"/>
      <c r="N853" s="158" t="str">
        <f t="shared" si="518"/>
        <v/>
      </c>
      <c r="O853" s="27"/>
      <c r="P853" s="27"/>
      <c r="Q853" s="27"/>
      <c r="R853" s="27"/>
      <c r="S853" s="27"/>
      <c r="T853" s="28"/>
      <c r="U853" s="29"/>
      <c r="V853" s="32"/>
      <c r="W853" s="318"/>
      <c r="X853" s="319"/>
      <c r="Y853" s="160">
        <f t="shared" si="504"/>
        <v>0</v>
      </c>
      <c r="Z853" s="159">
        <f t="shared" si="519"/>
        <v>0</v>
      </c>
      <c r="AA853" s="327"/>
      <c r="AB853" s="400">
        <f t="shared" si="528"/>
        <v>0</v>
      </c>
      <c r="AC853" s="371"/>
      <c r="AD853" s="226" t="str">
        <f t="shared" si="505"/>
        <v/>
      </c>
      <c r="AE853" s="368">
        <f t="shared" si="520"/>
        <v>0</v>
      </c>
      <c r="AF853" s="339"/>
      <c r="AG853" s="338"/>
      <c r="AH853" s="336"/>
      <c r="AI853" s="161">
        <f t="shared" si="521"/>
        <v>0</v>
      </c>
      <c r="AJ853" s="162">
        <f t="shared" si="506"/>
        <v>0</v>
      </c>
      <c r="AK853" s="163">
        <f t="shared" si="522"/>
        <v>0</v>
      </c>
      <c r="AL853" s="164">
        <f t="shared" si="523"/>
        <v>0</v>
      </c>
      <c r="AM853" s="164">
        <f t="shared" si="524"/>
        <v>0</v>
      </c>
      <c r="AN853" s="164">
        <f t="shared" si="525"/>
        <v>0</v>
      </c>
      <c r="AO853" s="164">
        <f t="shared" si="526"/>
        <v>0</v>
      </c>
      <c r="AP853" s="610" t="str">
        <f t="shared" si="529"/>
        <v xml:space="preserve"> </v>
      </c>
      <c r="AQ853" s="613" t="str">
        <f t="shared" si="527"/>
        <v xml:space="preserve"> </v>
      </c>
      <c r="AR853" s="613" t="str">
        <f t="shared" si="530"/>
        <v xml:space="preserve"> </v>
      </c>
      <c r="AS853" s="613" t="str">
        <f t="shared" si="531"/>
        <v xml:space="preserve"> </v>
      </c>
      <c r="AT853" s="613" t="str">
        <f t="shared" si="532"/>
        <v xml:space="preserve"> </v>
      </c>
      <c r="AU853" s="613" t="str">
        <f t="shared" si="533"/>
        <v xml:space="preserve"> </v>
      </c>
      <c r="AV853" s="614" t="str">
        <f t="shared" si="534"/>
        <v xml:space="preserve"> </v>
      </c>
      <c r="AW853" s="196" t="str">
        <f t="shared" si="507"/>
        <v/>
      </c>
      <c r="AX853" s="165" t="str">
        <f t="shared" si="508"/>
        <v/>
      </c>
      <c r="AY853" s="193" t="str">
        <f t="shared" si="509"/>
        <v/>
      </c>
      <c r="AZ853" s="183" t="str">
        <f t="shared" si="510"/>
        <v/>
      </c>
      <c r="BA853" s="173" t="str">
        <f t="shared" si="511"/>
        <v/>
      </c>
      <c r="BB853" s="174" t="str">
        <f t="shared" si="512"/>
        <v/>
      </c>
      <c r="BC853" s="186" t="str">
        <f t="shared" si="535"/>
        <v/>
      </c>
      <c r="BD853" s="174" t="str">
        <f t="shared" si="513"/>
        <v/>
      </c>
      <c r="BE853" s="201" t="str">
        <f t="shared" si="514"/>
        <v/>
      </c>
      <c r="BF853" s="174" t="str">
        <f t="shared" si="515"/>
        <v/>
      </c>
      <c r="BG853" s="186" t="str">
        <f t="shared" si="516"/>
        <v/>
      </c>
      <c r="BH853" s="175" t="str">
        <f t="shared" si="517"/>
        <v/>
      </c>
      <c r="BI853" s="632"/>
    </row>
    <row r="854" spans="1:140" ht="18.350000000000001" x14ac:dyDescent="0.35">
      <c r="A854" s="221"/>
      <c r="B854" s="222"/>
      <c r="C854" s="213">
        <v>844</v>
      </c>
      <c r="D854" s="207"/>
      <c r="E854" s="18"/>
      <c r="F854" s="17"/>
      <c r="G854" s="134"/>
      <c r="H854" s="135"/>
      <c r="I854" s="141"/>
      <c r="J854" s="25"/>
      <c r="K854" s="145"/>
      <c r="L854" s="28"/>
      <c r="M854" s="395"/>
      <c r="N854" s="158" t="str">
        <f t="shared" si="518"/>
        <v/>
      </c>
      <c r="O854" s="27"/>
      <c r="P854" s="27"/>
      <c r="Q854" s="27"/>
      <c r="R854" s="27"/>
      <c r="S854" s="27"/>
      <c r="T854" s="28"/>
      <c r="U854" s="29"/>
      <c r="V854" s="32"/>
      <c r="W854" s="318"/>
      <c r="X854" s="319"/>
      <c r="Y854" s="160">
        <f t="shared" si="504"/>
        <v>0</v>
      </c>
      <c r="Z854" s="159">
        <f t="shared" si="519"/>
        <v>0</v>
      </c>
      <c r="AA854" s="327"/>
      <c r="AB854" s="400">
        <f t="shared" si="528"/>
        <v>0</v>
      </c>
      <c r="AC854" s="371"/>
      <c r="AD854" s="226" t="str">
        <f t="shared" si="505"/>
        <v/>
      </c>
      <c r="AE854" s="368">
        <f t="shared" si="520"/>
        <v>0</v>
      </c>
      <c r="AF854" s="339"/>
      <c r="AG854" s="338"/>
      <c r="AH854" s="336"/>
      <c r="AI854" s="161">
        <f t="shared" si="521"/>
        <v>0</v>
      </c>
      <c r="AJ854" s="162">
        <f t="shared" si="506"/>
        <v>0</v>
      </c>
      <c r="AK854" s="163">
        <f t="shared" si="522"/>
        <v>0</v>
      </c>
      <c r="AL854" s="164">
        <f t="shared" si="523"/>
        <v>0</v>
      </c>
      <c r="AM854" s="164">
        <f t="shared" si="524"/>
        <v>0</v>
      </c>
      <c r="AN854" s="164">
        <f t="shared" si="525"/>
        <v>0</v>
      </c>
      <c r="AO854" s="164">
        <f t="shared" si="526"/>
        <v>0</v>
      </c>
      <c r="AP854" s="610" t="str">
        <f t="shared" si="529"/>
        <v xml:space="preserve"> </v>
      </c>
      <c r="AQ854" s="613" t="str">
        <f t="shared" si="527"/>
        <v xml:space="preserve"> </v>
      </c>
      <c r="AR854" s="613" t="str">
        <f t="shared" si="530"/>
        <v xml:space="preserve"> </v>
      </c>
      <c r="AS854" s="613" t="str">
        <f t="shared" si="531"/>
        <v xml:space="preserve"> </v>
      </c>
      <c r="AT854" s="613" t="str">
        <f t="shared" si="532"/>
        <v xml:space="preserve"> </v>
      </c>
      <c r="AU854" s="613" t="str">
        <f t="shared" si="533"/>
        <v xml:space="preserve"> </v>
      </c>
      <c r="AV854" s="614" t="str">
        <f t="shared" si="534"/>
        <v xml:space="preserve"> </v>
      </c>
      <c r="AW854" s="196" t="str">
        <f t="shared" si="507"/>
        <v/>
      </c>
      <c r="AX854" s="165" t="str">
        <f t="shared" si="508"/>
        <v/>
      </c>
      <c r="AY854" s="193" t="str">
        <f t="shared" si="509"/>
        <v/>
      </c>
      <c r="AZ854" s="183" t="str">
        <f t="shared" si="510"/>
        <v/>
      </c>
      <c r="BA854" s="173" t="str">
        <f t="shared" si="511"/>
        <v/>
      </c>
      <c r="BB854" s="174" t="str">
        <f t="shared" si="512"/>
        <v/>
      </c>
      <c r="BC854" s="186" t="str">
        <f t="shared" si="535"/>
        <v/>
      </c>
      <c r="BD854" s="174" t="str">
        <f t="shared" si="513"/>
        <v/>
      </c>
      <c r="BE854" s="201" t="str">
        <f t="shared" si="514"/>
        <v/>
      </c>
      <c r="BF854" s="174" t="str">
        <f t="shared" si="515"/>
        <v/>
      </c>
      <c r="BG854" s="186" t="str">
        <f t="shared" si="516"/>
        <v/>
      </c>
      <c r="BH854" s="175" t="str">
        <f t="shared" si="517"/>
        <v/>
      </c>
      <c r="BI854" s="632"/>
    </row>
    <row r="855" spans="1:140" ht="18.350000000000001" x14ac:dyDescent="0.35">
      <c r="A855" s="221"/>
      <c r="B855" s="222"/>
      <c r="C855" s="214">
        <v>845</v>
      </c>
      <c r="D855" s="205"/>
      <c r="E855" s="16"/>
      <c r="F855" s="17"/>
      <c r="G855" s="134"/>
      <c r="H855" s="135"/>
      <c r="I855" s="141"/>
      <c r="J855" s="25"/>
      <c r="K855" s="145"/>
      <c r="L855" s="28"/>
      <c r="M855" s="395"/>
      <c r="N855" s="158" t="str">
        <f t="shared" si="518"/>
        <v/>
      </c>
      <c r="O855" s="27"/>
      <c r="P855" s="27"/>
      <c r="Q855" s="27"/>
      <c r="R855" s="27"/>
      <c r="S855" s="27"/>
      <c r="T855" s="28"/>
      <c r="U855" s="29"/>
      <c r="V855" s="32"/>
      <c r="W855" s="318"/>
      <c r="X855" s="319"/>
      <c r="Y855" s="160">
        <f t="shared" si="504"/>
        <v>0</v>
      </c>
      <c r="Z855" s="159">
        <f t="shared" si="519"/>
        <v>0</v>
      </c>
      <c r="AA855" s="327"/>
      <c r="AB855" s="400">
        <f t="shared" si="528"/>
        <v>0</v>
      </c>
      <c r="AC855" s="371"/>
      <c r="AD855" s="226" t="str">
        <f t="shared" si="505"/>
        <v/>
      </c>
      <c r="AE855" s="368">
        <f t="shared" si="520"/>
        <v>0</v>
      </c>
      <c r="AF855" s="339"/>
      <c r="AG855" s="338"/>
      <c r="AH855" s="336"/>
      <c r="AI855" s="161">
        <f t="shared" si="521"/>
        <v>0</v>
      </c>
      <c r="AJ855" s="162">
        <f t="shared" si="506"/>
        <v>0</v>
      </c>
      <c r="AK855" s="163">
        <f t="shared" si="522"/>
        <v>0</v>
      </c>
      <c r="AL855" s="164">
        <f t="shared" si="523"/>
        <v>0</v>
      </c>
      <c r="AM855" s="164">
        <f t="shared" si="524"/>
        <v>0</v>
      </c>
      <c r="AN855" s="164">
        <f t="shared" si="525"/>
        <v>0</v>
      </c>
      <c r="AO855" s="164">
        <f t="shared" si="526"/>
        <v>0</v>
      </c>
      <c r="AP855" s="610" t="str">
        <f t="shared" si="529"/>
        <v xml:space="preserve"> </v>
      </c>
      <c r="AQ855" s="613" t="str">
        <f t="shared" si="527"/>
        <v xml:space="preserve"> </v>
      </c>
      <c r="AR855" s="613" t="str">
        <f t="shared" si="530"/>
        <v xml:space="preserve"> </v>
      </c>
      <c r="AS855" s="613" t="str">
        <f t="shared" si="531"/>
        <v xml:space="preserve"> </v>
      </c>
      <c r="AT855" s="613" t="str">
        <f t="shared" si="532"/>
        <v xml:space="preserve"> </v>
      </c>
      <c r="AU855" s="613" t="str">
        <f t="shared" si="533"/>
        <v xml:space="preserve"> </v>
      </c>
      <c r="AV855" s="614" t="str">
        <f t="shared" si="534"/>
        <v xml:space="preserve"> </v>
      </c>
      <c r="AW855" s="196" t="str">
        <f t="shared" si="507"/>
        <v/>
      </c>
      <c r="AX855" s="165" t="str">
        <f t="shared" si="508"/>
        <v/>
      </c>
      <c r="AY855" s="193" t="str">
        <f t="shared" si="509"/>
        <v/>
      </c>
      <c r="AZ855" s="183" t="str">
        <f t="shared" si="510"/>
        <v/>
      </c>
      <c r="BA855" s="173" t="str">
        <f t="shared" si="511"/>
        <v/>
      </c>
      <c r="BB855" s="174" t="str">
        <f t="shared" si="512"/>
        <v/>
      </c>
      <c r="BC855" s="186" t="str">
        <f t="shared" si="535"/>
        <v/>
      </c>
      <c r="BD855" s="174" t="str">
        <f t="shared" si="513"/>
        <v/>
      </c>
      <c r="BE855" s="201" t="str">
        <f t="shared" si="514"/>
        <v/>
      </c>
      <c r="BF855" s="174" t="str">
        <f t="shared" si="515"/>
        <v/>
      </c>
      <c r="BG855" s="186" t="str">
        <f t="shared" si="516"/>
        <v/>
      </c>
      <c r="BH855" s="175" t="str">
        <f t="shared" si="517"/>
        <v/>
      </c>
      <c r="BI855" s="632"/>
    </row>
    <row r="856" spans="1:140" ht="18.350000000000001" x14ac:dyDescent="0.35">
      <c r="A856" s="221"/>
      <c r="B856" s="222"/>
      <c r="C856" s="213">
        <v>846</v>
      </c>
      <c r="D856" s="205"/>
      <c r="E856" s="22"/>
      <c r="F856" s="17"/>
      <c r="G856" s="134"/>
      <c r="H856" s="135"/>
      <c r="I856" s="141"/>
      <c r="J856" s="25"/>
      <c r="K856" s="145"/>
      <c r="L856" s="28"/>
      <c r="M856" s="395"/>
      <c r="N856" s="158" t="str">
        <f t="shared" si="518"/>
        <v/>
      </c>
      <c r="O856" s="27"/>
      <c r="P856" s="27"/>
      <c r="Q856" s="27"/>
      <c r="R856" s="27"/>
      <c r="S856" s="27"/>
      <c r="T856" s="28"/>
      <c r="U856" s="29"/>
      <c r="V856" s="32"/>
      <c r="W856" s="318"/>
      <c r="X856" s="319"/>
      <c r="Y856" s="160">
        <f t="shared" si="504"/>
        <v>0</v>
      </c>
      <c r="Z856" s="159">
        <f t="shared" si="519"/>
        <v>0</v>
      </c>
      <c r="AA856" s="327"/>
      <c r="AB856" s="400">
        <f t="shared" si="528"/>
        <v>0</v>
      </c>
      <c r="AC856" s="371"/>
      <c r="AD856" s="226" t="str">
        <f t="shared" si="505"/>
        <v/>
      </c>
      <c r="AE856" s="368">
        <f t="shared" si="520"/>
        <v>0</v>
      </c>
      <c r="AF856" s="339"/>
      <c r="AG856" s="338"/>
      <c r="AH856" s="336"/>
      <c r="AI856" s="161">
        <f t="shared" si="521"/>
        <v>0</v>
      </c>
      <c r="AJ856" s="162">
        <f t="shared" si="506"/>
        <v>0</v>
      </c>
      <c r="AK856" s="163">
        <f t="shared" si="522"/>
        <v>0</v>
      </c>
      <c r="AL856" s="164">
        <f t="shared" si="523"/>
        <v>0</v>
      </c>
      <c r="AM856" s="164">
        <f t="shared" si="524"/>
        <v>0</v>
      </c>
      <c r="AN856" s="164">
        <f t="shared" si="525"/>
        <v>0</v>
      </c>
      <c r="AO856" s="164">
        <f t="shared" si="526"/>
        <v>0</v>
      </c>
      <c r="AP856" s="610" t="str">
        <f t="shared" si="529"/>
        <v xml:space="preserve"> </v>
      </c>
      <c r="AQ856" s="613" t="str">
        <f t="shared" si="527"/>
        <v xml:space="preserve"> </v>
      </c>
      <c r="AR856" s="613" t="str">
        <f t="shared" si="530"/>
        <v xml:space="preserve"> </v>
      </c>
      <c r="AS856" s="613" t="str">
        <f t="shared" si="531"/>
        <v xml:space="preserve"> </v>
      </c>
      <c r="AT856" s="613" t="str">
        <f t="shared" si="532"/>
        <v xml:space="preserve"> </v>
      </c>
      <c r="AU856" s="613" t="str">
        <f t="shared" si="533"/>
        <v xml:space="preserve"> </v>
      </c>
      <c r="AV856" s="614" t="str">
        <f t="shared" si="534"/>
        <v xml:space="preserve"> </v>
      </c>
      <c r="AW856" s="196" t="str">
        <f t="shared" si="507"/>
        <v/>
      </c>
      <c r="AX856" s="165" t="str">
        <f t="shared" si="508"/>
        <v/>
      </c>
      <c r="AY856" s="193" t="str">
        <f t="shared" si="509"/>
        <v/>
      </c>
      <c r="AZ856" s="183" t="str">
        <f t="shared" si="510"/>
        <v/>
      </c>
      <c r="BA856" s="173" t="str">
        <f t="shared" si="511"/>
        <v/>
      </c>
      <c r="BB856" s="174" t="str">
        <f t="shared" si="512"/>
        <v/>
      </c>
      <c r="BC856" s="186" t="str">
        <f t="shared" si="535"/>
        <v/>
      </c>
      <c r="BD856" s="174" t="str">
        <f t="shared" si="513"/>
        <v/>
      </c>
      <c r="BE856" s="201" t="str">
        <f t="shared" si="514"/>
        <v/>
      </c>
      <c r="BF856" s="174" t="str">
        <f t="shared" si="515"/>
        <v/>
      </c>
      <c r="BG856" s="186" t="str">
        <f t="shared" si="516"/>
        <v/>
      </c>
      <c r="BH856" s="175" t="str">
        <f t="shared" si="517"/>
        <v/>
      </c>
      <c r="BI856" s="632"/>
    </row>
    <row r="857" spans="1:140" ht="18.350000000000001" x14ac:dyDescent="0.35">
      <c r="A857" s="221"/>
      <c r="B857" s="222"/>
      <c r="C857" s="214">
        <v>847</v>
      </c>
      <c r="D857" s="205"/>
      <c r="E857" s="16"/>
      <c r="F857" s="17"/>
      <c r="G857" s="134"/>
      <c r="H857" s="135"/>
      <c r="I857" s="141"/>
      <c r="J857" s="25"/>
      <c r="K857" s="145"/>
      <c r="L857" s="28"/>
      <c r="M857" s="395"/>
      <c r="N857" s="158" t="str">
        <f t="shared" si="518"/>
        <v/>
      </c>
      <c r="O857" s="27"/>
      <c r="P857" s="27"/>
      <c r="Q857" s="27"/>
      <c r="R857" s="27"/>
      <c r="S857" s="27"/>
      <c r="T857" s="28"/>
      <c r="U857" s="29"/>
      <c r="V857" s="32"/>
      <c r="W857" s="318"/>
      <c r="X857" s="319"/>
      <c r="Y857" s="160">
        <f t="shared" si="504"/>
        <v>0</v>
      </c>
      <c r="Z857" s="159">
        <f t="shared" si="519"/>
        <v>0</v>
      </c>
      <c r="AA857" s="327"/>
      <c r="AB857" s="400">
        <f t="shared" si="528"/>
        <v>0</v>
      </c>
      <c r="AC857" s="371"/>
      <c r="AD857" s="226" t="str">
        <f t="shared" si="505"/>
        <v/>
      </c>
      <c r="AE857" s="368">
        <f t="shared" si="520"/>
        <v>0</v>
      </c>
      <c r="AF857" s="339"/>
      <c r="AG857" s="338"/>
      <c r="AH857" s="336"/>
      <c r="AI857" s="161">
        <f t="shared" si="521"/>
        <v>0</v>
      </c>
      <c r="AJ857" s="162">
        <f t="shared" si="506"/>
        <v>0</v>
      </c>
      <c r="AK857" s="163">
        <f t="shared" si="522"/>
        <v>0</v>
      </c>
      <c r="AL857" s="164">
        <f t="shared" si="523"/>
        <v>0</v>
      </c>
      <c r="AM857" s="164">
        <f t="shared" si="524"/>
        <v>0</v>
      </c>
      <c r="AN857" s="164">
        <f t="shared" si="525"/>
        <v>0</v>
      </c>
      <c r="AO857" s="164">
        <f t="shared" si="526"/>
        <v>0</v>
      </c>
      <c r="AP857" s="610" t="str">
        <f t="shared" si="529"/>
        <v xml:space="preserve"> </v>
      </c>
      <c r="AQ857" s="613" t="str">
        <f t="shared" si="527"/>
        <v xml:space="preserve"> </v>
      </c>
      <c r="AR857" s="613" t="str">
        <f t="shared" si="530"/>
        <v xml:space="preserve"> </v>
      </c>
      <c r="AS857" s="613" t="str">
        <f t="shared" si="531"/>
        <v xml:space="preserve"> </v>
      </c>
      <c r="AT857" s="613" t="str">
        <f t="shared" si="532"/>
        <v xml:space="preserve"> </v>
      </c>
      <c r="AU857" s="613" t="str">
        <f t="shared" si="533"/>
        <v xml:space="preserve"> </v>
      </c>
      <c r="AV857" s="614" t="str">
        <f t="shared" si="534"/>
        <v xml:space="preserve"> </v>
      </c>
      <c r="AW857" s="196" t="str">
        <f t="shared" si="507"/>
        <v/>
      </c>
      <c r="AX857" s="165" t="str">
        <f t="shared" si="508"/>
        <v/>
      </c>
      <c r="AY857" s="193" t="str">
        <f t="shared" si="509"/>
        <v/>
      </c>
      <c r="AZ857" s="183" t="str">
        <f t="shared" si="510"/>
        <v/>
      </c>
      <c r="BA857" s="173" t="str">
        <f t="shared" si="511"/>
        <v/>
      </c>
      <c r="BB857" s="174" t="str">
        <f t="shared" si="512"/>
        <v/>
      </c>
      <c r="BC857" s="186" t="str">
        <f t="shared" si="535"/>
        <v/>
      </c>
      <c r="BD857" s="174" t="str">
        <f t="shared" si="513"/>
        <v/>
      </c>
      <c r="BE857" s="201" t="str">
        <f t="shared" si="514"/>
        <v/>
      </c>
      <c r="BF857" s="174" t="str">
        <f t="shared" si="515"/>
        <v/>
      </c>
      <c r="BG857" s="186" t="str">
        <f t="shared" si="516"/>
        <v/>
      </c>
      <c r="BH857" s="175" t="str">
        <f t="shared" si="517"/>
        <v/>
      </c>
      <c r="BI857" s="632"/>
    </row>
    <row r="858" spans="1:140" ht="18.350000000000001" x14ac:dyDescent="0.35">
      <c r="A858" s="221"/>
      <c r="B858" s="222"/>
      <c r="C858" s="214">
        <v>848</v>
      </c>
      <c r="D858" s="205"/>
      <c r="E858" s="16"/>
      <c r="F858" s="17"/>
      <c r="G858" s="134"/>
      <c r="H858" s="135"/>
      <c r="I858" s="141"/>
      <c r="J858" s="25"/>
      <c r="K858" s="145"/>
      <c r="L858" s="28"/>
      <c r="M858" s="395"/>
      <c r="N858" s="158" t="str">
        <f t="shared" si="518"/>
        <v/>
      </c>
      <c r="O858" s="27"/>
      <c r="P858" s="27"/>
      <c r="Q858" s="27"/>
      <c r="R858" s="27"/>
      <c r="S858" s="27"/>
      <c r="T858" s="28"/>
      <c r="U858" s="29"/>
      <c r="V858" s="32"/>
      <c r="W858" s="318"/>
      <c r="X858" s="319"/>
      <c r="Y858" s="160">
        <f t="shared" si="504"/>
        <v>0</v>
      </c>
      <c r="Z858" s="159">
        <f t="shared" si="519"/>
        <v>0</v>
      </c>
      <c r="AA858" s="327"/>
      <c r="AB858" s="400">
        <f t="shared" si="528"/>
        <v>0</v>
      </c>
      <c r="AC858" s="371"/>
      <c r="AD858" s="226" t="str">
        <f t="shared" si="505"/>
        <v/>
      </c>
      <c r="AE858" s="368">
        <f t="shared" si="520"/>
        <v>0</v>
      </c>
      <c r="AF858" s="339"/>
      <c r="AG858" s="338"/>
      <c r="AH858" s="336"/>
      <c r="AI858" s="161">
        <f t="shared" si="521"/>
        <v>0</v>
      </c>
      <c r="AJ858" s="162">
        <f t="shared" si="506"/>
        <v>0</v>
      </c>
      <c r="AK858" s="163">
        <f t="shared" si="522"/>
        <v>0</v>
      </c>
      <c r="AL858" s="164">
        <f t="shared" si="523"/>
        <v>0</v>
      </c>
      <c r="AM858" s="164">
        <f t="shared" si="524"/>
        <v>0</v>
      </c>
      <c r="AN858" s="164">
        <f t="shared" si="525"/>
        <v>0</v>
      </c>
      <c r="AO858" s="164">
        <f t="shared" si="526"/>
        <v>0</v>
      </c>
      <c r="AP858" s="610" t="str">
        <f t="shared" si="529"/>
        <v xml:space="preserve"> </v>
      </c>
      <c r="AQ858" s="613" t="str">
        <f t="shared" si="527"/>
        <v xml:space="preserve"> </v>
      </c>
      <c r="AR858" s="613" t="str">
        <f t="shared" si="530"/>
        <v xml:space="preserve"> </v>
      </c>
      <c r="AS858" s="613" t="str">
        <f t="shared" si="531"/>
        <v xml:space="preserve"> </v>
      </c>
      <c r="AT858" s="613" t="str">
        <f t="shared" si="532"/>
        <v xml:space="preserve"> </v>
      </c>
      <c r="AU858" s="613" t="str">
        <f t="shared" si="533"/>
        <v xml:space="preserve"> </v>
      </c>
      <c r="AV858" s="614" t="str">
        <f t="shared" si="534"/>
        <v xml:space="preserve"> </v>
      </c>
      <c r="AW858" s="196" t="str">
        <f t="shared" si="507"/>
        <v/>
      </c>
      <c r="AX858" s="165" t="str">
        <f t="shared" si="508"/>
        <v/>
      </c>
      <c r="AY858" s="193" t="str">
        <f t="shared" si="509"/>
        <v/>
      </c>
      <c r="AZ858" s="183" t="str">
        <f t="shared" si="510"/>
        <v/>
      </c>
      <c r="BA858" s="173" t="str">
        <f t="shared" si="511"/>
        <v/>
      </c>
      <c r="BB858" s="174" t="str">
        <f t="shared" si="512"/>
        <v/>
      </c>
      <c r="BC858" s="186" t="str">
        <f t="shared" si="535"/>
        <v/>
      </c>
      <c r="BD858" s="174" t="str">
        <f t="shared" si="513"/>
        <v/>
      </c>
      <c r="BE858" s="201" t="str">
        <f t="shared" si="514"/>
        <v/>
      </c>
      <c r="BF858" s="174" t="str">
        <f t="shared" si="515"/>
        <v/>
      </c>
      <c r="BG858" s="186" t="str">
        <f t="shared" si="516"/>
        <v/>
      </c>
      <c r="BH858" s="175" t="str">
        <f t="shared" si="517"/>
        <v/>
      </c>
      <c r="BI858" s="632"/>
    </row>
    <row r="859" spans="1:140" ht="18.350000000000001" x14ac:dyDescent="0.35">
      <c r="A859" s="221"/>
      <c r="B859" s="222"/>
      <c r="C859" s="213">
        <v>849</v>
      </c>
      <c r="D859" s="209"/>
      <c r="E859" s="19"/>
      <c r="F859" s="17"/>
      <c r="G859" s="138"/>
      <c r="H859" s="137"/>
      <c r="I859" s="143"/>
      <c r="J859" s="80"/>
      <c r="K859" s="147"/>
      <c r="L859" s="30"/>
      <c r="M859" s="396"/>
      <c r="N859" s="158" t="str">
        <f t="shared" si="518"/>
        <v/>
      </c>
      <c r="O859" s="27"/>
      <c r="P859" s="27"/>
      <c r="Q859" s="27"/>
      <c r="R859" s="27"/>
      <c r="S859" s="27"/>
      <c r="T859" s="30"/>
      <c r="U859" s="31"/>
      <c r="V859" s="32"/>
      <c r="W859" s="320"/>
      <c r="X859" s="318"/>
      <c r="Y859" s="160">
        <f t="shared" si="504"/>
        <v>0</v>
      </c>
      <c r="Z859" s="159">
        <f t="shared" si="519"/>
        <v>0</v>
      </c>
      <c r="AA859" s="328"/>
      <c r="AB859" s="400">
        <f t="shared" si="528"/>
        <v>0</v>
      </c>
      <c r="AC859" s="371"/>
      <c r="AD859" s="226" t="str">
        <f t="shared" si="505"/>
        <v/>
      </c>
      <c r="AE859" s="368">
        <f t="shared" si="520"/>
        <v>0</v>
      </c>
      <c r="AF859" s="340"/>
      <c r="AG859" s="341"/>
      <c r="AH859" s="339"/>
      <c r="AI859" s="161">
        <f t="shared" si="521"/>
        <v>0</v>
      </c>
      <c r="AJ859" s="162">
        <f t="shared" si="506"/>
        <v>0</v>
      </c>
      <c r="AK859" s="163">
        <f t="shared" si="522"/>
        <v>0</v>
      </c>
      <c r="AL859" s="164">
        <f t="shared" si="523"/>
        <v>0</v>
      </c>
      <c r="AM859" s="164">
        <f t="shared" si="524"/>
        <v>0</v>
      </c>
      <c r="AN859" s="164">
        <f t="shared" si="525"/>
        <v>0</v>
      </c>
      <c r="AO859" s="164">
        <f t="shared" si="526"/>
        <v>0</v>
      </c>
      <c r="AP859" s="610" t="str">
        <f t="shared" si="529"/>
        <v xml:space="preserve"> </v>
      </c>
      <c r="AQ859" s="613" t="str">
        <f t="shared" si="527"/>
        <v xml:space="preserve"> </v>
      </c>
      <c r="AR859" s="613" t="str">
        <f t="shared" si="530"/>
        <v xml:space="preserve"> </v>
      </c>
      <c r="AS859" s="613" t="str">
        <f t="shared" si="531"/>
        <v xml:space="preserve"> </v>
      </c>
      <c r="AT859" s="613" t="str">
        <f t="shared" si="532"/>
        <v xml:space="preserve"> </v>
      </c>
      <c r="AU859" s="613" t="str">
        <f t="shared" si="533"/>
        <v xml:space="preserve"> </v>
      </c>
      <c r="AV859" s="614" t="str">
        <f t="shared" si="534"/>
        <v xml:space="preserve"> </v>
      </c>
      <c r="AW859" s="196" t="str">
        <f t="shared" si="507"/>
        <v/>
      </c>
      <c r="AX859" s="165" t="str">
        <f t="shared" si="508"/>
        <v/>
      </c>
      <c r="AY859" s="193" t="str">
        <f t="shared" si="509"/>
        <v/>
      </c>
      <c r="AZ859" s="183" t="str">
        <f t="shared" si="510"/>
        <v/>
      </c>
      <c r="BA859" s="173" t="str">
        <f t="shared" si="511"/>
        <v/>
      </c>
      <c r="BB859" s="174" t="str">
        <f t="shared" si="512"/>
        <v/>
      </c>
      <c r="BC859" s="186" t="str">
        <f t="shared" si="535"/>
        <v/>
      </c>
      <c r="BD859" s="174" t="str">
        <f t="shared" si="513"/>
        <v/>
      </c>
      <c r="BE859" s="201" t="str">
        <f t="shared" si="514"/>
        <v/>
      </c>
      <c r="BF859" s="174" t="str">
        <f t="shared" si="515"/>
        <v/>
      </c>
      <c r="BG859" s="186" t="str">
        <f t="shared" si="516"/>
        <v/>
      </c>
      <c r="BH859" s="175" t="str">
        <f t="shared" si="517"/>
        <v/>
      </c>
      <c r="BI859" s="632"/>
    </row>
    <row r="860" spans="1:140" s="26" customFormat="1" ht="18.350000000000001" x14ac:dyDescent="0.35">
      <c r="A860" s="221"/>
      <c r="B860" s="222"/>
      <c r="C860" s="213">
        <v>850</v>
      </c>
      <c r="D860" s="205"/>
      <c r="E860" s="24"/>
      <c r="F860" s="17"/>
      <c r="G860" s="134"/>
      <c r="H860" s="139"/>
      <c r="I860" s="141"/>
      <c r="J860" s="25"/>
      <c r="K860" s="145"/>
      <c r="L860" s="28"/>
      <c r="M860" s="395"/>
      <c r="N860" s="158" t="str">
        <f t="shared" si="518"/>
        <v/>
      </c>
      <c r="O860" s="27"/>
      <c r="P860" s="27"/>
      <c r="Q860" s="27"/>
      <c r="R860" s="27"/>
      <c r="S860" s="27"/>
      <c r="T860" s="27"/>
      <c r="U860" s="28"/>
      <c r="V860" s="32"/>
      <c r="W860" s="318"/>
      <c r="X860" s="318"/>
      <c r="Y860" s="160">
        <f t="shared" si="504"/>
        <v>0</v>
      </c>
      <c r="Z860" s="159">
        <f t="shared" si="519"/>
        <v>0</v>
      </c>
      <c r="AA860" s="327"/>
      <c r="AB860" s="400">
        <f t="shared" si="528"/>
        <v>0</v>
      </c>
      <c r="AC860" s="371"/>
      <c r="AD860" s="226" t="str">
        <f t="shared" si="505"/>
        <v/>
      </c>
      <c r="AE860" s="368">
        <f t="shared" si="520"/>
        <v>0</v>
      </c>
      <c r="AF860" s="339"/>
      <c r="AG860" s="342"/>
      <c r="AH860" s="339"/>
      <c r="AI860" s="161">
        <f t="shared" si="521"/>
        <v>0</v>
      </c>
      <c r="AJ860" s="162">
        <f t="shared" si="506"/>
        <v>0</v>
      </c>
      <c r="AK860" s="163">
        <f t="shared" si="522"/>
        <v>0</v>
      </c>
      <c r="AL860" s="164">
        <f t="shared" si="523"/>
        <v>0</v>
      </c>
      <c r="AM860" s="164">
        <f t="shared" si="524"/>
        <v>0</v>
      </c>
      <c r="AN860" s="164">
        <f t="shared" si="525"/>
        <v>0</v>
      </c>
      <c r="AO860" s="164">
        <f t="shared" si="526"/>
        <v>0</v>
      </c>
      <c r="AP860" s="610" t="str">
        <f t="shared" si="529"/>
        <v xml:space="preserve"> </v>
      </c>
      <c r="AQ860" s="613" t="str">
        <f t="shared" si="527"/>
        <v xml:space="preserve"> </v>
      </c>
      <c r="AR860" s="613" t="str">
        <f t="shared" si="530"/>
        <v xml:space="preserve"> </v>
      </c>
      <c r="AS860" s="613" t="str">
        <f t="shared" si="531"/>
        <v xml:space="preserve"> </v>
      </c>
      <c r="AT860" s="613" t="str">
        <f t="shared" si="532"/>
        <v xml:space="preserve"> </v>
      </c>
      <c r="AU860" s="613" t="str">
        <f t="shared" si="533"/>
        <v xml:space="preserve"> </v>
      </c>
      <c r="AV860" s="614" t="str">
        <f t="shared" si="534"/>
        <v xml:space="preserve"> </v>
      </c>
      <c r="AW860" s="196" t="str">
        <f t="shared" si="507"/>
        <v/>
      </c>
      <c r="AX860" s="165" t="str">
        <f t="shared" si="508"/>
        <v/>
      </c>
      <c r="AY860" s="193" t="str">
        <f t="shared" si="509"/>
        <v/>
      </c>
      <c r="AZ860" s="183" t="str">
        <f t="shared" si="510"/>
        <v/>
      </c>
      <c r="BA860" s="173" t="str">
        <f t="shared" si="511"/>
        <v/>
      </c>
      <c r="BB860" s="174" t="str">
        <f t="shared" si="512"/>
        <v/>
      </c>
      <c r="BC860" s="186" t="str">
        <f t="shared" si="535"/>
        <v/>
      </c>
      <c r="BD860" s="174" t="str">
        <f t="shared" si="513"/>
        <v/>
      </c>
      <c r="BE860" s="201" t="str">
        <f t="shared" si="514"/>
        <v/>
      </c>
      <c r="BF860" s="174" t="str">
        <f t="shared" si="515"/>
        <v/>
      </c>
      <c r="BG860" s="186" t="str">
        <f t="shared" si="516"/>
        <v/>
      </c>
      <c r="BH860" s="175" t="str">
        <f t="shared" si="517"/>
        <v/>
      </c>
      <c r="BI860" s="633"/>
      <c r="BJ860" s="68"/>
      <c r="BK860" s="68"/>
      <c r="BL860" s="68"/>
      <c r="BM860" s="68"/>
      <c r="BN860" s="68"/>
      <c r="BO860" s="68"/>
      <c r="BP860" s="68"/>
      <c r="BQ860" s="68"/>
      <c r="BR860" s="68"/>
      <c r="BS860" s="68"/>
      <c r="BT860" s="68"/>
      <c r="BU860" s="68"/>
      <c r="BV860" s="68"/>
      <c r="BW860" s="68"/>
      <c r="BX860" s="68"/>
      <c r="BY860" s="68"/>
      <c r="BZ860" s="68"/>
      <c r="CA860" s="68"/>
      <c r="CB860" s="68"/>
      <c r="CC860" s="68"/>
      <c r="CD860" s="68"/>
      <c r="CE860" s="68"/>
      <c r="CF860" s="68"/>
      <c r="CG860" s="68"/>
      <c r="CH860" s="68"/>
      <c r="CI860" s="69"/>
      <c r="CJ860" s="69"/>
      <c r="CK860" s="69"/>
      <c r="CL860" s="69"/>
      <c r="CM860" s="69"/>
      <c r="CN860" s="69"/>
      <c r="CO860" s="69"/>
      <c r="CP860" s="69"/>
      <c r="CQ860" s="69"/>
      <c r="CR860" s="69"/>
      <c r="CS860" s="69"/>
      <c r="CT860" s="69"/>
      <c r="CU860" s="69"/>
      <c r="CV860" s="69"/>
      <c r="CW860" s="69"/>
      <c r="CX860" s="69"/>
      <c r="CY860" s="69"/>
      <c r="CZ860" s="69"/>
      <c r="DA860" s="69"/>
      <c r="DB860" s="69"/>
      <c r="DC860" s="69"/>
      <c r="DD860" s="69"/>
      <c r="DE860" s="69"/>
      <c r="DF860" s="69"/>
      <c r="DG860" s="69"/>
      <c r="DH860" s="69"/>
      <c r="DI860" s="69"/>
      <c r="DJ860" s="69"/>
      <c r="DK860" s="69"/>
      <c r="DL860" s="69"/>
      <c r="DM860" s="69"/>
      <c r="DN860" s="69"/>
      <c r="DO860" s="69"/>
      <c r="DP860" s="69"/>
      <c r="DQ860" s="69"/>
      <c r="DR860" s="69"/>
      <c r="DS860" s="69"/>
      <c r="DT860" s="69"/>
      <c r="DU860" s="69"/>
      <c r="DV860" s="69"/>
      <c r="DW860" s="69"/>
      <c r="DX860" s="69"/>
      <c r="DY860" s="69"/>
      <c r="DZ860" s="69"/>
      <c r="EA860" s="69"/>
      <c r="EB860" s="69"/>
      <c r="EC860" s="69"/>
      <c r="ED860" s="69"/>
      <c r="EE860" s="69"/>
      <c r="EF860" s="69"/>
      <c r="EG860" s="69"/>
      <c r="EH860" s="69"/>
      <c r="EI860" s="69"/>
      <c r="EJ860" s="69"/>
    </row>
    <row r="861" spans="1:140" ht="18.350000000000001" x14ac:dyDescent="0.35">
      <c r="A861" s="219"/>
      <c r="B861" s="220"/>
      <c r="C861" s="213">
        <v>851</v>
      </c>
      <c r="D861" s="204"/>
      <c r="E861" s="35"/>
      <c r="F861" s="34"/>
      <c r="G861" s="131"/>
      <c r="H861" s="136"/>
      <c r="I861" s="140"/>
      <c r="J861" s="78"/>
      <c r="K861" s="144"/>
      <c r="L861" s="119"/>
      <c r="M861" s="395"/>
      <c r="N861" s="158" t="str">
        <f t="shared" si="518"/>
        <v/>
      </c>
      <c r="O861" s="321"/>
      <c r="P861" s="315"/>
      <c r="Q861" s="315"/>
      <c r="R861" s="315"/>
      <c r="S861" s="315"/>
      <c r="T861" s="315"/>
      <c r="U861" s="316"/>
      <c r="V861" s="167"/>
      <c r="W861" s="313"/>
      <c r="X861" s="313"/>
      <c r="Y861" s="160">
        <f t="shared" si="504"/>
        <v>0</v>
      </c>
      <c r="Z861" s="159">
        <f t="shared" si="519"/>
        <v>0</v>
      </c>
      <c r="AA861" s="327"/>
      <c r="AB861" s="400">
        <f t="shared" si="528"/>
        <v>0</v>
      </c>
      <c r="AC861" s="371"/>
      <c r="AD861" s="226" t="str">
        <f t="shared" si="505"/>
        <v/>
      </c>
      <c r="AE861" s="368">
        <f t="shared" si="520"/>
        <v>0</v>
      </c>
      <c r="AF861" s="339"/>
      <c r="AG861" s="338"/>
      <c r="AH861" s="336"/>
      <c r="AI861" s="161">
        <f t="shared" si="521"/>
        <v>0</v>
      </c>
      <c r="AJ861" s="162">
        <f t="shared" si="506"/>
        <v>0</v>
      </c>
      <c r="AK861" s="163">
        <f t="shared" si="522"/>
        <v>0</v>
      </c>
      <c r="AL861" s="164">
        <f t="shared" si="523"/>
        <v>0</v>
      </c>
      <c r="AM861" s="164">
        <f t="shared" si="524"/>
        <v>0</v>
      </c>
      <c r="AN861" s="164">
        <f t="shared" si="525"/>
        <v>0</v>
      </c>
      <c r="AO861" s="164">
        <f t="shared" si="526"/>
        <v>0</v>
      </c>
      <c r="AP861" s="610" t="str">
        <f t="shared" si="529"/>
        <v xml:space="preserve"> </v>
      </c>
      <c r="AQ861" s="613" t="str">
        <f t="shared" si="527"/>
        <v xml:space="preserve"> </v>
      </c>
      <c r="AR861" s="613" t="str">
        <f t="shared" si="530"/>
        <v xml:space="preserve"> </v>
      </c>
      <c r="AS861" s="613" t="str">
        <f t="shared" si="531"/>
        <v xml:space="preserve"> </v>
      </c>
      <c r="AT861" s="613" t="str">
        <f t="shared" si="532"/>
        <v xml:space="preserve"> </v>
      </c>
      <c r="AU861" s="613" t="str">
        <f t="shared" si="533"/>
        <v xml:space="preserve"> </v>
      </c>
      <c r="AV861" s="614" t="str">
        <f t="shared" si="534"/>
        <v xml:space="preserve"> </v>
      </c>
      <c r="AW861" s="196" t="str">
        <f t="shared" si="507"/>
        <v/>
      </c>
      <c r="AX861" s="165" t="str">
        <f t="shared" si="508"/>
        <v/>
      </c>
      <c r="AY861" s="193" t="str">
        <f t="shared" si="509"/>
        <v/>
      </c>
      <c r="AZ861" s="183" t="str">
        <f t="shared" si="510"/>
        <v/>
      </c>
      <c r="BA861" s="173" t="str">
        <f t="shared" si="511"/>
        <v/>
      </c>
      <c r="BB861" s="174" t="str">
        <f t="shared" si="512"/>
        <v/>
      </c>
      <c r="BC861" s="186" t="str">
        <f t="shared" si="535"/>
        <v/>
      </c>
      <c r="BD861" s="174" t="str">
        <f t="shared" si="513"/>
        <v/>
      </c>
      <c r="BE861" s="201" t="str">
        <f t="shared" si="514"/>
        <v/>
      </c>
      <c r="BF861" s="174" t="str">
        <f t="shared" si="515"/>
        <v/>
      </c>
      <c r="BG861" s="186" t="str">
        <f t="shared" si="516"/>
        <v/>
      </c>
      <c r="BH861" s="175" t="str">
        <f t="shared" si="517"/>
        <v/>
      </c>
      <c r="BI861" s="632"/>
    </row>
    <row r="862" spans="1:140" ht="18.350000000000001" x14ac:dyDescent="0.35">
      <c r="A862" s="219"/>
      <c r="B862" s="220"/>
      <c r="C862" s="213">
        <v>852</v>
      </c>
      <c r="D862" s="204"/>
      <c r="E862" s="33"/>
      <c r="F862" s="34"/>
      <c r="G862" s="131"/>
      <c r="H862" s="133"/>
      <c r="I862" s="140"/>
      <c r="J862" s="78"/>
      <c r="K862" s="144"/>
      <c r="L862" s="119"/>
      <c r="M862" s="394"/>
      <c r="N862" s="158" t="str">
        <f t="shared" si="518"/>
        <v/>
      </c>
      <c r="O862" s="315"/>
      <c r="P862" s="315"/>
      <c r="Q862" s="315"/>
      <c r="R862" s="315"/>
      <c r="S862" s="315"/>
      <c r="T862" s="316"/>
      <c r="U862" s="317"/>
      <c r="V862" s="167"/>
      <c r="W862" s="313"/>
      <c r="X862" s="313"/>
      <c r="Y862" s="160">
        <f t="shared" si="504"/>
        <v>0</v>
      </c>
      <c r="Z862" s="159">
        <f t="shared" si="519"/>
        <v>0</v>
      </c>
      <c r="AA862" s="326"/>
      <c r="AB862" s="400">
        <f t="shared" si="528"/>
        <v>0</v>
      </c>
      <c r="AC862" s="370"/>
      <c r="AD862" s="226" t="str">
        <f t="shared" si="505"/>
        <v/>
      </c>
      <c r="AE862" s="368">
        <f t="shared" si="520"/>
        <v>0</v>
      </c>
      <c r="AF862" s="331"/>
      <c r="AG862" s="333"/>
      <c r="AH862" s="334"/>
      <c r="AI862" s="161">
        <f t="shared" si="521"/>
        <v>0</v>
      </c>
      <c r="AJ862" s="162">
        <f t="shared" si="506"/>
        <v>0</v>
      </c>
      <c r="AK862" s="163">
        <f t="shared" si="522"/>
        <v>0</v>
      </c>
      <c r="AL862" s="164">
        <f t="shared" si="523"/>
        <v>0</v>
      </c>
      <c r="AM862" s="164">
        <f t="shared" si="524"/>
        <v>0</v>
      </c>
      <c r="AN862" s="164">
        <f t="shared" si="525"/>
        <v>0</v>
      </c>
      <c r="AO862" s="164">
        <f t="shared" si="526"/>
        <v>0</v>
      </c>
      <c r="AP862" s="610" t="str">
        <f t="shared" si="529"/>
        <v xml:space="preserve"> </v>
      </c>
      <c r="AQ862" s="613" t="str">
        <f t="shared" si="527"/>
        <v xml:space="preserve"> </v>
      </c>
      <c r="AR862" s="613" t="str">
        <f t="shared" si="530"/>
        <v xml:space="preserve"> </v>
      </c>
      <c r="AS862" s="613" t="str">
        <f t="shared" si="531"/>
        <v xml:space="preserve"> </v>
      </c>
      <c r="AT862" s="613" t="str">
        <f t="shared" si="532"/>
        <v xml:space="preserve"> </v>
      </c>
      <c r="AU862" s="613" t="str">
        <f t="shared" si="533"/>
        <v xml:space="preserve"> </v>
      </c>
      <c r="AV862" s="614" t="str">
        <f t="shared" si="534"/>
        <v xml:space="preserve"> </v>
      </c>
      <c r="AW862" s="196" t="str">
        <f t="shared" si="507"/>
        <v/>
      </c>
      <c r="AX862" s="165" t="str">
        <f t="shared" si="508"/>
        <v/>
      </c>
      <c r="AY862" s="193" t="str">
        <f t="shared" si="509"/>
        <v/>
      </c>
      <c r="AZ862" s="183" t="str">
        <f t="shared" si="510"/>
        <v/>
      </c>
      <c r="BA862" s="173" t="str">
        <f t="shared" si="511"/>
        <v/>
      </c>
      <c r="BB862" s="174" t="str">
        <f t="shared" si="512"/>
        <v/>
      </c>
      <c r="BC862" s="186" t="str">
        <f t="shared" si="535"/>
        <v/>
      </c>
      <c r="BD862" s="174" t="str">
        <f t="shared" si="513"/>
        <v/>
      </c>
      <c r="BE862" s="201" t="str">
        <f t="shared" si="514"/>
        <v/>
      </c>
      <c r="BF862" s="174" t="str">
        <f t="shared" si="515"/>
        <v/>
      </c>
      <c r="BG862" s="186" t="str">
        <f t="shared" si="516"/>
        <v/>
      </c>
      <c r="BH862" s="175" t="str">
        <f t="shared" si="517"/>
        <v/>
      </c>
      <c r="BI862" s="632"/>
    </row>
    <row r="863" spans="1:140" ht="18.350000000000001" x14ac:dyDescent="0.35">
      <c r="A863" s="219"/>
      <c r="B863" s="220"/>
      <c r="C863" s="213">
        <v>853</v>
      </c>
      <c r="D863" s="204"/>
      <c r="E863" s="33"/>
      <c r="F863" s="34"/>
      <c r="G863" s="134"/>
      <c r="H863" s="135"/>
      <c r="I863" s="141"/>
      <c r="J863" s="25"/>
      <c r="K863" s="145"/>
      <c r="L863" s="28"/>
      <c r="M863" s="395"/>
      <c r="N863" s="158" t="str">
        <f t="shared" si="518"/>
        <v/>
      </c>
      <c r="O863" s="315"/>
      <c r="P863" s="315"/>
      <c r="Q863" s="315"/>
      <c r="R863" s="315"/>
      <c r="S863" s="315"/>
      <c r="T863" s="316"/>
      <c r="U863" s="317"/>
      <c r="V863" s="167"/>
      <c r="W863" s="313"/>
      <c r="X863" s="313"/>
      <c r="Y863" s="160">
        <f t="shared" si="504"/>
        <v>0</v>
      </c>
      <c r="Z863" s="159">
        <f t="shared" si="519"/>
        <v>0</v>
      </c>
      <c r="AA863" s="326"/>
      <c r="AB863" s="400">
        <f t="shared" si="528"/>
        <v>0</v>
      </c>
      <c r="AC863" s="370"/>
      <c r="AD863" s="226" t="str">
        <f t="shared" si="505"/>
        <v/>
      </c>
      <c r="AE863" s="368">
        <f t="shared" si="520"/>
        <v>0</v>
      </c>
      <c r="AF863" s="331"/>
      <c r="AG863" s="333"/>
      <c r="AH863" s="334"/>
      <c r="AI863" s="161">
        <f t="shared" si="521"/>
        <v>0</v>
      </c>
      <c r="AJ863" s="162">
        <f t="shared" si="506"/>
        <v>0</v>
      </c>
      <c r="AK863" s="163">
        <f t="shared" si="522"/>
        <v>0</v>
      </c>
      <c r="AL863" s="164">
        <f t="shared" si="523"/>
        <v>0</v>
      </c>
      <c r="AM863" s="164">
        <f t="shared" si="524"/>
        <v>0</v>
      </c>
      <c r="AN863" s="164">
        <f t="shared" si="525"/>
        <v>0</v>
      </c>
      <c r="AO863" s="164">
        <f t="shared" si="526"/>
        <v>0</v>
      </c>
      <c r="AP863" s="610" t="str">
        <f t="shared" si="529"/>
        <v xml:space="preserve"> </v>
      </c>
      <c r="AQ863" s="613" t="str">
        <f t="shared" si="527"/>
        <v xml:space="preserve"> </v>
      </c>
      <c r="AR863" s="613" t="str">
        <f t="shared" si="530"/>
        <v xml:space="preserve"> </v>
      </c>
      <c r="AS863" s="613" t="str">
        <f t="shared" si="531"/>
        <v xml:space="preserve"> </v>
      </c>
      <c r="AT863" s="613" t="str">
        <f t="shared" si="532"/>
        <v xml:space="preserve"> </v>
      </c>
      <c r="AU863" s="613" t="str">
        <f t="shared" si="533"/>
        <v xml:space="preserve"> </v>
      </c>
      <c r="AV863" s="614" t="str">
        <f t="shared" si="534"/>
        <v xml:space="preserve"> </v>
      </c>
      <c r="AW863" s="196" t="str">
        <f t="shared" si="507"/>
        <v/>
      </c>
      <c r="AX863" s="165" t="str">
        <f t="shared" si="508"/>
        <v/>
      </c>
      <c r="AY863" s="193" t="str">
        <f t="shared" si="509"/>
        <v/>
      </c>
      <c r="AZ863" s="183" t="str">
        <f t="shared" si="510"/>
        <v/>
      </c>
      <c r="BA863" s="173" t="str">
        <f t="shared" si="511"/>
        <v/>
      </c>
      <c r="BB863" s="174" t="str">
        <f t="shared" si="512"/>
        <v/>
      </c>
      <c r="BC863" s="186" t="str">
        <f t="shared" si="535"/>
        <v/>
      </c>
      <c r="BD863" s="174" t="str">
        <f t="shared" si="513"/>
        <v/>
      </c>
      <c r="BE863" s="201" t="str">
        <f t="shared" si="514"/>
        <v/>
      </c>
      <c r="BF863" s="174" t="str">
        <f t="shared" si="515"/>
        <v/>
      </c>
      <c r="BG863" s="186" t="str">
        <f t="shared" si="516"/>
        <v/>
      </c>
      <c r="BH863" s="175" t="str">
        <f t="shared" si="517"/>
        <v/>
      </c>
      <c r="BI863" s="632"/>
    </row>
    <row r="864" spans="1:140" ht="18.350000000000001" x14ac:dyDescent="0.35">
      <c r="A864" s="219"/>
      <c r="B864" s="220"/>
      <c r="C864" s="213">
        <v>854</v>
      </c>
      <c r="D864" s="204"/>
      <c r="E864" s="33"/>
      <c r="F864" s="34"/>
      <c r="G864" s="134"/>
      <c r="H864" s="135"/>
      <c r="I864" s="141"/>
      <c r="J864" s="25"/>
      <c r="K864" s="145"/>
      <c r="L864" s="28"/>
      <c r="M864" s="395"/>
      <c r="N864" s="158" t="str">
        <f t="shared" si="518"/>
        <v/>
      </c>
      <c r="O864" s="315"/>
      <c r="P864" s="315"/>
      <c r="Q864" s="315"/>
      <c r="R864" s="315"/>
      <c r="S864" s="315"/>
      <c r="T864" s="316"/>
      <c r="U864" s="317"/>
      <c r="V864" s="167"/>
      <c r="W864" s="313"/>
      <c r="X864" s="313"/>
      <c r="Y864" s="160">
        <f t="shared" si="504"/>
        <v>0</v>
      </c>
      <c r="Z864" s="159">
        <f t="shared" si="519"/>
        <v>0</v>
      </c>
      <c r="AA864" s="326"/>
      <c r="AB864" s="400">
        <f t="shared" si="528"/>
        <v>0</v>
      </c>
      <c r="AC864" s="370"/>
      <c r="AD864" s="226" t="str">
        <f t="shared" si="505"/>
        <v/>
      </c>
      <c r="AE864" s="368">
        <f t="shared" si="520"/>
        <v>0</v>
      </c>
      <c r="AF864" s="331"/>
      <c r="AG864" s="333"/>
      <c r="AH864" s="334"/>
      <c r="AI864" s="161">
        <f t="shared" si="521"/>
        <v>0</v>
      </c>
      <c r="AJ864" s="162">
        <f t="shared" si="506"/>
        <v>0</v>
      </c>
      <c r="AK864" s="163">
        <f t="shared" si="522"/>
        <v>0</v>
      </c>
      <c r="AL864" s="164">
        <f t="shared" si="523"/>
        <v>0</v>
      </c>
      <c r="AM864" s="164">
        <f t="shared" si="524"/>
        <v>0</v>
      </c>
      <c r="AN864" s="164">
        <f t="shared" si="525"/>
        <v>0</v>
      </c>
      <c r="AO864" s="164">
        <f t="shared" si="526"/>
        <v>0</v>
      </c>
      <c r="AP864" s="610" t="str">
        <f t="shared" si="529"/>
        <v xml:space="preserve"> </v>
      </c>
      <c r="AQ864" s="613" t="str">
        <f t="shared" si="527"/>
        <v xml:space="preserve"> </v>
      </c>
      <c r="AR864" s="613" t="str">
        <f t="shared" si="530"/>
        <v xml:space="preserve"> </v>
      </c>
      <c r="AS864" s="613" t="str">
        <f t="shared" si="531"/>
        <v xml:space="preserve"> </v>
      </c>
      <c r="AT864" s="613" t="str">
        <f t="shared" si="532"/>
        <v xml:space="preserve"> </v>
      </c>
      <c r="AU864" s="613" t="str">
        <f t="shared" si="533"/>
        <v xml:space="preserve"> </v>
      </c>
      <c r="AV864" s="614" t="str">
        <f t="shared" si="534"/>
        <v xml:space="preserve"> </v>
      </c>
      <c r="AW864" s="196" t="str">
        <f t="shared" si="507"/>
        <v/>
      </c>
      <c r="AX864" s="165" t="str">
        <f t="shared" si="508"/>
        <v/>
      </c>
      <c r="AY864" s="193" t="str">
        <f t="shared" si="509"/>
        <v/>
      </c>
      <c r="AZ864" s="183" t="str">
        <f t="shared" si="510"/>
        <v/>
      </c>
      <c r="BA864" s="173" t="str">
        <f t="shared" si="511"/>
        <v/>
      </c>
      <c r="BB864" s="174" t="str">
        <f t="shared" si="512"/>
        <v/>
      </c>
      <c r="BC864" s="186" t="str">
        <f t="shared" si="535"/>
        <v/>
      </c>
      <c r="BD864" s="174" t="str">
        <f t="shared" si="513"/>
        <v/>
      </c>
      <c r="BE864" s="201" t="str">
        <f t="shared" si="514"/>
        <v/>
      </c>
      <c r="BF864" s="174" t="str">
        <f t="shared" si="515"/>
        <v/>
      </c>
      <c r="BG864" s="186" t="str">
        <f t="shared" si="516"/>
        <v/>
      </c>
      <c r="BH864" s="175" t="str">
        <f t="shared" si="517"/>
        <v/>
      </c>
      <c r="BI864" s="632"/>
    </row>
    <row r="865" spans="1:61" ht="18.350000000000001" x14ac:dyDescent="0.35">
      <c r="A865" s="221"/>
      <c r="B865" s="222"/>
      <c r="C865" s="214">
        <v>855</v>
      </c>
      <c r="D865" s="205"/>
      <c r="E865" s="16"/>
      <c r="F865" s="17"/>
      <c r="G865" s="134"/>
      <c r="H865" s="135"/>
      <c r="I865" s="141"/>
      <c r="J865" s="25"/>
      <c r="K865" s="145"/>
      <c r="L865" s="28"/>
      <c r="M865" s="395"/>
      <c r="N865" s="158" t="str">
        <f t="shared" si="518"/>
        <v/>
      </c>
      <c r="O865" s="27"/>
      <c r="P865" s="27"/>
      <c r="Q865" s="27"/>
      <c r="R865" s="27"/>
      <c r="S865" s="27"/>
      <c r="T865" s="28"/>
      <c r="U865" s="29"/>
      <c r="V865" s="167"/>
      <c r="W865" s="313"/>
      <c r="X865" s="313"/>
      <c r="Y865" s="160">
        <f t="shared" si="504"/>
        <v>0</v>
      </c>
      <c r="Z865" s="159">
        <f t="shared" si="519"/>
        <v>0</v>
      </c>
      <c r="AA865" s="327"/>
      <c r="AB865" s="400">
        <f t="shared" si="528"/>
        <v>0</v>
      </c>
      <c r="AC865" s="371"/>
      <c r="AD865" s="226" t="str">
        <f t="shared" si="505"/>
        <v/>
      </c>
      <c r="AE865" s="368">
        <f t="shared" si="520"/>
        <v>0</v>
      </c>
      <c r="AF865" s="339"/>
      <c r="AG865" s="338"/>
      <c r="AH865" s="336"/>
      <c r="AI865" s="161">
        <f t="shared" si="521"/>
        <v>0</v>
      </c>
      <c r="AJ865" s="162">
        <f t="shared" si="506"/>
        <v>0</v>
      </c>
      <c r="AK865" s="163">
        <f t="shared" si="522"/>
        <v>0</v>
      </c>
      <c r="AL865" s="164">
        <f t="shared" si="523"/>
        <v>0</v>
      </c>
      <c r="AM865" s="164">
        <f t="shared" si="524"/>
        <v>0</v>
      </c>
      <c r="AN865" s="164">
        <f t="shared" si="525"/>
        <v>0</v>
      </c>
      <c r="AO865" s="164">
        <f t="shared" si="526"/>
        <v>0</v>
      </c>
      <c r="AP865" s="610" t="str">
        <f t="shared" si="529"/>
        <v xml:space="preserve"> </v>
      </c>
      <c r="AQ865" s="613" t="str">
        <f t="shared" si="527"/>
        <v xml:space="preserve"> </v>
      </c>
      <c r="AR865" s="613" t="str">
        <f t="shared" si="530"/>
        <v xml:space="preserve"> </v>
      </c>
      <c r="AS865" s="613" t="str">
        <f t="shared" si="531"/>
        <v xml:space="preserve"> </v>
      </c>
      <c r="AT865" s="613" t="str">
        <f t="shared" si="532"/>
        <v xml:space="preserve"> </v>
      </c>
      <c r="AU865" s="613" t="str">
        <f t="shared" si="533"/>
        <v xml:space="preserve"> </v>
      </c>
      <c r="AV865" s="614" t="str">
        <f t="shared" si="534"/>
        <v xml:space="preserve"> </v>
      </c>
      <c r="AW865" s="196" t="str">
        <f t="shared" si="507"/>
        <v/>
      </c>
      <c r="AX865" s="165" t="str">
        <f t="shared" si="508"/>
        <v/>
      </c>
      <c r="AY865" s="193" t="str">
        <f t="shared" si="509"/>
        <v/>
      </c>
      <c r="AZ865" s="183" t="str">
        <f t="shared" si="510"/>
        <v/>
      </c>
      <c r="BA865" s="173" t="str">
        <f t="shared" si="511"/>
        <v/>
      </c>
      <c r="BB865" s="174" t="str">
        <f t="shared" si="512"/>
        <v/>
      </c>
      <c r="BC865" s="186" t="str">
        <f t="shared" si="535"/>
        <v/>
      </c>
      <c r="BD865" s="174" t="str">
        <f t="shared" si="513"/>
        <v/>
      </c>
      <c r="BE865" s="201" t="str">
        <f t="shared" si="514"/>
        <v/>
      </c>
      <c r="BF865" s="174" t="str">
        <f t="shared" si="515"/>
        <v/>
      </c>
      <c r="BG865" s="186" t="str">
        <f t="shared" si="516"/>
        <v/>
      </c>
      <c r="BH865" s="175" t="str">
        <f t="shared" si="517"/>
        <v/>
      </c>
      <c r="BI865" s="632"/>
    </row>
    <row r="866" spans="1:61" ht="18.350000000000001" x14ac:dyDescent="0.35">
      <c r="A866" s="221"/>
      <c r="B866" s="222"/>
      <c r="C866" s="213">
        <v>856</v>
      </c>
      <c r="D866" s="205"/>
      <c r="E866" s="16"/>
      <c r="F866" s="17"/>
      <c r="G866" s="134"/>
      <c r="H866" s="135"/>
      <c r="I866" s="141"/>
      <c r="J866" s="25"/>
      <c r="K866" s="145"/>
      <c r="L866" s="28"/>
      <c r="M866" s="395"/>
      <c r="N866" s="158" t="str">
        <f t="shared" si="518"/>
        <v/>
      </c>
      <c r="O866" s="27"/>
      <c r="P866" s="27"/>
      <c r="Q866" s="27"/>
      <c r="R866" s="27"/>
      <c r="S866" s="27"/>
      <c r="T866" s="28"/>
      <c r="U866" s="29"/>
      <c r="V866" s="32"/>
      <c r="W866" s="318"/>
      <c r="X866" s="319"/>
      <c r="Y866" s="160">
        <f t="shared" si="504"/>
        <v>0</v>
      </c>
      <c r="Z866" s="159">
        <f t="shared" si="519"/>
        <v>0</v>
      </c>
      <c r="AA866" s="327"/>
      <c r="AB866" s="400">
        <f t="shared" si="528"/>
        <v>0</v>
      </c>
      <c r="AC866" s="371"/>
      <c r="AD866" s="226" t="str">
        <f t="shared" si="505"/>
        <v/>
      </c>
      <c r="AE866" s="368">
        <f t="shared" si="520"/>
        <v>0</v>
      </c>
      <c r="AF866" s="339"/>
      <c r="AG866" s="338"/>
      <c r="AH866" s="336"/>
      <c r="AI866" s="161">
        <f t="shared" si="521"/>
        <v>0</v>
      </c>
      <c r="AJ866" s="162">
        <f t="shared" si="506"/>
        <v>0</v>
      </c>
      <c r="AK866" s="163">
        <f t="shared" si="522"/>
        <v>0</v>
      </c>
      <c r="AL866" s="164">
        <f t="shared" si="523"/>
        <v>0</v>
      </c>
      <c r="AM866" s="164">
        <f t="shared" si="524"/>
        <v>0</v>
      </c>
      <c r="AN866" s="164">
        <f t="shared" si="525"/>
        <v>0</v>
      </c>
      <c r="AO866" s="164">
        <f t="shared" si="526"/>
        <v>0</v>
      </c>
      <c r="AP866" s="610" t="str">
        <f t="shared" si="529"/>
        <v xml:space="preserve"> </v>
      </c>
      <c r="AQ866" s="613" t="str">
        <f t="shared" si="527"/>
        <v xml:space="preserve"> </v>
      </c>
      <c r="AR866" s="613" t="str">
        <f t="shared" si="530"/>
        <v xml:space="preserve"> </v>
      </c>
      <c r="AS866" s="613" t="str">
        <f t="shared" si="531"/>
        <v xml:space="preserve"> </v>
      </c>
      <c r="AT866" s="613" t="str">
        <f t="shared" si="532"/>
        <v xml:space="preserve"> </v>
      </c>
      <c r="AU866" s="613" t="str">
        <f t="shared" si="533"/>
        <v xml:space="preserve"> </v>
      </c>
      <c r="AV866" s="614" t="str">
        <f t="shared" si="534"/>
        <v xml:space="preserve"> </v>
      </c>
      <c r="AW866" s="196" t="str">
        <f t="shared" si="507"/>
        <v/>
      </c>
      <c r="AX866" s="165" t="str">
        <f t="shared" si="508"/>
        <v/>
      </c>
      <c r="AY866" s="193" t="str">
        <f t="shared" si="509"/>
        <v/>
      </c>
      <c r="AZ866" s="183" t="str">
        <f t="shared" si="510"/>
        <v/>
      </c>
      <c r="BA866" s="173" t="str">
        <f t="shared" si="511"/>
        <v/>
      </c>
      <c r="BB866" s="174" t="str">
        <f t="shared" si="512"/>
        <v/>
      </c>
      <c r="BC866" s="186" t="str">
        <f t="shared" si="535"/>
        <v/>
      </c>
      <c r="BD866" s="174" t="str">
        <f t="shared" si="513"/>
        <v/>
      </c>
      <c r="BE866" s="201" t="str">
        <f t="shared" si="514"/>
        <v/>
      </c>
      <c r="BF866" s="174" t="str">
        <f t="shared" si="515"/>
        <v/>
      </c>
      <c r="BG866" s="186" t="str">
        <f t="shared" si="516"/>
        <v/>
      </c>
      <c r="BH866" s="175" t="str">
        <f t="shared" si="517"/>
        <v/>
      </c>
      <c r="BI866" s="632"/>
    </row>
    <row r="867" spans="1:61" ht="18.350000000000001" x14ac:dyDescent="0.35">
      <c r="A867" s="221"/>
      <c r="B867" s="222"/>
      <c r="C867" s="214">
        <v>857</v>
      </c>
      <c r="D867" s="205"/>
      <c r="E867" s="16"/>
      <c r="F867" s="17"/>
      <c r="G867" s="134"/>
      <c r="H867" s="135"/>
      <c r="I867" s="141"/>
      <c r="J867" s="25"/>
      <c r="K867" s="145"/>
      <c r="L867" s="28"/>
      <c r="M867" s="395"/>
      <c r="N867" s="158" t="str">
        <f t="shared" si="518"/>
        <v/>
      </c>
      <c r="O867" s="27"/>
      <c r="P867" s="27"/>
      <c r="Q867" s="27"/>
      <c r="R867" s="27"/>
      <c r="S867" s="27"/>
      <c r="T867" s="28"/>
      <c r="U867" s="29"/>
      <c r="V867" s="32"/>
      <c r="W867" s="318"/>
      <c r="X867" s="319"/>
      <c r="Y867" s="160">
        <f t="shared" si="504"/>
        <v>0</v>
      </c>
      <c r="Z867" s="159">
        <f t="shared" si="519"/>
        <v>0</v>
      </c>
      <c r="AA867" s="327"/>
      <c r="AB867" s="400">
        <f t="shared" si="528"/>
        <v>0</v>
      </c>
      <c r="AC867" s="371"/>
      <c r="AD867" s="226" t="str">
        <f t="shared" si="505"/>
        <v/>
      </c>
      <c r="AE867" s="368">
        <f t="shared" si="520"/>
        <v>0</v>
      </c>
      <c r="AF867" s="339"/>
      <c r="AG867" s="338"/>
      <c r="AH867" s="336"/>
      <c r="AI867" s="161">
        <f t="shared" si="521"/>
        <v>0</v>
      </c>
      <c r="AJ867" s="162">
        <f t="shared" si="506"/>
        <v>0</v>
      </c>
      <c r="AK867" s="163">
        <f t="shared" si="522"/>
        <v>0</v>
      </c>
      <c r="AL867" s="164">
        <f t="shared" si="523"/>
        <v>0</v>
      </c>
      <c r="AM867" s="164">
        <f t="shared" si="524"/>
        <v>0</v>
      </c>
      <c r="AN867" s="164">
        <f t="shared" si="525"/>
        <v>0</v>
      </c>
      <c r="AO867" s="164">
        <f t="shared" si="526"/>
        <v>0</v>
      </c>
      <c r="AP867" s="610" t="str">
        <f t="shared" si="529"/>
        <v xml:space="preserve"> </v>
      </c>
      <c r="AQ867" s="613" t="str">
        <f t="shared" si="527"/>
        <v xml:space="preserve"> </v>
      </c>
      <c r="AR867" s="613" t="str">
        <f t="shared" si="530"/>
        <v xml:space="preserve"> </v>
      </c>
      <c r="AS867" s="613" t="str">
        <f t="shared" si="531"/>
        <v xml:space="preserve"> </v>
      </c>
      <c r="AT867" s="613" t="str">
        <f t="shared" si="532"/>
        <v xml:space="preserve"> </v>
      </c>
      <c r="AU867" s="613" t="str">
        <f t="shared" si="533"/>
        <v xml:space="preserve"> </v>
      </c>
      <c r="AV867" s="614" t="str">
        <f t="shared" si="534"/>
        <v xml:space="preserve"> </v>
      </c>
      <c r="AW867" s="196" t="str">
        <f t="shared" si="507"/>
        <v/>
      </c>
      <c r="AX867" s="165" t="str">
        <f t="shared" si="508"/>
        <v/>
      </c>
      <c r="AY867" s="193" t="str">
        <f t="shared" si="509"/>
        <v/>
      </c>
      <c r="AZ867" s="183" t="str">
        <f t="shared" si="510"/>
        <v/>
      </c>
      <c r="BA867" s="173" t="str">
        <f t="shared" si="511"/>
        <v/>
      </c>
      <c r="BB867" s="174" t="str">
        <f t="shared" si="512"/>
        <v/>
      </c>
      <c r="BC867" s="186" t="str">
        <f t="shared" si="535"/>
        <v/>
      </c>
      <c r="BD867" s="174" t="str">
        <f t="shared" si="513"/>
        <v/>
      </c>
      <c r="BE867" s="201" t="str">
        <f t="shared" si="514"/>
        <v/>
      </c>
      <c r="BF867" s="174" t="str">
        <f t="shared" si="515"/>
        <v/>
      </c>
      <c r="BG867" s="186" t="str">
        <f t="shared" si="516"/>
        <v/>
      </c>
      <c r="BH867" s="175" t="str">
        <f t="shared" si="517"/>
        <v/>
      </c>
      <c r="BI867" s="632"/>
    </row>
    <row r="868" spans="1:61" ht="18.350000000000001" x14ac:dyDescent="0.35">
      <c r="A868" s="221"/>
      <c r="B868" s="222"/>
      <c r="C868" s="214">
        <v>858</v>
      </c>
      <c r="D868" s="207"/>
      <c r="E868" s="18"/>
      <c r="F868" s="17"/>
      <c r="G868" s="134"/>
      <c r="H868" s="135"/>
      <c r="I868" s="141"/>
      <c r="J868" s="25"/>
      <c r="K868" s="145"/>
      <c r="L868" s="28"/>
      <c r="M868" s="395"/>
      <c r="N868" s="158" t="str">
        <f t="shared" si="518"/>
        <v/>
      </c>
      <c r="O868" s="27"/>
      <c r="P868" s="27"/>
      <c r="Q868" s="27"/>
      <c r="R868" s="27"/>
      <c r="S868" s="27"/>
      <c r="T868" s="28"/>
      <c r="U868" s="29"/>
      <c r="V868" s="32"/>
      <c r="W868" s="318"/>
      <c r="X868" s="319"/>
      <c r="Y868" s="160">
        <f t="shared" si="504"/>
        <v>0</v>
      </c>
      <c r="Z868" s="159">
        <f t="shared" si="519"/>
        <v>0</v>
      </c>
      <c r="AA868" s="327"/>
      <c r="AB868" s="400">
        <f t="shared" si="528"/>
        <v>0</v>
      </c>
      <c r="AC868" s="371"/>
      <c r="AD868" s="226" t="str">
        <f t="shared" si="505"/>
        <v/>
      </c>
      <c r="AE868" s="368">
        <f t="shared" si="520"/>
        <v>0</v>
      </c>
      <c r="AF868" s="339"/>
      <c r="AG868" s="338"/>
      <c r="AH868" s="336"/>
      <c r="AI868" s="161">
        <f t="shared" si="521"/>
        <v>0</v>
      </c>
      <c r="AJ868" s="162">
        <f t="shared" si="506"/>
        <v>0</v>
      </c>
      <c r="AK868" s="163">
        <f t="shared" si="522"/>
        <v>0</v>
      </c>
      <c r="AL868" s="164">
        <f t="shared" si="523"/>
        <v>0</v>
      </c>
      <c r="AM868" s="164">
        <f t="shared" si="524"/>
        <v>0</v>
      </c>
      <c r="AN868" s="164">
        <f t="shared" si="525"/>
        <v>0</v>
      </c>
      <c r="AO868" s="164">
        <f t="shared" si="526"/>
        <v>0</v>
      </c>
      <c r="AP868" s="610" t="str">
        <f t="shared" si="529"/>
        <v xml:space="preserve"> </v>
      </c>
      <c r="AQ868" s="613" t="str">
        <f t="shared" si="527"/>
        <v xml:space="preserve"> </v>
      </c>
      <c r="AR868" s="613" t="str">
        <f t="shared" si="530"/>
        <v xml:space="preserve"> </v>
      </c>
      <c r="AS868" s="613" t="str">
        <f t="shared" si="531"/>
        <v xml:space="preserve"> </v>
      </c>
      <c r="AT868" s="613" t="str">
        <f t="shared" si="532"/>
        <v xml:space="preserve"> </v>
      </c>
      <c r="AU868" s="613" t="str">
        <f t="shared" si="533"/>
        <v xml:space="preserve"> </v>
      </c>
      <c r="AV868" s="614" t="str">
        <f t="shared" si="534"/>
        <v xml:space="preserve"> </v>
      </c>
      <c r="AW868" s="196" t="str">
        <f t="shared" si="507"/>
        <v/>
      </c>
      <c r="AX868" s="165" t="str">
        <f t="shared" si="508"/>
        <v/>
      </c>
      <c r="AY868" s="193" t="str">
        <f t="shared" si="509"/>
        <v/>
      </c>
      <c r="AZ868" s="183" t="str">
        <f t="shared" si="510"/>
        <v/>
      </c>
      <c r="BA868" s="173" t="str">
        <f t="shared" si="511"/>
        <v/>
      </c>
      <c r="BB868" s="174" t="str">
        <f t="shared" si="512"/>
        <v/>
      </c>
      <c r="BC868" s="186" t="str">
        <f t="shared" si="535"/>
        <v/>
      </c>
      <c r="BD868" s="174" t="str">
        <f t="shared" si="513"/>
        <v/>
      </c>
      <c r="BE868" s="201" t="str">
        <f t="shared" si="514"/>
        <v/>
      </c>
      <c r="BF868" s="174" t="str">
        <f t="shared" si="515"/>
        <v/>
      </c>
      <c r="BG868" s="186" t="str">
        <f t="shared" si="516"/>
        <v/>
      </c>
      <c r="BH868" s="175" t="str">
        <f t="shared" si="517"/>
        <v/>
      </c>
      <c r="BI868" s="632"/>
    </row>
    <row r="869" spans="1:61" ht="18.350000000000001" x14ac:dyDescent="0.35">
      <c r="A869" s="221"/>
      <c r="B869" s="222"/>
      <c r="C869" s="213">
        <v>859</v>
      </c>
      <c r="D869" s="208"/>
      <c r="E869" s="16"/>
      <c r="F869" s="17"/>
      <c r="G869" s="134"/>
      <c r="H869" s="135"/>
      <c r="I869" s="141"/>
      <c r="J869" s="25"/>
      <c r="K869" s="145"/>
      <c r="L869" s="28"/>
      <c r="M869" s="395"/>
      <c r="N869" s="158" t="str">
        <f t="shared" si="518"/>
        <v/>
      </c>
      <c r="O869" s="27"/>
      <c r="P869" s="27"/>
      <c r="Q869" s="27"/>
      <c r="R869" s="27"/>
      <c r="S869" s="27"/>
      <c r="T869" s="28"/>
      <c r="U869" s="29"/>
      <c r="V869" s="32"/>
      <c r="W869" s="318"/>
      <c r="X869" s="319"/>
      <c r="Y869" s="160">
        <f t="shared" si="504"/>
        <v>0</v>
      </c>
      <c r="Z869" s="159">
        <f t="shared" si="519"/>
        <v>0</v>
      </c>
      <c r="AA869" s="327"/>
      <c r="AB869" s="400">
        <f t="shared" si="528"/>
        <v>0</v>
      </c>
      <c r="AC869" s="371"/>
      <c r="AD869" s="226" t="str">
        <f t="shared" si="505"/>
        <v/>
      </c>
      <c r="AE869" s="368">
        <f t="shared" si="520"/>
        <v>0</v>
      </c>
      <c r="AF869" s="339"/>
      <c r="AG869" s="338"/>
      <c r="AH869" s="336"/>
      <c r="AI869" s="161">
        <f t="shared" si="521"/>
        <v>0</v>
      </c>
      <c r="AJ869" s="162">
        <f t="shared" si="506"/>
        <v>0</v>
      </c>
      <c r="AK869" s="163">
        <f t="shared" si="522"/>
        <v>0</v>
      </c>
      <c r="AL869" s="164">
        <f t="shared" si="523"/>
        <v>0</v>
      </c>
      <c r="AM869" s="164">
        <f t="shared" si="524"/>
        <v>0</v>
      </c>
      <c r="AN869" s="164">
        <f t="shared" si="525"/>
        <v>0</v>
      </c>
      <c r="AO869" s="164">
        <f t="shared" si="526"/>
        <v>0</v>
      </c>
      <c r="AP869" s="610" t="str">
        <f t="shared" si="529"/>
        <v xml:space="preserve"> </v>
      </c>
      <c r="AQ869" s="613" t="str">
        <f t="shared" si="527"/>
        <v xml:space="preserve"> </v>
      </c>
      <c r="AR869" s="613" t="str">
        <f t="shared" si="530"/>
        <v xml:space="preserve"> </v>
      </c>
      <c r="AS869" s="613" t="str">
        <f t="shared" si="531"/>
        <v xml:space="preserve"> </v>
      </c>
      <c r="AT869" s="613" t="str">
        <f t="shared" si="532"/>
        <v xml:space="preserve"> </v>
      </c>
      <c r="AU869" s="613" t="str">
        <f t="shared" si="533"/>
        <v xml:space="preserve"> </v>
      </c>
      <c r="AV869" s="614" t="str">
        <f t="shared" si="534"/>
        <v xml:space="preserve"> </v>
      </c>
      <c r="AW869" s="196" t="str">
        <f t="shared" si="507"/>
        <v/>
      </c>
      <c r="AX869" s="165" t="str">
        <f t="shared" si="508"/>
        <v/>
      </c>
      <c r="AY869" s="193" t="str">
        <f t="shared" si="509"/>
        <v/>
      </c>
      <c r="AZ869" s="183" t="str">
        <f t="shared" si="510"/>
        <v/>
      </c>
      <c r="BA869" s="173" t="str">
        <f t="shared" si="511"/>
        <v/>
      </c>
      <c r="BB869" s="174" t="str">
        <f t="shared" si="512"/>
        <v/>
      </c>
      <c r="BC869" s="186" t="str">
        <f t="shared" si="535"/>
        <v/>
      </c>
      <c r="BD869" s="174" t="str">
        <f t="shared" si="513"/>
        <v/>
      </c>
      <c r="BE869" s="201" t="str">
        <f t="shared" si="514"/>
        <v/>
      </c>
      <c r="BF869" s="174" t="str">
        <f t="shared" si="515"/>
        <v/>
      </c>
      <c r="BG869" s="186" t="str">
        <f t="shared" si="516"/>
        <v/>
      </c>
      <c r="BH869" s="175" t="str">
        <f t="shared" si="517"/>
        <v/>
      </c>
      <c r="BI869" s="632"/>
    </row>
    <row r="870" spans="1:61" ht="18.350000000000001" x14ac:dyDescent="0.35">
      <c r="A870" s="221"/>
      <c r="B870" s="222"/>
      <c r="C870" s="214">
        <v>860</v>
      </c>
      <c r="D870" s="205"/>
      <c r="E870" s="16"/>
      <c r="F870" s="17"/>
      <c r="G870" s="134"/>
      <c r="H870" s="137"/>
      <c r="I870" s="143"/>
      <c r="J870" s="80"/>
      <c r="K870" s="147"/>
      <c r="L870" s="30"/>
      <c r="M870" s="395"/>
      <c r="N870" s="158" t="str">
        <f t="shared" si="518"/>
        <v/>
      </c>
      <c r="O870" s="27"/>
      <c r="P870" s="27"/>
      <c r="Q870" s="27"/>
      <c r="R870" s="27"/>
      <c r="S870" s="27"/>
      <c r="T870" s="28"/>
      <c r="U870" s="29"/>
      <c r="V870" s="32"/>
      <c r="W870" s="318"/>
      <c r="X870" s="319"/>
      <c r="Y870" s="160">
        <f t="shared" si="504"/>
        <v>0</v>
      </c>
      <c r="Z870" s="159">
        <f t="shared" si="519"/>
        <v>0</v>
      </c>
      <c r="AA870" s="327"/>
      <c r="AB870" s="400">
        <f t="shared" si="528"/>
        <v>0</v>
      </c>
      <c r="AC870" s="371"/>
      <c r="AD870" s="226" t="str">
        <f t="shared" si="505"/>
        <v/>
      </c>
      <c r="AE870" s="368">
        <f t="shared" si="520"/>
        <v>0</v>
      </c>
      <c r="AF870" s="339"/>
      <c r="AG870" s="338"/>
      <c r="AH870" s="336"/>
      <c r="AI870" s="161">
        <f t="shared" si="521"/>
        <v>0</v>
      </c>
      <c r="AJ870" s="162">
        <f t="shared" si="506"/>
        <v>0</v>
      </c>
      <c r="AK870" s="163">
        <f t="shared" si="522"/>
        <v>0</v>
      </c>
      <c r="AL870" s="164">
        <f t="shared" si="523"/>
        <v>0</v>
      </c>
      <c r="AM870" s="164">
        <f t="shared" si="524"/>
        <v>0</v>
      </c>
      <c r="AN870" s="164">
        <f t="shared" si="525"/>
        <v>0</v>
      </c>
      <c r="AO870" s="164">
        <f t="shared" si="526"/>
        <v>0</v>
      </c>
      <c r="AP870" s="610" t="str">
        <f t="shared" si="529"/>
        <v xml:space="preserve"> </v>
      </c>
      <c r="AQ870" s="613" t="str">
        <f t="shared" si="527"/>
        <v xml:space="preserve"> </v>
      </c>
      <c r="AR870" s="613" t="str">
        <f t="shared" si="530"/>
        <v xml:space="preserve"> </v>
      </c>
      <c r="AS870" s="613" t="str">
        <f t="shared" si="531"/>
        <v xml:space="preserve"> </v>
      </c>
      <c r="AT870" s="613" t="str">
        <f t="shared" si="532"/>
        <v xml:space="preserve"> </v>
      </c>
      <c r="AU870" s="613" t="str">
        <f t="shared" si="533"/>
        <v xml:space="preserve"> </v>
      </c>
      <c r="AV870" s="614" t="str">
        <f t="shared" si="534"/>
        <v xml:space="preserve"> </v>
      </c>
      <c r="AW870" s="196" t="str">
        <f t="shared" si="507"/>
        <v/>
      </c>
      <c r="AX870" s="165" t="str">
        <f t="shared" si="508"/>
        <v/>
      </c>
      <c r="AY870" s="193" t="str">
        <f t="shared" si="509"/>
        <v/>
      </c>
      <c r="AZ870" s="183" t="str">
        <f t="shared" si="510"/>
        <v/>
      </c>
      <c r="BA870" s="173" t="str">
        <f t="shared" si="511"/>
        <v/>
      </c>
      <c r="BB870" s="174" t="str">
        <f t="shared" si="512"/>
        <v/>
      </c>
      <c r="BC870" s="186" t="str">
        <f t="shared" si="535"/>
        <v/>
      </c>
      <c r="BD870" s="174" t="str">
        <f t="shared" si="513"/>
        <v/>
      </c>
      <c r="BE870" s="201" t="str">
        <f t="shared" si="514"/>
        <v/>
      </c>
      <c r="BF870" s="174" t="str">
        <f t="shared" si="515"/>
        <v/>
      </c>
      <c r="BG870" s="186" t="str">
        <f t="shared" si="516"/>
        <v/>
      </c>
      <c r="BH870" s="175" t="str">
        <f t="shared" si="517"/>
        <v/>
      </c>
      <c r="BI870" s="632"/>
    </row>
    <row r="871" spans="1:61" ht="18.350000000000001" x14ac:dyDescent="0.35">
      <c r="A871" s="221"/>
      <c r="B871" s="222"/>
      <c r="C871" s="213">
        <v>861</v>
      </c>
      <c r="D871" s="205"/>
      <c r="E871" s="16"/>
      <c r="F871" s="17"/>
      <c r="G871" s="134"/>
      <c r="H871" s="135"/>
      <c r="I871" s="141"/>
      <c r="J871" s="25"/>
      <c r="K871" s="145"/>
      <c r="L871" s="28"/>
      <c r="M871" s="395"/>
      <c r="N871" s="158" t="str">
        <f t="shared" si="518"/>
        <v/>
      </c>
      <c r="O871" s="27"/>
      <c r="P871" s="27"/>
      <c r="Q871" s="27"/>
      <c r="R871" s="27"/>
      <c r="S871" s="27"/>
      <c r="T871" s="28"/>
      <c r="U871" s="29"/>
      <c r="V871" s="32"/>
      <c r="W871" s="318"/>
      <c r="X871" s="319"/>
      <c r="Y871" s="160">
        <f t="shared" si="504"/>
        <v>0</v>
      </c>
      <c r="Z871" s="159">
        <f t="shared" si="519"/>
        <v>0</v>
      </c>
      <c r="AA871" s="327"/>
      <c r="AB871" s="400">
        <f t="shared" si="528"/>
        <v>0</v>
      </c>
      <c r="AC871" s="371"/>
      <c r="AD871" s="226" t="str">
        <f t="shared" si="505"/>
        <v/>
      </c>
      <c r="AE871" s="368">
        <f t="shared" si="520"/>
        <v>0</v>
      </c>
      <c r="AF871" s="339"/>
      <c r="AG871" s="338"/>
      <c r="AH871" s="336"/>
      <c r="AI871" s="161">
        <f t="shared" si="521"/>
        <v>0</v>
      </c>
      <c r="AJ871" s="162">
        <f t="shared" si="506"/>
        <v>0</v>
      </c>
      <c r="AK871" s="163">
        <f t="shared" si="522"/>
        <v>0</v>
      </c>
      <c r="AL871" s="164">
        <f t="shared" si="523"/>
        <v>0</v>
      </c>
      <c r="AM871" s="164">
        <f t="shared" si="524"/>
        <v>0</v>
      </c>
      <c r="AN871" s="164">
        <f t="shared" si="525"/>
        <v>0</v>
      </c>
      <c r="AO871" s="164">
        <f t="shared" si="526"/>
        <v>0</v>
      </c>
      <c r="AP871" s="610" t="str">
        <f t="shared" si="529"/>
        <v xml:space="preserve"> </v>
      </c>
      <c r="AQ871" s="613" t="str">
        <f t="shared" si="527"/>
        <v xml:space="preserve"> </v>
      </c>
      <c r="AR871" s="613" t="str">
        <f t="shared" si="530"/>
        <v xml:space="preserve"> </v>
      </c>
      <c r="AS871" s="613" t="str">
        <f t="shared" si="531"/>
        <v xml:space="preserve"> </v>
      </c>
      <c r="AT871" s="613" t="str">
        <f t="shared" si="532"/>
        <v xml:space="preserve"> </v>
      </c>
      <c r="AU871" s="613" t="str">
        <f t="shared" si="533"/>
        <v xml:space="preserve"> </v>
      </c>
      <c r="AV871" s="614" t="str">
        <f t="shared" si="534"/>
        <v xml:space="preserve"> </v>
      </c>
      <c r="AW871" s="196" t="str">
        <f t="shared" si="507"/>
        <v/>
      </c>
      <c r="AX871" s="165" t="str">
        <f t="shared" si="508"/>
        <v/>
      </c>
      <c r="AY871" s="193" t="str">
        <f t="shared" si="509"/>
        <v/>
      </c>
      <c r="AZ871" s="183" t="str">
        <f t="shared" si="510"/>
        <v/>
      </c>
      <c r="BA871" s="173" t="str">
        <f t="shared" si="511"/>
        <v/>
      </c>
      <c r="BB871" s="174" t="str">
        <f t="shared" si="512"/>
        <v/>
      </c>
      <c r="BC871" s="186" t="str">
        <f t="shared" si="535"/>
        <v/>
      </c>
      <c r="BD871" s="174" t="str">
        <f t="shared" si="513"/>
        <v/>
      </c>
      <c r="BE871" s="201" t="str">
        <f t="shared" si="514"/>
        <v/>
      </c>
      <c r="BF871" s="174" t="str">
        <f t="shared" si="515"/>
        <v/>
      </c>
      <c r="BG871" s="186" t="str">
        <f t="shared" si="516"/>
        <v/>
      </c>
      <c r="BH871" s="175" t="str">
        <f t="shared" si="517"/>
        <v/>
      </c>
      <c r="BI871" s="632"/>
    </row>
    <row r="872" spans="1:61" ht="18.350000000000001" x14ac:dyDescent="0.35">
      <c r="A872" s="221"/>
      <c r="B872" s="222"/>
      <c r="C872" s="214">
        <v>862</v>
      </c>
      <c r="D872" s="207"/>
      <c r="E872" s="18"/>
      <c r="F872" s="17"/>
      <c r="G872" s="134"/>
      <c r="H872" s="135"/>
      <c r="I872" s="141"/>
      <c r="J872" s="25"/>
      <c r="K872" s="145"/>
      <c r="L872" s="28"/>
      <c r="M872" s="395"/>
      <c r="N872" s="158" t="str">
        <f t="shared" si="518"/>
        <v/>
      </c>
      <c r="O872" s="27"/>
      <c r="P872" s="27"/>
      <c r="Q872" s="27"/>
      <c r="R872" s="27"/>
      <c r="S872" s="27"/>
      <c r="T872" s="28"/>
      <c r="U872" s="29"/>
      <c r="V872" s="32"/>
      <c r="W872" s="318"/>
      <c r="X872" s="319"/>
      <c r="Y872" s="160">
        <f t="shared" si="504"/>
        <v>0</v>
      </c>
      <c r="Z872" s="159">
        <f t="shared" si="519"/>
        <v>0</v>
      </c>
      <c r="AA872" s="327"/>
      <c r="AB872" s="400">
        <f t="shared" si="528"/>
        <v>0</v>
      </c>
      <c r="AC872" s="371"/>
      <c r="AD872" s="226" t="str">
        <f t="shared" si="505"/>
        <v/>
      </c>
      <c r="AE872" s="368">
        <f t="shared" si="520"/>
        <v>0</v>
      </c>
      <c r="AF872" s="339"/>
      <c r="AG872" s="338"/>
      <c r="AH872" s="336"/>
      <c r="AI872" s="161">
        <f t="shared" si="521"/>
        <v>0</v>
      </c>
      <c r="AJ872" s="162">
        <f t="shared" si="506"/>
        <v>0</v>
      </c>
      <c r="AK872" s="163">
        <f t="shared" si="522"/>
        <v>0</v>
      </c>
      <c r="AL872" s="164">
        <f t="shared" si="523"/>
        <v>0</v>
      </c>
      <c r="AM872" s="164">
        <f t="shared" si="524"/>
        <v>0</v>
      </c>
      <c r="AN872" s="164">
        <f t="shared" si="525"/>
        <v>0</v>
      </c>
      <c r="AO872" s="164">
        <f t="shared" si="526"/>
        <v>0</v>
      </c>
      <c r="AP872" s="610" t="str">
        <f t="shared" si="529"/>
        <v xml:space="preserve"> </v>
      </c>
      <c r="AQ872" s="613" t="str">
        <f t="shared" si="527"/>
        <v xml:space="preserve"> </v>
      </c>
      <c r="AR872" s="613" t="str">
        <f t="shared" si="530"/>
        <v xml:space="preserve"> </v>
      </c>
      <c r="AS872" s="613" t="str">
        <f t="shared" si="531"/>
        <v xml:space="preserve"> </v>
      </c>
      <c r="AT872" s="613" t="str">
        <f t="shared" si="532"/>
        <v xml:space="preserve"> </v>
      </c>
      <c r="AU872" s="613" t="str">
        <f t="shared" si="533"/>
        <v xml:space="preserve"> </v>
      </c>
      <c r="AV872" s="614" t="str">
        <f t="shared" si="534"/>
        <v xml:space="preserve"> </v>
      </c>
      <c r="AW872" s="196" t="str">
        <f t="shared" si="507"/>
        <v/>
      </c>
      <c r="AX872" s="165" t="str">
        <f t="shared" si="508"/>
        <v/>
      </c>
      <c r="AY872" s="193" t="str">
        <f t="shared" si="509"/>
        <v/>
      </c>
      <c r="AZ872" s="183" t="str">
        <f t="shared" si="510"/>
        <v/>
      </c>
      <c r="BA872" s="173" t="str">
        <f t="shared" si="511"/>
        <v/>
      </c>
      <c r="BB872" s="174" t="str">
        <f t="shared" si="512"/>
        <v/>
      </c>
      <c r="BC872" s="186" t="str">
        <f t="shared" si="535"/>
        <v/>
      </c>
      <c r="BD872" s="174" t="str">
        <f t="shared" si="513"/>
        <v/>
      </c>
      <c r="BE872" s="201" t="str">
        <f t="shared" si="514"/>
        <v/>
      </c>
      <c r="BF872" s="174" t="str">
        <f t="shared" si="515"/>
        <v/>
      </c>
      <c r="BG872" s="186" t="str">
        <f t="shared" si="516"/>
        <v/>
      </c>
      <c r="BH872" s="175" t="str">
        <f t="shared" si="517"/>
        <v/>
      </c>
      <c r="BI872" s="632"/>
    </row>
    <row r="873" spans="1:61" ht="18.350000000000001" x14ac:dyDescent="0.35">
      <c r="A873" s="221"/>
      <c r="B873" s="222"/>
      <c r="C873" s="214">
        <v>863</v>
      </c>
      <c r="D873" s="205"/>
      <c r="E873" s="16"/>
      <c r="F873" s="17"/>
      <c r="G873" s="134"/>
      <c r="H873" s="135"/>
      <c r="I873" s="141"/>
      <c r="J873" s="25"/>
      <c r="K873" s="145"/>
      <c r="L873" s="28"/>
      <c r="M873" s="395"/>
      <c r="N873" s="158" t="str">
        <f t="shared" si="518"/>
        <v/>
      </c>
      <c r="O873" s="27"/>
      <c r="P873" s="27"/>
      <c r="Q873" s="27"/>
      <c r="R873" s="27"/>
      <c r="S873" s="27"/>
      <c r="T873" s="28"/>
      <c r="U873" s="29"/>
      <c r="V873" s="32"/>
      <c r="W873" s="318"/>
      <c r="X873" s="319"/>
      <c r="Y873" s="160">
        <f t="shared" si="504"/>
        <v>0</v>
      </c>
      <c r="Z873" s="159">
        <f t="shared" si="519"/>
        <v>0</v>
      </c>
      <c r="AA873" s="327"/>
      <c r="AB873" s="400">
        <f t="shared" si="528"/>
        <v>0</v>
      </c>
      <c r="AC873" s="371"/>
      <c r="AD873" s="226" t="str">
        <f t="shared" si="505"/>
        <v/>
      </c>
      <c r="AE873" s="368">
        <f t="shared" si="520"/>
        <v>0</v>
      </c>
      <c r="AF873" s="339"/>
      <c r="AG873" s="338"/>
      <c r="AH873" s="336"/>
      <c r="AI873" s="161">
        <f t="shared" si="521"/>
        <v>0</v>
      </c>
      <c r="AJ873" s="162">
        <f t="shared" si="506"/>
        <v>0</v>
      </c>
      <c r="AK873" s="163">
        <f t="shared" si="522"/>
        <v>0</v>
      </c>
      <c r="AL873" s="164">
        <f t="shared" si="523"/>
        <v>0</v>
      </c>
      <c r="AM873" s="164">
        <f t="shared" si="524"/>
        <v>0</v>
      </c>
      <c r="AN873" s="164">
        <f t="shared" si="525"/>
        <v>0</v>
      </c>
      <c r="AO873" s="164">
        <f t="shared" si="526"/>
        <v>0</v>
      </c>
      <c r="AP873" s="610" t="str">
        <f t="shared" si="529"/>
        <v xml:space="preserve"> </v>
      </c>
      <c r="AQ873" s="613" t="str">
        <f t="shared" si="527"/>
        <v xml:space="preserve"> </v>
      </c>
      <c r="AR873" s="613" t="str">
        <f t="shared" si="530"/>
        <v xml:space="preserve"> </v>
      </c>
      <c r="AS873" s="613" t="str">
        <f t="shared" si="531"/>
        <v xml:space="preserve"> </v>
      </c>
      <c r="AT873" s="613" t="str">
        <f t="shared" si="532"/>
        <v xml:space="preserve"> </v>
      </c>
      <c r="AU873" s="613" t="str">
        <f t="shared" si="533"/>
        <v xml:space="preserve"> </v>
      </c>
      <c r="AV873" s="614" t="str">
        <f t="shared" si="534"/>
        <v xml:space="preserve"> </v>
      </c>
      <c r="AW873" s="196" t="str">
        <f t="shared" si="507"/>
        <v/>
      </c>
      <c r="AX873" s="165" t="str">
        <f t="shared" si="508"/>
        <v/>
      </c>
      <c r="AY873" s="193" t="str">
        <f t="shared" si="509"/>
        <v/>
      </c>
      <c r="AZ873" s="183" t="str">
        <f t="shared" si="510"/>
        <v/>
      </c>
      <c r="BA873" s="173" t="str">
        <f t="shared" si="511"/>
        <v/>
      </c>
      <c r="BB873" s="174" t="str">
        <f t="shared" si="512"/>
        <v/>
      </c>
      <c r="BC873" s="186" t="str">
        <f t="shared" si="535"/>
        <v/>
      </c>
      <c r="BD873" s="174" t="str">
        <f t="shared" si="513"/>
        <v/>
      </c>
      <c r="BE873" s="201" t="str">
        <f t="shared" si="514"/>
        <v/>
      </c>
      <c r="BF873" s="174" t="str">
        <f t="shared" si="515"/>
        <v/>
      </c>
      <c r="BG873" s="186" t="str">
        <f t="shared" si="516"/>
        <v/>
      </c>
      <c r="BH873" s="175" t="str">
        <f t="shared" si="517"/>
        <v/>
      </c>
      <c r="BI873" s="632"/>
    </row>
    <row r="874" spans="1:61" ht="18.350000000000001" x14ac:dyDescent="0.35">
      <c r="A874" s="221"/>
      <c r="B874" s="222"/>
      <c r="C874" s="213">
        <v>864</v>
      </c>
      <c r="D874" s="205"/>
      <c r="E874" s="16"/>
      <c r="F874" s="17"/>
      <c r="G874" s="134"/>
      <c r="H874" s="135"/>
      <c r="I874" s="141"/>
      <c r="J874" s="25"/>
      <c r="K874" s="145"/>
      <c r="L874" s="28"/>
      <c r="M874" s="395"/>
      <c r="N874" s="158" t="str">
        <f t="shared" si="518"/>
        <v/>
      </c>
      <c r="O874" s="27"/>
      <c r="P874" s="27"/>
      <c r="Q874" s="27"/>
      <c r="R874" s="27"/>
      <c r="S874" s="27"/>
      <c r="T874" s="28"/>
      <c r="U874" s="29"/>
      <c r="V874" s="32"/>
      <c r="W874" s="318"/>
      <c r="X874" s="319"/>
      <c r="Y874" s="160">
        <f t="shared" si="504"/>
        <v>0</v>
      </c>
      <c r="Z874" s="159">
        <f t="shared" si="519"/>
        <v>0</v>
      </c>
      <c r="AA874" s="327"/>
      <c r="AB874" s="400">
        <f t="shared" si="528"/>
        <v>0</v>
      </c>
      <c r="AC874" s="371"/>
      <c r="AD874" s="226" t="str">
        <f t="shared" si="505"/>
        <v/>
      </c>
      <c r="AE874" s="368">
        <f t="shared" si="520"/>
        <v>0</v>
      </c>
      <c r="AF874" s="339"/>
      <c r="AG874" s="338"/>
      <c r="AH874" s="336"/>
      <c r="AI874" s="161">
        <f t="shared" si="521"/>
        <v>0</v>
      </c>
      <c r="AJ874" s="162">
        <f t="shared" si="506"/>
        <v>0</v>
      </c>
      <c r="AK874" s="163">
        <f t="shared" si="522"/>
        <v>0</v>
      </c>
      <c r="AL874" s="164">
        <f t="shared" si="523"/>
        <v>0</v>
      </c>
      <c r="AM874" s="164">
        <f t="shared" si="524"/>
        <v>0</v>
      </c>
      <c r="AN874" s="164">
        <f t="shared" si="525"/>
        <v>0</v>
      </c>
      <c r="AO874" s="164">
        <f t="shared" si="526"/>
        <v>0</v>
      </c>
      <c r="AP874" s="610" t="str">
        <f t="shared" si="529"/>
        <v xml:space="preserve"> </v>
      </c>
      <c r="AQ874" s="613" t="str">
        <f t="shared" si="527"/>
        <v xml:space="preserve"> </v>
      </c>
      <c r="AR874" s="613" t="str">
        <f t="shared" si="530"/>
        <v xml:space="preserve"> </v>
      </c>
      <c r="AS874" s="613" t="str">
        <f t="shared" si="531"/>
        <v xml:space="preserve"> </v>
      </c>
      <c r="AT874" s="613" t="str">
        <f t="shared" si="532"/>
        <v xml:space="preserve"> </v>
      </c>
      <c r="AU874" s="613" t="str">
        <f t="shared" si="533"/>
        <v xml:space="preserve"> </v>
      </c>
      <c r="AV874" s="614" t="str">
        <f t="shared" si="534"/>
        <v xml:space="preserve"> </v>
      </c>
      <c r="AW874" s="196" t="str">
        <f t="shared" si="507"/>
        <v/>
      </c>
      <c r="AX874" s="165" t="str">
        <f t="shared" si="508"/>
        <v/>
      </c>
      <c r="AY874" s="193" t="str">
        <f t="shared" si="509"/>
        <v/>
      </c>
      <c r="AZ874" s="183" t="str">
        <f t="shared" si="510"/>
        <v/>
      </c>
      <c r="BA874" s="173" t="str">
        <f t="shared" si="511"/>
        <v/>
      </c>
      <c r="BB874" s="174" t="str">
        <f t="shared" si="512"/>
        <v/>
      </c>
      <c r="BC874" s="186" t="str">
        <f t="shared" si="535"/>
        <v/>
      </c>
      <c r="BD874" s="174" t="str">
        <f t="shared" si="513"/>
        <v/>
      </c>
      <c r="BE874" s="201" t="str">
        <f t="shared" si="514"/>
        <v/>
      </c>
      <c r="BF874" s="174" t="str">
        <f t="shared" si="515"/>
        <v/>
      </c>
      <c r="BG874" s="186" t="str">
        <f t="shared" si="516"/>
        <v/>
      </c>
      <c r="BH874" s="175" t="str">
        <f t="shared" si="517"/>
        <v/>
      </c>
      <c r="BI874" s="632"/>
    </row>
    <row r="875" spans="1:61" ht="18.350000000000001" x14ac:dyDescent="0.35">
      <c r="A875" s="221"/>
      <c r="B875" s="222"/>
      <c r="C875" s="214">
        <v>865</v>
      </c>
      <c r="D875" s="205"/>
      <c r="E875" s="16"/>
      <c r="F875" s="17"/>
      <c r="G875" s="134"/>
      <c r="H875" s="135"/>
      <c r="I875" s="141"/>
      <c r="J875" s="25"/>
      <c r="K875" s="145"/>
      <c r="L875" s="28"/>
      <c r="M875" s="395"/>
      <c r="N875" s="158" t="str">
        <f t="shared" si="518"/>
        <v/>
      </c>
      <c r="O875" s="27"/>
      <c r="P875" s="27"/>
      <c r="Q875" s="27"/>
      <c r="R875" s="27"/>
      <c r="S875" s="27"/>
      <c r="T875" s="28"/>
      <c r="U875" s="29"/>
      <c r="V875" s="32"/>
      <c r="W875" s="318"/>
      <c r="X875" s="319"/>
      <c r="Y875" s="160">
        <f t="shared" si="504"/>
        <v>0</v>
      </c>
      <c r="Z875" s="159">
        <f t="shared" si="519"/>
        <v>0</v>
      </c>
      <c r="AA875" s="327"/>
      <c r="AB875" s="400">
        <f t="shared" si="528"/>
        <v>0</v>
      </c>
      <c r="AC875" s="371"/>
      <c r="AD875" s="226" t="str">
        <f t="shared" si="505"/>
        <v/>
      </c>
      <c r="AE875" s="368">
        <f t="shared" si="520"/>
        <v>0</v>
      </c>
      <c r="AF875" s="339"/>
      <c r="AG875" s="338"/>
      <c r="AH875" s="336"/>
      <c r="AI875" s="161">
        <f t="shared" si="521"/>
        <v>0</v>
      </c>
      <c r="AJ875" s="162">
        <f t="shared" si="506"/>
        <v>0</v>
      </c>
      <c r="AK875" s="163">
        <f t="shared" si="522"/>
        <v>0</v>
      </c>
      <c r="AL875" s="164">
        <f t="shared" si="523"/>
        <v>0</v>
      </c>
      <c r="AM875" s="164">
        <f t="shared" si="524"/>
        <v>0</v>
      </c>
      <c r="AN875" s="164">
        <f t="shared" si="525"/>
        <v>0</v>
      </c>
      <c r="AO875" s="164">
        <f t="shared" si="526"/>
        <v>0</v>
      </c>
      <c r="AP875" s="610" t="str">
        <f t="shared" si="529"/>
        <v xml:space="preserve"> </v>
      </c>
      <c r="AQ875" s="613" t="str">
        <f t="shared" si="527"/>
        <v xml:space="preserve"> </v>
      </c>
      <c r="AR875" s="613" t="str">
        <f t="shared" si="530"/>
        <v xml:space="preserve"> </v>
      </c>
      <c r="AS875" s="613" t="str">
        <f t="shared" si="531"/>
        <v xml:space="preserve"> </v>
      </c>
      <c r="AT875" s="613" t="str">
        <f t="shared" si="532"/>
        <v xml:space="preserve"> </v>
      </c>
      <c r="AU875" s="613" t="str">
        <f t="shared" si="533"/>
        <v xml:space="preserve"> </v>
      </c>
      <c r="AV875" s="614" t="str">
        <f t="shared" si="534"/>
        <v xml:space="preserve"> </v>
      </c>
      <c r="AW875" s="196" t="str">
        <f t="shared" si="507"/>
        <v/>
      </c>
      <c r="AX875" s="165" t="str">
        <f t="shared" si="508"/>
        <v/>
      </c>
      <c r="AY875" s="193" t="str">
        <f t="shared" si="509"/>
        <v/>
      </c>
      <c r="AZ875" s="183" t="str">
        <f t="shared" si="510"/>
        <v/>
      </c>
      <c r="BA875" s="173" t="str">
        <f t="shared" si="511"/>
        <v/>
      </c>
      <c r="BB875" s="174" t="str">
        <f t="shared" si="512"/>
        <v/>
      </c>
      <c r="BC875" s="186" t="str">
        <f t="shared" si="535"/>
        <v/>
      </c>
      <c r="BD875" s="174" t="str">
        <f t="shared" si="513"/>
        <v/>
      </c>
      <c r="BE875" s="201" t="str">
        <f t="shared" si="514"/>
        <v/>
      </c>
      <c r="BF875" s="174" t="str">
        <f t="shared" si="515"/>
        <v/>
      </c>
      <c r="BG875" s="186" t="str">
        <f t="shared" si="516"/>
        <v/>
      </c>
      <c r="BH875" s="175" t="str">
        <f t="shared" si="517"/>
        <v/>
      </c>
      <c r="BI875" s="632"/>
    </row>
    <row r="876" spans="1:61" ht="18.350000000000001" x14ac:dyDescent="0.35">
      <c r="A876" s="221"/>
      <c r="B876" s="222"/>
      <c r="C876" s="213">
        <v>866</v>
      </c>
      <c r="D876" s="207"/>
      <c r="E876" s="18"/>
      <c r="F876" s="17"/>
      <c r="G876" s="134"/>
      <c r="H876" s="135"/>
      <c r="I876" s="141"/>
      <c r="J876" s="25"/>
      <c r="K876" s="145"/>
      <c r="L876" s="28"/>
      <c r="M876" s="395"/>
      <c r="N876" s="158" t="str">
        <f t="shared" si="518"/>
        <v/>
      </c>
      <c r="O876" s="27"/>
      <c r="P876" s="27"/>
      <c r="Q876" s="27"/>
      <c r="R876" s="27"/>
      <c r="S876" s="27"/>
      <c r="T876" s="28"/>
      <c r="U876" s="29"/>
      <c r="V876" s="32"/>
      <c r="W876" s="318"/>
      <c r="X876" s="319"/>
      <c r="Y876" s="160">
        <f t="shared" si="504"/>
        <v>0</v>
      </c>
      <c r="Z876" s="159">
        <f t="shared" si="519"/>
        <v>0</v>
      </c>
      <c r="AA876" s="327"/>
      <c r="AB876" s="400">
        <f t="shared" si="528"/>
        <v>0</v>
      </c>
      <c r="AC876" s="371"/>
      <c r="AD876" s="226" t="str">
        <f t="shared" si="505"/>
        <v/>
      </c>
      <c r="AE876" s="368">
        <f t="shared" si="520"/>
        <v>0</v>
      </c>
      <c r="AF876" s="339"/>
      <c r="AG876" s="338"/>
      <c r="AH876" s="336"/>
      <c r="AI876" s="161">
        <f t="shared" si="521"/>
        <v>0</v>
      </c>
      <c r="AJ876" s="162">
        <f t="shared" si="506"/>
        <v>0</v>
      </c>
      <c r="AK876" s="163">
        <f t="shared" si="522"/>
        <v>0</v>
      </c>
      <c r="AL876" s="164">
        <f t="shared" si="523"/>
        <v>0</v>
      </c>
      <c r="AM876" s="164">
        <f t="shared" si="524"/>
        <v>0</v>
      </c>
      <c r="AN876" s="164">
        <f t="shared" si="525"/>
        <v>0</v>
      </c>
      <c r="AO876" s="164">
        <f t="shared" si="526"/>
        <v>0</v>
      </c>
      <c r="AP876" s="610" t="str">
        <f t="shared" si="529"/>
        <v xml:space="preserve"> </v>
      </c>
      <c r="AQ876" s="613" t="str">
        <f t="shared" si="527"/>
        <v xml:space="preserve"> </v>
      </c>
      <c r="AR876" s="613" t="str">
        <f t="shared" si="530"/>
        <v xml:space="preserve"> </v>
      </c>
      <c r="AS876" s="613" t="str">
        <f t="shared" si="531"/>
        <v xml:space="preserve"> </v>
      </c>
      <c r="AT876" s="613" t="str">
        <f t="shared" si="532"/>
        <v xml:space="preserve"> </v>
      </c>
      <c r="AU876" s="613" t="str">
        <f t="shared" si="533"/>
        <v xml:space="preserve"> </v>
      </c>
      <c r="AV876" s="614" t="str">
        <f t="shared" si="534"/>
        <v xml:space="preserve"> </v>
      </c>
      <c r="AW876" s="196" t="str">
        <f t="shared" si="507"/>
        <v/>
      </c>
      <c r="AX876" s="165" t="str">
        <f t="shared" si="508"/>
        <v/>
      </c>
      <c r="AY876" s="193" t="str">
        <f t="shared" si="509"/>
        <v/>
      </c>
      <c r="AZ876" s="183" t="str">
        <f t="shared" si="510"/>
        <v/>
      </c>
      <c r="BA876" s="173" t="str">
        <f t="shared" si="511"/>
        <v/>
      </c>
      <c r="BB876" s="174" t="str">
        <f t="shared" si="512"/>
        <v/>
      </c>
      <c r="BC876" s="186" t="str">
        <f t="shared" si="535"/>
        <v/>
      </c>
      <c r="BD876" s="174" t="str">
        <f t="shared" si="513"/>
        <v/>
      </c>
      <c r="BE876" s="201" t="str">
        <f t="shared" si="514"/>
        <v/>
      </c>
      <c r="BF876" s="174" t="str">
        <f t="shared" si="515"/>
        <v/>
      </c>
      <c r="BG876" s="186" t="str">
        <f t="shared" si="516"/>
        <v/>
      </c>
      <c r="BH876" s="175" t="str">
        <f t="shared" si="517"/>
        <v/>
      </c>
      <c r="BI876" s="632"/>
    </row>
    <row r="877" spans="1:61" ht="18.350000000000001" x14ac:dyDescent="0.35">
      <c r="A877" s="221"/>
      <c r="B877" s="222"/>
      <c r="C877" s="214">
        <v>867</v>
      </c>
      <c r="D877" s="205"/>
      <c r="E877" s="16"/>
      <c r="F877" s="17"/>
      <c r="G877" s="134"/>
      <c r="H877" s="135"/>
      <c r="I877" s="141"/>
      <c r="J877" s="25"/>
      <c r="K877" s="145"/>
      <c r="L877" s="28"/>
      <c r="M877" s="395"/>
      <c r="N877" s="158" t="str">
        <f t="shared" si="518"/>
        <v/>
      </c>
      <c r="O877" s="27"/>
      <c r="P877" s="27"/>
      <c r="Q877" s="27"/>
      <c r="R877" s="27"/>
      <c r="S877" s="27"/>
      <c r="T877" s="28"/>
      <c r="U877" s="29"/>
      <c r="V877" s="32"/>
      <c r="W877" s="318"/>
      <c r="X877" s="319"/>
      <c r="Y877" s="160">
        <f t="shared" si="504"/>
        <v>0</v>
      </c>
      <c r="Z877" s="159">
        <f t="shared" si="519"/>
        <v>0</v>
      </c>
      <c r="AA877" s="327"/>
      <c r="AB877" s="400">
        <f t="shared" si="528"/>
        <v>0</v>
      </c>
      <c r="AC877" s="371"/>
      <c r="AD877" s="226" t="str">
        <f t="shared" si="505"/>
        <v/>
      </c>
      <c r="AE877" s="368">
        <f t="shared" si="520"/>
        <v>0</v>
      </c>
      <c r="AF877" s="339"/>
      <c r="AG877" s="338"/>
      <c r="AH877" s="336"/>
      <c r="AI877" s="161">
        <f t="shared" si="521"/>
        <v>0</v>
      </c>
      <c r="AJ877" s="162">
        <f t="shared" si="506"/>
        <v>0</v>
      </c>
      <c r="AK877" s="163">
        <f t="shared" si="522"/>
        <v>0</v>
      </c>
      <c r="AL877" s="164">
        <f t="shared" si="523"/>
        <v>0</v>
      </c>
      <c r="AM877" s="164">
        <f t="shared" si="524"/>
        <v>0</v>
      </c>
      <c r="AN877" s="164">
        <f t="shared" si="525"/>
        <v>0</v>
      </c>
      <c r="AO877" s="164">
        <f t="shared" si="526"/>
        <v>0</v>
      </c>
      <c r="AP877" s="610" t="str">
        <f t="shared" si="529"/>
        <v xml:space="preserve"> </v>
      </c>
      <c r="AQ877" s="613" t="str">
        <f t="shared" si="527"/>
        <v xml:space="preserve"> </v>
      </c>
      <c r="AR877" s="613" t="str">
        <f t="shared" si="530"/>
        <v xml:space="preserve"> </v>
      </c>
      <c r="AS877" s="613" t="str">
        <f t="shared" si="531"/>
        <v xml:space="preserve"> </v>
      </c>
      <c r="AT877" s="613" t="str">
        <f t="shared" si="532"/>
        <v xml:space="preserve"> </v>
      </c>
      <c r="AU877" s="613" t="str">
        <f t="shared" si="533"/>
        <v xml:space="preserve"> </v>
      </c>
      <c r="AV877" s="614" t="str">
        <f t="shared" si="534"/>
        <v xml:space="preserve"> </v>
      </c>
      <c r="AW877" s="196" t="str">
        <f t="shared" si="507"/>
        <v/>
      </c>
      <c r="AX877" s="165" t="str">
        <f t="shared" si="508"/>
        <v/>
      </c>
      <c r="AY877" s="193" t="str">
        <f t="shared" si="509"/>
        <v/>
      </c>
      <c r="AZ877" s="183" t="str">
        <f t="shared" si="510"/>
        <v/>
      </c>
      <c r="BA877" s="173" t="str">
        <f t="shared" si="511"/>
        <v/>
      </c>
      <c r="BB877" s="174" t="str">
        <f t="shared" si="512"/>
        <v/>
      </c>
      <c r="BC877" s="186" t="str">
        <f t="shared" si="535"/>
        <v/>
      </c>
      <c r="BD877" s="174" t="str">
        <f t="shared" si="513"/>
        <v/>
      </c>
      <c r="BE877" s="201" t="str">
        <f t="shared" si="514"/>
        <v/>
      </c>
      <c r="BF877" s="174" t="str">
        <f t="shared" si="515"/>
        <v/>
      </c>
      <c r="BG877" s="186" t="str">
        <f t="shared" si="516"/>
        <v/>
      </c>
      <c r="BH877" s="175" t="str">
        <f t="shared" si="517"/>
        <v/>
      </c>
      <c r="BI877" s="632"/>
    </row>
    <row r="878" spans="1:61" ht="18.350000000000001" x14ac:dyDescent="0.35">
      <c r="A878" s="221"/>
      <c r="B878" s="222"/>
      <c r="C878" s="214">
        <v>868</v>
      </c>
      <c r="D878" s="205"/>
      <c r="E878" s="16"/>
      <c r="F878" s="17"/>
      <c r="G878" s="134"/>
      <c r="H878" s="135"/>
      <c r="I878" s="141"/>
      <c r="J878" s="25"/>
      <c r="K878" s="145"/>
      <c r="L878" s="28"/>
      <c r="M878" s="395"/>
      <c r="N878" s="158" t="str">
        <f t="shared" si="518"/>
        <v/>
      </c>
      <c r="O878" s="27"/>
      <c r="P878" s="27"/>
      <c r="Q878" s="27"/>
      <c r="R878" s="27"/>
      <c r="S878" s="27"/>
      <c r="T878" s="28"/>
      <c r="U878" s="29"/>
      <c r="V878" s="32"/>
      <c r="W878" s="318"/>
      <c r="X878" s="319"/>
      <c r="Y878" s="160">
        <f t="shared" si="504"/>
        <v>0</v>
      </c>
      <c r="Z878" s="159">
        <f t="shared" si="519"/>
        <v>0</v>
      </c>
      <c r="AA878" s="327"/>
      <c r="AB878" s="400">
        <f t="shared" si="528"/>
        <v>0</v>
      </c>
      <c r="AC878" s="371"/>
      <c r="AD878" s="226" t="str">
        <f t="shared" si="505"/>
        <v/>
      </c>
      <c r="AE878" s="368">
        <f t="shared" si="520"/>
        <v>0</v>
      </c>
      <c r="AF878" s="339"/>
      <c r="AG878" s="338"/>
      <c r="AH878" s="336"/>
      <c r="AI878" s="161">
        <f t="shared" si="521"/>
        <v>0</v>
      </c>
      <c r="AJ878" s="162">
        <f t="shared" si="506"/>
        <v>0</v>
      </c>
      <c r="AK878" s="163">
        <f t="shared" si="522"/>
        <v>0</v>
      </c>
      <c r="AL878" s="164">
        <f t="shared" si="523"/>
        <v>0</v>
      </c>
      <c r="AM878" s="164">
        <f t="shared" si="524"/>
        <v>0</v>
      </c>
      <c r="AN878" s="164">
        <f t="shared" si="525"/>
        <v>0</v>
      </c>
      <c r="AO878" s="164">
        <f t="shared" si="526"/>
        <v>0</v>
      </c>
      <c r="AP878" s="610" t="str">
        <f t="shared" si="529"/>
        <v xml:space="preserve"> </v>
      </c>
      <c r="AQ878" s="613" t="str">
        <f t="shared" si="527"/>
        <v xml:space="preserve"> </v>
      </c>
      <c r="AR878" s="613" t="str">
        <f t="shared" si="530"/>
        <v xml:space="preserve"> </v>
      </c>
      <c r="AS878" s="613" t="str">
        <f t="shared" si="531"/>
        <v xml:space="preserve"> </v>
      </c>
      <c r="AT878" s="613" t="str">
        <f t="shared" si="532"/>
        <v xml:space="preserve"> </v>
      </c>
      <c r="AU878" s="613" t="str">
        <f t="shared" si="533"/>
        <v xml:space="preserve"> </v>
      </c>
      <c r="AV878" s="614" t="str">
        <f t="shared" si="534"/>
        <v xml:space="preserve"> </v>
      </c>
      <c r="AW878" s="196" t="str">
        <f t="shared" si="507"/>
        <v/>
      </c>
      <c r="AX878" s="165" t="str">
        <f t="shared" si="508"/>
        <v/>
      </c>
      <c r="AY878" s="193" t="str">
        <f t="shared" si="509"/>
        <v/>
      </c>
      <c r="AZ878" s="183" t="str">
        <f t="shared" si="510"/>
        <v/>
      </c>
      <c r="BA878" s="173" t="str">
        <f t="shared" si="511"/>
        <v/>
      </c>
      <c r="BB878" s="174" t="str">
        <f t="shared" si="512"/>
        <v/>
      </c>
      <c r="BC878" s="186" t="str">
        <f t="shared" si="535"/>
        <v/>
      </c>
      <c r="BD878" s="174" t="str">
        <f t="shared" si="513"/>
        <v/>
      </c>
      <c r="BE878" s="201" t="str">
        <f t="shared" si="514"/>
        <v/>
      </c>
      <c r="BF878" s="174" t="str">
        <f t="shared" si="515"/>
        <v/>
      </c>
      <c r="BG878" s="186" t="str">
        <f t="shared" si="516"/>
        <v/>
      </c>
      <c r="BH878" s="175" t="str">
        <f t="shared" si="517"/>
        <v/>
      </c>
      <c r="BI878" s="632"/>
    </row>
    <row r="879" spans="1:61" ht="18.350000000000001" x14ac:dyDescent="0.35">
      <c r="A879" s="221"/>
      <c r="B879" s="222"/>
      <c r="C879" s="213">
        <v>869</v>
      </c>
      <c r="D879" s="205"/>
      <c r="E879" s="16"/>
      <c r="F879" s="17"/>
      <c r="G879" s="134"/>
      <c r="H879" s="135"/>
      <c r="I879" s="141"/>
      <c r="J879" s="25"/>
      <c r="K879" s="145"/>
      <c r="L879" s="28"/>
      <c r="M879" s="395"/>
      <c r="N879" s="158" t="str">
        <f t="shared" si="518"/>
        <v/>
      </c>
      <c r="O879" s="27"/>
      <c r="P879" s="27"/>
      <c r="Q879" s="27"/>
      <c r="R879" s="27"/>
      <c r="S879" s="27"/>
      <c r="T879" s="28"/>
      <c r="U879" s="29"/>
      <c r="V879" s="32"/>
      <c r="W879" s="318"/>
      <c r="X879" s="319"/>
      <c r="Y879" s="160">
        <f t="shared" si="504"/>
        <v>0</v>
      </c>
      <c r="Z879" s="159">
        <f t="shared" si="519"/>
        <v>0</v>
      </c>
      <c r="AA879" s="327"/>
      <c r="AB879" s="400">
        <f t="shared" si="528"/>
        <v>0</v>
      </c>
      <c r="AC879" s="371"/>
      <c r="AD879" s="226" t="str">
        <f t="shared" si="505"/>
        <v/>
      </c>
      <c r="AE879" s="368">
        <f t="shared" si="520"/>
        <v>0</v>
      </c>
      <c r="AF879" s="339"/>
      <c r="AG879" s="338"/>
      <c r="AH879" s="336"/>
      <c r="AI879" s="161">
        <f t="shared" si="521"/>
        <v>0</v>
      </c>
      <c r="AJ879" s="162">
        <f t="shared" si="506"/>
        <v>0</v>
      </c>
      <c r="AK879" s="163">
        <f t="shared" si="522"/>
        <v>0</v>
      </c>
      <c r="AL879" s="164">
        <f t="shared" si="523"/>
        <v>0</v>
      </c>
      <c r="AM879" s="164">
        <f t="shared" si="524"/>
        <v>0</v>
      </c>
      <c r="AN879" s="164">
        <f t="shared" si="525"/>
        <v>0</v>
      </c>
      <c r="AO879" s="164">
        <f t="shared" si="526"/>
        <v>0</v>
      </c>
      <c r="AP879" s="610" t="str">
        <f t="shared" si="529"/>
        <v xml:space="preserve"> </v>
      </c>
      <c r="AQ879" s="613" t="str">
        <f t="shared" si="527"/>
        <v xml:space="preserve"> </v>
      </c>
      <c r="AR879" s="613" t="str">
        <f t="shared" si="530"/>
        <v xml:space="preserve"> </v>
      </c>
      <c r="AS879" s="613" t="str">
        <f t="shared" si="531"/>
        <v xml:space="preserve"> </v>
      </c>
      <c r="AT879" s="613" t="str">
        <f t="shared" si="532"/>
        <v xml:space="preserve"> </v>
      </c>
      <c r="AU879" s="613" t="str">
        <f t="shared" si="533"/>
        <v xml:space="preserve"> </v>
      </c>
      <c r="AV879" s="614" t="str">
        <f t="shared" si="534"/>
        <v xml:space="preserve"> </v>
      </c>
      <c r="AW879" s="196" t="str">
        <f t="shared" si="507"/>
        <v/>
      </c>
      <c r="AX879" s="165" t="str">
        <f t="shared" si="508"/>
        <v/>
      </c>
      <c r="AY879" s="193" t="str">
        <f t="shared" si="509"/>
        <v/>
      </c>
      <c r="AZ879" s="183" t="str">
        <f t="shared" si="510"/>
        <v/>
      </c>
      <c r="BA879" s="173" t="str">
        <f t="shared" si="511"/>
        <v/>
      </c>
      <c r="BB879" s="174" t="str">
        <f t="shared" si="512"/>
        <v/>
      </c>
      <c r="BC879" s="186" t="str">
        <f t="shared" si="535"/>
        <v/>
      </c>
      <c r="BD879" s="174" t="str">
        <f t="shared" si="513"/>
        <v/>
      </c>
      <c r="BE879" s="201" t="str">
        <f t="shared" si="514"/>
        <v/>
      </c>
      <c r="BF879" s="174" t="str">
        <f t="shared" si="515"/>
        <v/>
      </c>
      <c r="BG879" s="186" t="str">
        <f t="shared" si="516"/>
        <v/>
      </c>
      <c r="BH879" s="175" t="str">
        <f t="shared" si="517"/>
        <v/>
      </c>
      <c r="BI879" s="632"/>
    </row>
    <row r="880" spans="1:61" ht="18.350000000000001" x14ac:dyDescent="0.35">
      <c r="A880" s="221"/>
      <c r="B880" s="222"/>
      <c r="C880" s="214">
        <v>870</v>
      </c>
      <c r="D880" s="207"/>
      <c r="E880" s="18"/>
      <c r="F880" s="17"/>
      <c r="G880" s="134"/>
      <c r="H880" s="135"/>
      <c r="I880" s="141"/>
      <c r="J880" s="25"/>
      <c r="K880" s="145"/>
      <c r="L880" s="28"/>
      <c r="M880" s="395"/>
      <c r="N880" s="158" t="str">
        <f t="shared" si="518"/>
        <v/>
      </c>
      <c r="O880" s="27"/>
      <c r="P880" s="27"/>
      <c r="Q880" s="27"/>
      <c r="R880" s="27"/>
      <c r="S880" s="27"/>
      <c r="T880" s="28"/>
      <c r="U880" s="29"/>
      <c r="V880" s="32"/>
      <c r="W880" s="318"/>
      <c r="X880" s="319"/>
      <c r="Y880" s="160">
        <f t="shared" si="504"/>
        <v>0</v>
      </c>
      <c r="Z880" s="159">
        <f t="shared" si="519"/>
        <v>0</v>
      </c>
      <c r="AA880" s="327"/>
      <c r="AB880" s="400">
        <f t="shared" si="528"/>
        <v>0</v>
      </c>
      <c r="AC880" s="371"/>
      <c r="AD880" s="226" t="str">
        <f t="shared" si="505"/>
        <v/>
      </c>
      <c r="AE880" s="368">
        <f t="shared" si="520"/>
        <v>0</v>
      </c>
      <c r="AF880" s="339"/>
      <c r="AG880" s="338"/>
      <c r="AH880" s="336"/>
      <c r="AI880" s="161">
        <f t="shared" si="521"/>
        <v>0</v>
      </c>
      <c r="AJ880" s="162">
        <f t="shared" si="506"/>
        <v>0</v>
      </c>
      <c r="AK880" s="163">
        <f t="shared" si="522"/>
        <v>0</v>
      </c>
      <c r="AL880" s="164">
        <f t="shared" si="523"/>
        <v>0</v>
      </c>
      <c r="AM880" s="164">
        <f t="shared" si="524"/>
        <v>0</v>
      </c>
      <c r="AN880" s="164">
        <f t="shared" si="525"/>
        <v>0</v>
      </c>
      <c r="AO880" s="164">
        <f t="shared" si="526"/>
        <v>0</v>
      </c>
      <c r="AP880" s="610" t="str">
        <f t="shared" si="529"/>
        <v xml:space="preserve"> </v>
      </c>
      <c r="AQ880" s="613" t="str">
        <f t="shared" si="527"/>
        <v xml:space="preserve"> </v>
      </c>
      <c r="AR880" s="613" t="str">
        <f t="shared" si="530"/>
        <v xml:space="preserve"> </v>
      </c>
      <c r="AS880" s="613" t="str">
        <f t="shared" si="531"/>
        <v xml:space="preserve"> </v>
      </c>
      <c r="AT880" s="613" t="str">
        <f t="shared" si="532"/>
        <v xml:space="preserve"> </v>
      </c>
      <c r="AU880" s="613" t="str">
        <f t="shared" si="533"/>
        <v xml:space="preserve"> </v>
      </c>
      <c r="AV880" s="614" t="str">
        <f t="shared" si="534"/>
        <v xml:space="preserve"> </v>
      </c>
      <c r="AW880" s="196" t="str">
        <f t="shared" si="507"/>
        <v/>
      </c>
      <c r="AX880" s="165" t="str">
        <f t="shared" si="508"/>
        <v/>
      </c>
      <c r="AY880" s="193" t="str">
        <f t="shared" si="509"/>
        <v/>
      </c>
      <c r="AZ880" s="183" t="str">
        <f t="shared" si="510"/>
        <v/>
      </c>
      <c r="BA880" s="173" t="str">
        <f t="shared" si="511"/>
        <v/>
      </c>
      <c r="BB880" s="174" t="str">
        <f t="shared" si="512"/>
        <v/>
      </c>
      <c r="BC880" s="186" t="str">
        <f t="shared" si="535"/>
        <v/>
      </c>
      <c r="BD880" s="174" t="str">
        <f t="shared" si="513"/>
        <v/>
      </c>
      <c r="BE880" s="201" t="str">
        <f t="shared" si="514"/>
        <v/>
      </c>
      <c r="BF880" s="174" t="str">
        <f t="shared" si="515"/>
        <v/>
      </c>
      <c r="BG880" s="186" t="str">
        <f t="shared" si="516"/>
        <v/>
      </c>
      <c r="BH880" s="175" t="str">
        <f t="shared" si="517"/>
        <v/>
      </c>
      <c r="BI880" s="632"/>
    </row>
    <row r="881" spans="1:61" ht="18.350000000000001" x14ac:dyDescent="0.35">
      <c r="A881" s="221"/>
      <c r="B881" s="222"/>
      <c r="C881" s="213">
        <v>871</v>
      </c>
      <c r="D881" s="205"/>
      <c r="E881" s="16"/>
      <c r="F881" s="17"/>
      <c r="G881" s="134"/>
      <c r="H881" s="135"/>
      <c r="I881" s="141"/>
      <c r="J881" s="25"/>
      <c r="K881" s="145"/>
      <c r="L881" s="28"/>
      <c r="M881" s="395"/>
      <c r="N881" s="158" t="str">
        <f t="shared" si="518"/>
        <v/>
      </c>
      <c r="O881" s="27"/>
      <c r="P881" s="27"/>
      <c r="Q881" s="27"/>
      <c r="R881" s="27"/>
      <c r="S881" s="27"/>
      <c r="T881" s="28"/>
      <c r="U881" s="29"/>
      <c r="V881" s="32"/>
      <c r="W881" s="318"/>
      <c r="X881" s="319"/>
      <c r="Y881" s="160">
        <f t="shared" si="504"/>
        <v>0</v>
      </c>
      <c r="Z881" s="159">
        <f t="shared" si="519"/>
        <v>0</v>
      </c>
      <c r="AA881" s="327"/>
      <c r="AB881" s="400">
        <f t="shared" si="528"/>
        <v>0</v>
      </c>
      <c r="AC881" s="371"/>
      <c r="AD881" s="226" t="str">
        <f t="shared" si="505"/>
        <v/>
      </c>
      <c r="AE881" s="368">
        <f t="shared" si="520"/>
        <v>0</v>
      </c>
      <c r="AF881" s="339"/>
      <c r="AG881" s="338"/>
      <c r="AH881" s="336"/>
      <c r="AI881" s="161">
        <f t="shared" si="521"/>
        <v>0</v>
      </c>
      <c r="AJ881" s="162">
        <f t="shared" si="506"/>
        <v>0</v>
      </c>
      <c r="AK881" s="163">
        <f t="shared" si="522"/>
        <v>0</v>
      </c>
      <c r="AL881" s="164">
        <f t="shared" si="523"/>
        <v>0</v>
      </c>
      <c r="AM881" s="164">
        <f t="shared" si="524"/>
        <v>0</v>
      </c>
      <c r="AN881" s="164">
        <f t="shared" si="525"/>
        <v>0</v>
      </c>
      <c r="AO881" s="164">
        <f t="shared" si="526"/>
        <v>0</v>
      </c>
      <c r="AP881" s="610" t="str">
        <f t="shared" si="529"/>
        <v xml:space="preserve"> </v>
      </c>
      <c r="AQ881" s="613" t="str">
        <f t="shared" si="527"/>
        <v xml:space="preserve"> </v>
      </c>
      <c r="AR881" s="613" t="str">
        <f t="shared" si="530"/>
        <v xml:space="preserve"> </v>
      </c>
      <c r="AS881" s="613" t="str">
        <f t="shared" si="531"/>
        <v xml:space="preserve"> </v>
      </c>
      <c r="AT881" s="613" t="str">
        <f t="shared" si="532"/>
        <v xml:space="preserve"> </v>
      </c>
      <c r="AU881" s="613" t="str">
        <f t="shared" si="533"/>
        <v xml:space="preserve"> </v>
      </c>
      <c r="AV881" s="614" t="str">
        <f t="shared" si="534"/>
        <v xml:space="preserve"> </v>
      </c>
      <c r="AW881" s="196" t="str">
        <f t="shared" si="507"/>
        <v/>
      </c>
      <c r="AX881" s="165" t="str">
        <f t="shared" si="508"/>
        <v/>
      </c>
      <c r="AY881" s="193" t="str">
        <f t="shared" si="509"/>
        <v/>
      </c>
      <c r="AZ881" s="183" t="str">
        <f t="shared" si="510"/>
        <v/>
      </c>
      <c r="BA881" s="173" t="str">
        <f t="shared" si="511"/>
        <v/>
      </c>
      <c r="BB881" s="174" t="str">
        <f t="shared" si="512"/>
        <v/>
      </c>
      <c r="BC881" s="186" t="str">
        <f t="shared" si="535"/>
        <v/>
      </c>
      <c r="BD881" s="174" t="str">
        <f t="shared" si="513"/>
        <v/>
      </c>
      <c r="BE881" s="201" t="str">
        <f t="shared" si="514"/>
        <v/>
      </c>
      <c r="BF881" s="174" t="str">
        <f t="shared" si="515"/>
        <v/>
      </c>
      <c r="BG881" s="186" t="str">
        <f t="shared" si="516"/>
        <v/>
      </c>
      <c r="BH881" s="175" t="str">
        <f t="shared" si="517"/>
        <v/>
      </c>
      <c r="BI881" s="632"/>
    </row>
    <row r="882" spans="1:61" ht="18.350000000000001" x14ac:dyDescent="0.35">
      <c r="A882" s="221"/>
      <c r="B882" s="222"/>
      <c r="C882" s="214">
        <v>872</v>
      </c>
      <c r="D882" s="205"/>
      <c r="E882" s="16"/>
      <c r="F882" s="17"/>
      <c r="G882" s="134"/>
      <c r="H882" s="135"/>
      <c r="I882" s="141"/>
      <c r="J882" s="25"/>
      <c r="K882" s="145"/>
      <c r="L882" s="28"/>
      <c r="M882" s="395"/>
      <c r="N882" s="158" t="str">
        <f t="shared" si="518"/>
        <v/>
      </c>
      <c r="O882" s="27"/>
      <c r="P882" s="27"/>
      <c r="Q882" s="27"/>
      <c r="R882" s="27"/>
      <c r="S882" s="27"/>
      <c r="T882" s="28"/>
      <c r="U882" s="29"/>
      <c r="V882" s="32"/>
      <c r="W882" s="318"/>
      <c r="X882" s="319"/>
      <c r="Y882" s="160">
        <f t="shared" si="504"/>
        <v>0</v>
      </c>
      <c r="Z882" s="159">
        <f t="shared" si="519"/>
        <v>0</v>
      </c>
      <c r="AA882" s="327"/>
      <c r="AB882" s="400">
        <f t="shared" si="528"/>
        <v>0</v>
      </c>
      <c r="AC882" s="371"/>
      <c r="AD882" s="226" t="str">
        <f t="shared" si="505"/>
        <v/>
      </c>
      <c r="AE882" s="368">
        <f t="shared" si="520"/>
        <v>0</v>
      </c>
      <c r="AF882" s="339"/>
      <c r="AG882" s="338"/>
      <c r="AH882" s="336"/>
      <c r="AI882" s="161">
        <f t="shared" si="521"/>
        <v>0</v>
      </c>
      <c r="AJ882" s="162">
        <f t="shared" si="506"/>
        <v>0</v>
      </c>
      <c r="AK882" s="163">
        <f t="shared" si="522"/>
        <v>0</v>
      </c>
      <c r="AL882" s="164">
        <f t="shared" si="523"/>
        <v>0</v>
      </c>
      <c r="AM882" s="164">
        <f t="shared" si="524"/>
        <v>0</v>
      </c>
      <c r="AN882" s="164">
        <f t="shared" si="525"/>
        <v>0</v>
      </c>
      <c r="AO882" s="164">
        <f t="shared" si="526"/>
        <v>0</v>
      </c>
      <c r="AP882" s="610" t="str">
        <f t="shared" si="529"/>
        <v xml:space="preserve"> </v>
      </c>
      <c r="AQ882" s="613" t="str">
        <f t="shared" si="527"/>
        <v xml:space="preserve"> </v>
      </c>
      <c r="AR882" s="613" t="str">
        <f t="shared" si="530"/>
        <v xml:space="preserve"> </v>
      </c>
      <c r="AS882" s="613" t="str">
        <f t="shared" si="531"/>
        <v xml:space="preserve"> </v>
      </c>
      <c r="AT882" s="613" t="str">
        <f t="shared" si="532"/>
        <v xml:space="preserve"> </v>
      </c>
      <c r="AU882" s="613" t="str">
        <f t="shared" si="533"/>
        <v xml:space="preserve"> </v>
      </c>
      <c r="AV882" s="614" t="str">
        <f t="shared" si="534"/>
        <v xml:space="preserve"> </v>
      </c>
      <c r="AW882" s="196" t="str">
        <f t="shared" si="507"/>
        <v/>
      </c>
      <c r="AX882" s="165" t="str">
        <f t="shared" si="508"/>
        <v/>
      </c>
      <c r="AY882" s="193" t="str">
        <f t="shared" si="509"/>
        <v/>
      </c>
      <c r="AZ882" s="183" t="str">
        <f t="shared" si="510"/>
        <v/>
      </c>
      <c r="BA882" s="173" t="str">
        <f t="shared" si="511"/>
        <v/>
      </c>
      <c r="BB882" s="174" t="str">
        <f t="shared" si="512"/>
        <v/>
      </c>
      <c r="BC882" s="186" t="str">
        <f t="shared" si="535"/>
        <v/>
      </c>
      <c r="BD882" s="174" t="str">
        <f t="shared" si="513"/>
        <v/>
      </c>
      <c r="BE882" s="201" t="str">
        <f t="shared" si="514"/>
        <v/>
      </c>
      <c r="BF882" s="174" t="str">
        <f t="shared" si="515"/>
        <v/>
      </c>
      <c r="BG882" s="186" t="str">
        <f t="shared" si="516"/>
        <v/>
      </c>
      <c r="BH882" s="175" t="str">
        <f t="shared" si="517"/>
        <v/>
      </c>
      <c r="BI882" s="632"/>
    </row>
    <row r="883" spans="1:61" ht="18.350000000000001" x14ac:dyDescent="0.35">
      <c r="A883" s="221"/>
      <c r="B883" s="222"/>
      <c r="C883" s="214">
        <v>873</v>
      </c>
      <c r="D883" s="205"/>
      <c r="E883" s="16"/>
      <c r="F883" s="17"/>
      <c r="G883" s="134"/>
      <c r="H883" s="135"/>
      <c r="I883" s="141"/>
      <c r="J883" s="25"/>
      <c r="K883" s="145"/>
      <c r="L883" s="28"/>
      <c r="M883" s="395"/>
      <c r="N883" s="158" t="str">
        <f t="shared" si="518"/>
        <v/>
      </c>
      <c r="O883" s="27"/>
      <c r="P883" s="27"/>
      <c r="Q883" s="27"/>
      <c r="R883" s="27"/>
      <c r="S883" s="27"/>
      <c r="T883" s="28"/>
      <c r="U883" s="29"/>
      <c r="V883" s="32"/>
      <c r="W883" s="318"/>
      <c r="X883" s="319"/>
      <c r="Y883" s="160">
        <f t="shared" si="504"/>
        <v>0</v>
      </c>
      <c r="Z883" s="159">
        <f t="shared" si="519"/>
        <v>0</v>
      </c>
      <c r="AA883" s="327"/>
      <c r="AB883" s="400">
        <f t="shared" si="528"/>
        <v>0</v>
      </c>
      <c r="AC883" s="371"/>
      <c r="AD883" s="226" t="str">
        <f t="shared" si="505"/>
        <v/>
      </c>
      <c r="AE883" s="368">
        <f t="shared" si="520"/>
        <v>0</v>
      </c>
      <c r="AF883" s="339"/>
      <c r="AG883" s="338"/>
      <c r="AH883" s="336"/>
      <c r="AI883" s="161">
        <f t="shared" si="521"/>
        <v>0</v>
      </c>
      <c r="AJ883" s="162">
        <f t="shared" si="506"/>
        <v>0</v>
      </c>
      <c r="AK883" s="163">
        <f t="shared" si="522"/>
        <v>0</v>
      </c>
      <c r="AL883" s="164">
        <f t="shared" si="523"/>
        <v>0</v>
      </c>
      <c r="AM883" s="164">
        <f t="shared" si="524"/>
        <v>0</v>
      </c>
      <c r="AN883" s="164">
        <f t="shared" si="525"/>
        <v>0</v>
      </c>
      <c r="AO883" s="164">
        <f t="shared" si="526"/>
        <v>0</v>
      </c>
      <c r="AP883" s="610" t="str">
        <f t="shared" si="529"/>
        <v xml:space="preserve"> </v>
      </c>
      <c r="AQ883" s="613" t="str">
        <f t="shared" si="527"/>
        <v xml:space="preserve"> </v>
      </c>
      <c r="AR883" s="613" t="str">
        <f t="shared" si="530"/>
        <v xml:space="preserve"> </v>
      </c>
      <c r="AS883" s="613" t="str">
        <f t="shared" si="531"/>
        <v xml:space="preserve"> </v>
      </c>
      <c r="AT883" s="613" t="str">
        <f t="shared" si="532"/>
        <v xml:space="preserve"> </v>
      </c>
      <c r="AU883" s="613" t="str">
        <f t="shared" si="533"/>
        <v xml:space="preserve"> </v>
      </c>
      <c r="AV883" s="614" t="str">
        <f t="shared" si="534"/>
        <v xml:space="preserve"> </v>
      </c>
      <c r="AW883" s="196" t="str">
        <f t="shared" si="507"/>
        <v/>
      </c>
      <c r="AX883" s="165" t="str">
        <f t="shared" si="508"/>
        <v/>
      </c>
      <c r="AY883" s="193" t="str">
        <f t="shared" si="509"/>
        <v/>
      </c>
      <c r="AZ883" s="183" t="str">
        <f t="shared" si="510"/>
        <v/>
      </c>
      <c r="BA883" s="173" t="str">
        <f t="shared" si="511"/>
        <v/>
      </c>
      <c r="BB883" s="174" t="str">
        <f t="shared" si="512"/>
        <v/>
      </c>
      <c r="BC883" s="186" t="str">
        <f t="shared" si="535"/>
        <v/>
      </c>
      <c r="BD883" s="174" t="str">
        <f t="shared" si="513"/>
        <v/>
      </c>
      <c r="BE883" s="201" t="str">
        <f t="shared" si="514"/>
        <v/>
      </c>
      <c r="BF883" s="174" t="str">
        <f t="shared" si="515"/>
        <v/>
      </c>
      <c r="BG883" s="186" t="str">
        <f t="shared" si="516"/>
        <v/>
      </c>
      <c r="BH883" s="175" t="str">
        <f t="shared" si="517"/>
        <v/>
      </c>
      <c r="BI883" s="632"/>
    </row>
    <row r="884" spans="1:61" ht="18.350000000000001" x14ac:dyDescent="0.35">
      <c r="A884" s="221"/>
      <c r="B884" s="222"/>
      <c r="C884" s="213">
        <v>874</v>
      </c>
      <c r="D884" s="207"/>
      <c r="E884" s="18"/>
      <c r="F884" s="17"/>
      <c r="G884" s="134"/>
      <c r="H884" s="135"/>
      <c r="I884" s="141"/>
      <c r="J884" s="25"/>
      <c r="K884" s="145"/>
      <c r="L884" s="28"/>
      <c r="M884" s="395"/>
      <c r="N884" s="158" t="str">
        <f t="shared" si="518"/>
        <v/>
      </c>
      <c r="O884" s="27"/>
      <c r="P884" s="27"/>
      <c r="Q884" s="27"/>
      <c r="R884" s="27"/>
      <c r="S884" s="27"/>
      <c r="T884" s="28"/>
      <c r="U884" s="29"/>
      <c r="V884" s="32"/>
      <c r="W884" s="318"/>
      <c r="X884" s="319"/>
      <c r="Y884" s="160">
        <f t="shared" si="504"/>
        <v>0</v>
      </c>
      <c r="Z884" s="159">
        <f t="shared" si="519"/>
        <v>0</v>
      </c>
      <c r="AA884" s="327"/>
      <c r="AB884" s="400">
        <f t="shared" si="528"/>
        <v>0</v>
      </c>
      <c r="AC884" s="371"/>
      <c r="AD884" s="226" t="str">
        <f t="shared" si="505"/>
        <v/>
      </c>
      <c r="AE884" s="368">
        <f t="shared" si="520"/>
        <v>0</v>
      </c>
      <c r="AF884" s="339"/>
      <c r="AG884" s="338"/>
      <c r="AH884" s="336"/>
      <c r="AI884" s="161">
        <f t="shared" si="521"/>
        <v>0</v>
      </c>
      <c r="AJ884" s="162">
        <f t="shared" si="506"/>
        <v>0</v>
      </c>
      <c r="AK884" s="163">
        <f t="shared" si="522"/>
        <v>0</v>
      </c>
      <c r="AL884" s="164">
        <f t="shared" si="523"/>
        <v>0</v>
      </c>
      <c r="AM884" s="164">
        <f t="shared" si="524"/>
        <v>0</v>
      </c>
      <c r="AN884" s="164">
        <f t="shared" si="525"/>
        <v>0</v>
      </c>
      <c r="AO884" s="164">
        <f t="shared" si="526"/>
        <v>0</v>
      </c>
      <c r="AP884" s="610" t="str">
        <f t="shared" si="529"/>
        <v xml:space="preserve"> </v>
      </c>
      <c r="AQ884" s="613" t="str">
        <f t="shared" si="527"/>
        <v xml:space="preserve"> </v>
      </c>
      <c r="AR884" s="613" t="str">
        <f t="shared" si="530"/>
        <v xml:space="preserve"> </v>
      </c>
      <c r="AS884" s="613" t="str">
        <f t="shared" si="531"/>
        <v xml:space="preserve"> </v>
      </c>
      <c r="AT884" s="613" t="str">
        <f t="shared" si="532"/>
        <v xml:space="preserve"> </v>
      </c>
      <c r="AU884" s="613" t="str">
        <f t="shared" si="533"/>
        <v xml:space="preserve"> </v>
      </c>
      <c r="AV884" s="614" t="str">
        <f t="shared" si="534"/>
        <v xml:space="preserve"> </v>
      </c>
      <c r="AW884" s="196" t="str">
        <f t="shared" si="507"/>
        <v/>
      </c>
      <c r="AX884" s="165" t="str">
        <f t="shared" si="508"/>
        <v/>
      </c>
      <c r="AY884" s="193" t="str">
        <f t="shared" si="509"/>
        <v/>
      </c>
      <c r="AZ884" s="183" t="str">
        <f t="shared" si="510"/>
        <v/>
      </c>
      <c r="BA884" s="173" t="str">
        <f t="shared" si="511"/>
        <v/>
      </c>
      <c r="BB884" s="174" t="str">
        <f t="shared" si="512"/>
        <v/>
      </c>
      <c r="BC884" s="186" t="str">
        <f t="shared" si="535"/>
        <v/>
      </c>
      <c r="BD884" s="174" t="str">
        <f t="shared" si="513"/>
        <v/>
      </c>
      <c r="BE884" s="201" t="str">
        <f t="shared" si="514"/>
        <v/>
      </c>
      <c r="BF884" s="174" t="str">
        <f t="shared" si="515"/>
        <v/>
      </c>
      <c r="BG884" s="186" t="str">
        <f t="shared" si="516"/>
        <v/>
      </c>
      <c r="BH884" s="175" t="str">
        <f t="shared" si="517"/>
        <v/>
      </c>
      <c r="BI884" s="632"/>
    </row>
    <row r="885" spans="1:61" ht="18.350000000000001" x14ac:dyDescent="0.35">
      <c r="A885" s="221"/>
      <c r="B885" s="222"/>
      <c r="C885" s="214">
        <v>875</v>
      </c>
      <c r="D885" s="205"/>
      <c r="E885" s="16"/>
      <c r="F885" s="17"/>
      <c r="G885" s="134"/>
      <c r="H885" s="135"/>
      <c r="I885" s="141"/>
      <c r="J885" s="25"/>
      <c r="K885" s="145"/>
      <c r="L885" s="28"/>
      <c r="M885" s="395"/>
      <c r="N885" s="158" t="str">
        <f t="shared" si="518"/>
        <v/>
      </c>
      <c r="O885" s="27"/>
      <c r="P885" s="27"/>
      <c r="Q885" s="27"/>
      <c r="R885" s="27"/>
      <c r="S885" s="27"/>
      <c r="T885" s="28"/>
      <c r="U885" s="29"/>
      <c r="V885" s="32"/>
      <c r="W885" s="318"/>
      <c r="X885" s="319"/>
      <c r="Y885" s="160">
        <f t="shared" si="504"/>
        <v>0</v>
      </c>
      <c r="Z885" s="159">
        <f t="shared" si="519"/>
        <v>0</v>
      </c>
      <c r="AA885" s="327"/>
      <c r="AB885" s="400">
        <f t="shared" si="528"/>
        <v>0</v>
      </c>
      <c r="AC885" s="371"/>
      <c r="AD885" s="226" t="str">
        <f t="shared" si="505"/>
        <v/>
      </c>
      <c r="AE885" s="368">
        <f t="shared" si="520"/>
        <v>0</v>
      </c>
      <c r="AF885" s="339"/>
      <c r="AG885" s="338"/>
      <c r="AH885" s="336"/>
      <c r="AI885" s="161">
        <f t="shared" si="521"/>
        <v>0</v>
      </c>
      <c r="AJ885" s="162">
        <f t="shared" si="506"/>
        <v>0</v>
      </c>
      <c r="AK885" s="163">
        <f t="shared" si="522"/>
        <v>0</v>
      </c>
      <c r="AL885" s="164">
        <f t="shared" si="523"/>
        <v>0</v>
      </c>
      <c r="AM885" s="164">
        <f t="shared" si="524"/>
        <v>0</v>
      </c>
      <c r="AN885" s="164">
        <f t="shared" si="525"/>
        <v>0</v>
      </c>
      <c r="AO885" s="164">
        <f t="shared" si="526"/>
        <v>0</v>
      </c>
      <c r="AP885" s="610" t="str">
        <f t="shared" si="529"/>
        <v xml:space="preserve"> </v>
      </c>
      <c r="AQ885" s="613" t="str">
        <f t="shared" si="527"/>
        <v xml:space="preserve"> </v>
      </c>
      <c r="AR885" s="613" t="str">
        <f t="shared" si="530"/>
        <v xml:space="preserve"> </v>
      </c>
      <c r="AS885" s="613" t="str">
        <f t="shared" si="531"/>
        <v xml:space="preserve"> </v>
      </c>
      <c r="AT885" s="613" t="str">
        <f t="shared" si="532"/>
        <v xml:space="preserve"> </v>
      </c>
      <c r="AU885" s="613" t="str">
        <f t="shared" si="533"/>
        <v xml:space="preserve"> </v>
      </c>
      <c r="AV885" s="614" t="str">
        <f t="shared" si="534"/>
        <v xml:space="preserve"> </v>
      </c>
      <c r="AW885" s="196" t="str">
        <f t="shared" si="507"/>
        <v/>
      </c>
      <c r="AX885" s="165" t="str">
        <f t="shared" si="508"/>
        <v/>
      </c>
      <c r="AY885" s="193" t="str">
        <f t="shared" si="509"/>
        <v/>
      </c>
      <c r="AZ885" s="183" t="str">
        <f t="shared" si="510"/>
        <v/>
      </c>
      <c r="BA885" s="173" t="str">
        <f t="shared" si="511"/>
        <v/>
      </c>
      <c r="BB885" s="174" t="str">
        <f t="shared" si="512"/>
        <v/>
      </c>
      <c r="BC885" s="186" t="str">
        <f t="shared" si="535"/>
        <v/>
      </c>
      <c r="BD885" s="174" t="str">
        <f t="shared" si="513"/>
        <v/>
      </c>
      <c r="BE885" s="201" t="str">
        <f t="shared" si="514"/>
        <v/>
      </c>
      <c r="BF885" s="174" t="str">
        <f t="shared" si="515"/>
        <v/>
      </c>
      <c r="BG885" s="186" t="str">
        <f t="shared" si="516"/>
        <v/>
      </c>
      <c r="BH885" s="175" t="str">
        <f t="shared" si="517"/>
        <v/>
      </c>
      <c r="BI885" s="632"/>
    </row>
    <row r="886" spans="1:61" ht="18.350000000000001" x14ac:dyDescent="0.35">
      <c r="A886" s="221"/>
      <c r="B886" s="222"/>
      <c r="C886" s="213">
        <v>876</v>
      </c>
      <c r="D886" s="205"/>
      <c r="E886" s="16"/>
      <c r="F886" s="17"/>
      <c r="G886" s="134"/>
      <c r="H886" s="135"/>
      <c r="I886" s="141"/>
      <c r="J886" s="25"/>
      <c r="K886" s="145"/>
      <c r="L886" s="28"/>
      <c r="M886" s="395"/>
      <c r="N886" s="158" t="str">
        <f t="shared" si="518"/>
        <v/>
      </c>
      <c r="O886" s="27"/>
      <c r="P886" s="27"/>
      <c r="Q886" s="27"/>
      <c r="R886" s="27"/>
      <c r="S886" s="27"/>
      <c r="T886" s="28"/>
      <c r="U886" s="29"/>
      <c r="V886" s="32"/>
      <c r="W886" s="318"/>
      <c r="X886" s="319"/>
      <c r="Y886" s="160">
        <f t="shared" si="504"/>
        <v>0</v>
      </c>
      <c r="Z886" s="159">
        <f t="shared" si="519"/>
        <v>0</v>
      </c>
      <c r="AA886" s="327"/>
      <c r="AB886" s="400">
        <f t="shared" si="528"/>
        <v>0</v>
      </c>
      <c r="AC886" s="371"/>
      <c r="AD886" s="226" t="str">
        <f t="shared" si="505"/>
        <v/>
      </c>
      <c r="AE886" s="368">
        <f t="shared" si="520"/>
        <v>0</v>
      </c>
      <c r="AF886" s="339"/>
      <c r="AG886" s="338"/>
      <c r="AH886" s="336"/>
      <c r="AI886" s="161">
        <f t="shared" si="521"/>
        <v>0</v>
      </c>
      <c r="AJ886" s="162">
        <f t="shared" si="506"/>
        <v>0</v>
      </c>
      <c r="AK886" s="163">
        <f t="shared" si="522"/>
        <v>0</v>
      </c>
      <c r="AL886" s="164">
        <f t="shared" si="523"/>
        <v>0</v>
      </c>
      <c r="AM886" s="164">
        <f t="shared" si="524"/>
        <v>0</v>
      </c>
      <c r="AN886" s="164">
        <f t="shared" si="525"/>
        <v>0</v>
      </c>
      <c r="AO886" s="164">
        <f t="shared" si="526"/>
        <v>0</v>
      </c>
      <c r="AP886" s="610" t="str">
        <f t="shared" si="529"/>
        <v xml:space="preserve"> </v>
      </c>
      <c r="AQ886" s="613" t="str">
        <f t="shared" si="527"/>
        <v xml:space="preserve"> </v>
      </c>
      <c r="AR886" s="613" t="str">
        <f t="shared" si="530"/>
        <v xml:space="preserve"> </v>
      </c>
      <c r="AS886" s="613" t="str">
        <f t="shared" si="531"/>
        <v xml:space="preserve"> </v>
      </c>
      <c r="AT886" s="613" t="str">
        <f t="shared" si="532"/>
        <v xml:space="preserve"> </v>
      </c>
      <c r="AU886" s="613" t="str">
        <f t="shared" si="533"/>
        <v xml:space="preserve"> </v>
      </c>
      <c r="AV886" s="614" t="str">
        <f t="shared" si="534"/>
        <v xml:space="preserve"> </v>
      </c>
      <c r="AW886" s="196" t="str">
        <f t="shared" si="507"/>
        <v/>
      </c>
      <c r="AX886" s="165" t="str">
        <f t="shared" si="508"/>
        <v/>
      </c>
      <c r="AY886" s="193" t="str">
        <f t="shared" si="509"/>
        <v/>
      </c>
      <c r="AZ886" s="183" t="str">
        <f t="shared" si="510"/>
        <v/>
      </c>
      <c r="BA886" s="173" t="str">
        <f t="shared" si="511"/>
        <v/>
      </c>
      <c r="BB886" s="174" t="str">
        <f t="shared" si="512"/>
        <v/>
      </c>
      <c r="BC886" s="186" t="str">
        <f t="shared" si="535"/>
        <v/>
      </c>
      <c r="BD886" s="174" t="str">
        <f t="shared" si="513"/>
        <v/>
      </c>
      <c r="BE886" s="201" t="str">
        <f t="shared" si="514"/>
        <v/>
      </c>
      <c r="BF886" s="174" t="str">
        <f t="shared" si="515"/>
        <v/>
      </c>
      <c r="BG886" s="186" t="str">
        <f t="shared" si="516"/>
        <v/>
      </c>
      <c r="BH886" s="175" t="str">
        <f t="shared" si="517"/>
        <v/>
      </c>
      <c r="BI886" s="632"/>
    </row>
    <row r="887" spans="1:61" ht="18.350000000000001" x14ac:dyDescent="0.35">
      <c r="A887" s="221"/>
      <c r="B887" s="222"/>
      <c r="C887" s="214">
        <v>877</v>
      </c>
      <c r="D887" s="205"/>
      <c r="E887" s="16"/>
      <c r="F887" s="17"/>
      <c r="G887" s="134"/>
      <c r="H887" s="135"/>
      <c r="I887" s="141"/>
      <c r="J887" s="25"/>
      <c r="K887" s="145"/>
      <c r="L887" s="28"/>
      <c r="M887" s="395"/>
      <c r="N887" s="158" t="str">
        <f t="shared" si="518"/>
        <v/>
      </c>
      <c r="O887" s="27"/>
      <c r="P887" s="27"/>
      <c r="Q887" s="27"/>
      <c r="R887" s="27"/>
      <c r="S887" s="27"/>
      <c r="T887" s="28"/>
      <c r="U887" s="29"/>
      <c r="V887" s="32"/>
      <c r="W887" s="318"/>
      <c r="X887" s="319"/>
      <c r="Y887" s="160">
        <f t="shared" si="504"/>
        <v>0</v>
      </c>
      <c r="Z887" s="159">
        <f t="shared" si="519"/>
        <v>0</v>
      </c>
      <c r="AA887" s="327"/>
      <c r="AB887" s="400">
        <f t="shared" si="528"/>
        <v>0</v>
      </c>
      <c r="AC887" s="371"/>
      <c r="AD887" s="226" t="str">
        <f t="shared" si="505"/>
        <v/>
      </c>
      <c r="AE887" s="368">
        <f t="shared" si="520"/>
        <v>0</v>
      </c>
      <c r="AF887" s="339"/>
      <c r="AG887" s="338"/>
      <c r="AH887" s="336"/>
      <c r="AI887" s="161">
        <f t="shared" si="521"/>
        <v>0</v>
      </c>
      <c r="AJ887" s="162">
        <f t="shared" si="506"/>
        <v>0</v>
      </c>
      <c r="AK887" s="163">
        <f t="shared" si="522"/>
        <v>0</v>
      </c>
      <c r="AL887" s="164">
        <f t="shared" si="523"/>
        <v>0</v>
      </c>
      <c r="AM887" s="164">
        <f t="shared" si="524"/>
        <v>0</v>
      </c>
      <c r="AN887" s="164">
        <f t="shared" si="525"/>
        <v>0</v>
      </c>
      <c r="AO887" s="164">
        <f t="shared" si="526"/>
        <v>0</v>
      </c>
      <c r="AP887" s="610" t="str">
        <f t="shared" si="529"/>
        <v xml:space="preserve"> </v>
      </c>
      <c r="AQ887" s="613" t="str">
        <f t="shared" si="527"/>
        <v xml:space="preserve"> </v>
      </c>
      <c r="AR887" s="613" t="str">
        <f t="shared" si="530"/>
        <v xml:space="preserve"> </v>
      </c>
      <c r="AS887" s="613" t="str">
        <f t="shared" si="531"/>
        <v xml:space="preserve"> </v>
      </c>
      <c r="AT887" s="613" t="str">
        <f t="shared" si="532"/>
        <v xml:space="preserve"> </v>
      </c>
      <c r="AU887" s="613" t="str">
        <f t="shared" si="533"/>
        <v xml:space="preserve"> </v>
      </c>
      <c r="AV887" s="614" t="str">
        <f t="shared" si="534"/>
        <v xml:space="preserve"> </v>
      </c>
      <c r="AW887" s="196" t="str">
        <f t="shared" si="507"/>
        <v/>
      </c>
      <c r="AX887" s="165" t="str">
        <f t="shared" si="508"/>
        <v/>
      </c>
      <c r="AY887" s="193" t="str">
        <f t="shared" si="509"/>
        <v/>
      </c>
      <c r="AZ887" s="183" t="str">
        <f t="shared" si="510"/>
        <v/>
      </c>
      <c r="BA887" s="173" t="str">
        <f t="shared" si="511"/>
        <v/>
      </c>
      <c r="BB887" s="174" t="str">
        <f t="shared" si="512"/>
        <v/>
      </c>
      <c r="BC887" s="186" t="str">
        <f t="shared" si="535"/>
        <v/>
      </c>
      <c r="BD887" s="174" t="str">
        <f t="shared" si="513"/>
        <v/>
      </c>
      <c r="BE887" s="201" t="str">
        <f t="shared" si="514"/>
        <v/>
      </c>
      <c r="BF887" s="174" t="str">
        <f t="shared" si="515"/>
        <v/>
      </c>
      <c r="BG887" s="186" t="str">
        <f t="shared" si="516"/>
        <v/>
      </c>
      <c r="BH887" s="175" t="str">
        <f t="shared" si="517"/>
        <v/>
      </c>
      <c r="BI887" s="632"/>
    </row>
    <row r="888" spans="1:61" ht="18.350000000000001" x14ac:dyDescent="0.35">
      <c r="A888" s="221"/>
      <c r="B888" s="222"/>
      <c r="C888" s="214">
        <v>878</v>
      </c>
      <c r="D888" s="207"/>
      <c r="E888" s="18"/>
      <c r="F888" s="17"/>
      <c r="G888" s="134"/>
      <c r="H888" s="135"/>
      <c r="I888" s="141"/>
      <c r="J888" s="25"/>
      <c r="K888" s="145"/>
      <c r="L888" s="28"/>
      <c r="M888" s="395"/>
      <c r="N888" s="158" t="str">
        <f t="shared" si="518"/>
        <v/>
      </c>
      <c r="O888" s="27"/>
      <c r="P888" s="27"/>
      <c r="Q888" s="27"/>
      <c r="R888" s="27"/>
      <c r="S888" s="27"/>
      <c r="T888" s="28"/>
      <c r="U888" s="29"/>
      <c r="V888" s="32"/>
      <c r="W888" s="318"/>
      <c r="X888" s="319"/>
      <c r="Y888" s="160">
        <f t="shared" si="504"/>
        <v>0</v>
      </c>
      <c r="Z888" s="159">
        <f t="shared" si="519"/>
        <v>0</v>
      </c>
      <c r="AA888" s="327"/>
      <c r="AB888" s="400">
        <f t="shared" si="528"/>
        <v>0</v>
      </c>
      <c r="AC888" s="371"/>
      <c r="AD888" s="226" t="str">
        <f t="shared" si="505"/>
        <v/>
      </c>
      <c r="AE888" s="368">
        <f t="shared" si="520"/>
        <v>0</v>
      </c>
      <c r="AF888" s="339"/>
      <c r="AG888" s="338"/>
      <c r="AH888" s="336"/>
      <c r="AI888" s="161">
        <f t="shared" si="521"/>
        <v>0</v>
      </c>
      <c r="AJ888" s="162">
        <f t="shared" si="506"/>
        <v>0</v>
      </c>
      <c r="AK888" s="163">
        <f t="shared" si="522"/>
        <v>0</v>
      </c>
      <c r="AL888" s="164">
        <f t="shared" si="523"/>
        <v>0</v>
      </c>
      <c r="AM888" s="164">
        <f t="shared" si="524"/>
        <v>0</v>
      </c>
      <c r="AN888" s="164">
        <f t="shared" si="525"/>
        <v>0</v>
      </c>
      <c r="AO888" s="164">
        <f t="shared" si="526"/>
        <v>0</v>
      </c>
      <c r="AP888" s="610" t="str">
        <f t="shared" si="529"/>
        <v xml:space="preserve"> </v>
      </c>
      <c r="AQ888" s="613" t="str">
        <f t="shared" si="527"/>
        <v xml:space="preserve"> </v>
      </c>
      <c r="AR888" s="613" t="str">
        <f t="shared" si="530"/>
        <v xml:space="preserve"> </v>
      </c>
      <c r="AS888" s="613" t="str">
        <f t="shared" si="531"/>
        <v xml:space="preserve"> </v>
      </c>
      <c r="AT888" s="613" t="str">
        <f t="shared" si="532"/>
        <v xml:space="preserve"> </v>
      </c>
      <c r="AU888" s="613" t="str">
        <f t="shared" si="533"/>
        <v xml:space="preserve"> </v>
      </c>
      <c r="AV888" s="614" t="str">
        <f t="shared" si="534"/>
        <v xml:space="preserve"> </v>
      </c>
      <c r="AW888" s="196" t="str">
        <f t="shared" si="507"/>
        <v/>
      </c>
      <c r="AX888" s="165" t="str">
        <f t="shared" si="508"/>
        <v/>
      </c>
      <c r="AY888" s="193" t="str">
        <f t="shared" si="509"/>
        <v/>
      </c>
      <c r="AZ888" s="183" t="str">
        <f t="shared" si="510"/>
        <v/>
      </c>
      <c r="BA888" s="173" t="str">
        <f t="shared" si="511"/>
        <v/>
      </c>
      <c r="BB888" s="174" t="str">
        <f t="shared" si="512"/>
        <v/>
      </c>
      <c r="BC888" s="186" t="str">
        <f t="shared" si="535"/>
        <v/>
      </c>
      <c r="BD888" s="174" t="str">
        <f t="shared" si="513"/>
        <v/>
      </c>
      <c r="BE888" s="201" t="str">
        <f t="shared" si="514"/>
        <v/>
      </c>
      <c r="BF888" s="174" t="str">
        <f t="shared" si="515"/>
        <v/>
      </c>
      <c r="BG888" s="186" t="str">
        <f t="shared" si="516"/>
        <v/>
      </c>
      <c r="BH888" s="175" t="str">
        <f t="shared" si="517"/>
        <v/>
      </c>
      <c r="BI888" s="632"/>
    </row>
    <row r="889" spans="1:61" ht="18.350000000000001" x14ac:dyDescent="0.35">
      <c r="A889" s="221"/>
      <c r="B889" s="222"/>
      <c r="C889" s="213">
        <v>879</v>
      </c>
      <c r="D889" s="205"/>
      <c r="E889" s="16"/>
      <c r="F889" s="17"/>
      <c r="G889" s="134"/>
      <c r="H889" s="135"/>
      <c r="I889" s="141"/>
      <c r="J889" s="25"/>
      <c r="K889" s="145"/>
      <c r="L889" s="28"/>
      <c r="M889" s="395"/>
      <c r="N889" s="158" t="str">
        <f t="shared" si="518"/>
        <v/>
      </c>
      <c r="O889" s="27"/>
      <c r="P889" s="27"/>
      <c r="Q889" s="27"/>
      <c r="R889" s="27"/>
      <c r="S889" s="27"/>
      <c r="T889" s="28"/>
      <c r="U889" s="29"/>
      <c r="V889" s="32"/>
      <c r="W889" s="318"/>
      <c r="X889" s="319"/>
      <c r="Y889" s="160">
        <f t="shared" si="504"/>
        <v>0</v>
      </c>
      <c r="Z889" s="159">
        <f t="shared" si="519"/>
        <v>0</v>
      </c>
      <c r="AA889" s="327"/>
      <c r="AB889" s="400">
        <f t="shared" si="528"/>
        <v>0</v>
      </c>
      <c r="AC889" s="371"/>
      <c r="AD889" s="226" t="str">
        <f t="shared" si="505"/>
        <v/>
      </c>
      <c r="AE889" s="368">
        <f t="shared" si="520"/>
        <v>0</v>
      </c>
      <c r="AF889" s="339"/>
      <c r="AG889" s="338"/>
      <c r="AH889" s="336"/>
      <c r="AI889" s="161">
        <f t="shared" si="521"/>
        <v>0</v>
      </c>
      <c r="AJ889" s="162">
        <f t="shared" si="506"/>
        <v>0</v>
      </c>
      <c r="AK889" s="163">
        <f t="shared" si="522"/>
        <v>0</v>
      </c>
      <c r="AL889" s="164">
        <f t="shared" si="523"/>
        <v>0</v>
      </c>
      <c r="AM889" s="164">
        <f t="shared" si="524"/>
        <v>0</v>
      </c>
      <c r="AN889" s="164">
        <f t="shared" si="525"/>
        <v>0</v>
      </c>
      <c r="AO889" s="164">
        <f t="shared" si="526"/>
        <v>0</v>
      </c>
      <c r="AP889" s="610" t="str">
        <f t="shared" si="529"/>
        <v xml:space="preserve"> </v>
      </c>
      <c r="AQ889" s="613" t="str">
        <f t="shared" si="527"/>
        <v xml:space="preserve"> </v>
      </c>
      <c r="AR889" s="613" t="str">
        <f t="shared" si="530"/>
        <v xml:space="preserve"> </v>
      </c>
      <c r="AS889" s="613" t="str">
        <f t="shared" si="531"/>
        <v xml:space="preserve"> </v>
      </c>
      <c r="AT889" s="613" t="str">
        <f t="shared" si="532"/>
        <v xml:space="preserve"> </v>
      </c>
      <c r="AU889" s="613" t="str">
        <f t="shared" si="533"/>
        <v xml:space="preserve"> </v>
      </c>
      <c r="AV889" s="614" t="str">
        <f t="shared" si="534"/>
        <v xml:space="preserve"> </v>
      </c>
      <c r="AW889" s="196" t="str">
        <f t="shared" si="507"/>
        <v/>
      </c>
      <c r="AX889" s="165" t="str">
        <f t="shared" si="508"/>
        <v/>
      </c>
      <c r="AY889" s="193" t="str">
        <f t="shared" si="509"/>
        <v/>
      </c>
      <c r="AZ889" s="183" t="str">
        <f t="shared" si="510"/>
        <v/>
      </c>
      <c r="BA889" s="173" t="str">
        <f t="shared" si="511"/>
        <v/>
      </c>
      <c r="BB889" s="174" t="str">
        <f t="shared" si="512"/>
        <v/>
      </c>
      <c r="BC889" s="186" t="str">
        <f t="shared" si="535"/>
        <v/>
      </c>
      <c r="BD889" s="174" t="str">
        <f t="shared" si="513"/>
        <v/>
      </c>
      <c r="BE889" s="201" t="str">
        <f t="shared" si="514"/>
        <v/>
      </c>
      <c r="BF889" s="174" t="str">
        <f t="shared" si="515"/>
        <v/>
      </c>
      <c r="BG889" s="186" t="str">
        <f t="shared" si="516"/>
        <v/>
      </c>
      <c r="BH889" s="175" t="str">
        <f t="shared" si="517"/>
        <v/>
      </c>
      <c r="BI889" s="632"/>
    </row>
    <row r="890" spans="1:61" ht="18.350000000000001" x14ac:dyDescent="0.35">
      <c r="A890" s="221"/>
      <c r="B890" s="222"/>
      <c r="C890" s="214">
        <v>880</v>
      </c>
      <c r="D890" s="205"/>
      <c r="E890" s="16"/>
      <c r="F890" s="17"/>
      <c r="G890" s="134"/>
      <c r="H890" s="135"/>
      <c r="I890" s="141"/>
      <c r="J890" s="25"/>
      <c r="K890" s="145"/>
      <c r="L890" s="28"/>
      <c r="M890" s="395"/>
      <c r="N890" s="158" t="str">
        <f t="shared" si="518"/>
        <v/>
      </c>
      <c r="O890" s="27"/>
      <c r="P890" s="27"/>
      <c r="Q890" s="27"/>
      <c r="R890" s="27"/>
      <c r="S890" s="27"/>
      <c r="T890" s="28"/>
      <c r="U890" s="29"/>
      <c r="V890" s="32"/>
      <c r="W890" s="318"/>
      <c r="X890" s="319"/>
      <c r="Y890" s="160">
        <f t="shared" si="504"/>
        <v>0</v>
      </c>
      <c r="Z890" s="159">
        <f t="shared" si="519"/>
        <v>0</v>
      </c>
      <c r="AA890" s="327"/>
      <c r="AB890" s="400">
        <f t="shared" si="528"/>
        <v>0</v>
      </c>
      <c r="AC890" s="371"/>
      <c r="AD890" s="226" t="str">
        <f t="shared" si="505"/>
        <v/>
      </c>
      <c r="AE890" s="368">
        <f t="shared" si="520"/>
        <v>0</v>
      </c>
      <c r="AF890" s="339"/>
      <c r="AG890" s="338"/>
      <c r="AH890" s="336"/>
      <c r="AI890" s="161">
        <f t="shared" si="521"/>
        <v>0</v>
      </c>
      <c r="AJ890" s="162">
        <f t="shared" si="506"/>
        <v>0</v>
      </c>
      <c r="AK890" s="163">
        <f t="shared" si="522"/>
        <v>0</v>
      </c>
      <c r="AL890" s="164">
        <f t="shared" si="523"/>
        <v>0</v>
      </c>
      <c r="AM890" s="164">
        <f t="shared" si="524"/>
        <v>0</v>
      </c>
      <c r="AN890" s="164">
        <f t="shared" si="525"/>
        <v>0</v>
      </c>
      <c r="AO890" s="164">
        <f t="shared" si="526"/>
        <v>0</v>
      </c>
      <c r="AP890" s="610" t="str">
        <f t="shared" si="529"/>
        <v xml:space="preserve"> </v>
      </c>
      <c r="AQ890" s="613" t="str">
        <f t="shared" si="527"/>
        <v xml:space="preserve"> </v>
      </c>
      <c r="AR890" s="613" t="str">
        <f t="shared" si="530"/>
        <v xml:space="preserve"> </v>
      </c>
      <c r="AS890" s="613" t="str">
        <f t="shared" si="531"/>
        <v xml:space="preserve"> </v>
      </c>
      <c r="AT890" s="613" t="str">
        <f t="shared" si="532"/>
        <v xml:space="preserve"> </v>
      </c>
      <c r="AU890" s="613" t="str">
        <f t="shared" si="533"/>
        <v xml:space="preserve"> </v>
      </c>
      <c r="AV890" s="614" t="str">
        <f t="shared" si="534"/>
        <v xml:space="preserve"> </v>
      </c>
      <c r="AW890" s="196" t="str">
        <f t="shared" si="507"/>
        <v/>
      </c>
      <c r="AX890" s="165" t="str">
        <f t="shared" si="508"/>
        <v/>
      </c>
      <c r="AY890" s="193" t="str">
        <f t="shared" si="509"/>
        <v/>
      </c>
      <c r="AZ890" s="183" t="str">
        <f t="shared" si="510"/>
        <v/>
      </c>
      <c r="BA890" s="173" t="str">
        <f t="shared" si="511"/>
        <v/>
      </c>
      <c r="BB890" s="174" t="str">
        <f t="shared" si="512"/>
        <v/>
      </c>
      <c r="BC890" s="186" t="str">
        <f t="shared" si="535"/>
        <v/>
      </c>
      <c r="BD890" s="174" t="str">
        <f t="shared" si="513"/>
        <v/>
      </c>
      <c r="BE890" s="201" t="str">
        <f t="shared" si="514"/>
        <v/>
      </c>
      <c r="BF890" s="174" t="str">
        <f t="shared" si="515"/>
        <v/>
      </c>
      <c r="BG890" s="186" t="str">
        <f t="shared" si="516"/>
        <v/>
      </c>
      <c r="BH890" s="175" t="str">
        <f t="shared" si="517"/>
        <v/>
      </c>
      <c r="BI890" s="632"/>
    </row>
    <row r="891" spans="1:61" ht="18.350000000000001" x14ac:dyDescent="0.35">
      <c r="A891" s="221"/>
      <c r="B891" s="222"/>
      <c r="C891" s="213">
        <v>881</v>
      </c>
      <c r="D891" s="205"/>
      <c r="E891" s="16"/>
      <c r="F891" s="17"/>
      <c r="G891" s="134"/>
      <c r="H891" s="135"/>
      <c r="I891" s="141"/>
      <c r="J891" s="25"/>
      <c r="K891" s="145"/>
      <c r="L891" s="28"/>
      <c r="M891" s="395"/>
      <c r="N891" s="158" t="str">
        <f t="shared" si="518"/>
        <v/>
      </c>
      <c r="O891" s="27"/>
      <c r="P891" s="27"/>
      <c r="Q891" s="27"/>
      <c r="R891" s="27"/>
      <c r="S891" s="27"/>
      <c r="T891" s="28"/>
      <c r="U891" s="29"/>
      <c r="V891" s="32"/>
      <c r="W891" s="318"/>
      <c r="X891" s="319"/>
      <c r="Y891" s="160">
        <f t="shared" si="504"/>
        <v>0</v>
      </c>
      <c r="Z891" s="159">
        <f t="shared" si="519"/>
        <v>0</v>
      </c>
      <c r="AA891" s="327"/>
      <c r="AB891" s="400">
        <f t="shared" si="528"/>
        <v>0</v>
      </c>
      <c r="AC891" s="371"/>
      <c r="AD891" s="226" t="str">
        <f t="shared" si="505"/>
        <v/>
      </c>
      <c r="AE891" s="368">
        <f t="shared" si="520"/>
        <v>0</v>
      </c>
      <c r="AF891" s="339"/>
      <c r="AG891" s="338"/>
      <c r="AH891" s="336"/>
      <c r="AI891" s="161">
        <f t="shared" si="521"/>
        <v>0</v>
      </c>
      <c r="AJ891" s="162">
        <f t="shared" si="506"/>
        <v>0</v>
      </c>
      <c r="AK891" s="163">
        <f t="shared" si="522"/>
        <v>0</v>
      </c>
      <c r="AL891" s="164">
        <f t="shared" si="523"/>
        <v>0</v>
      </c>
      <c r="AM891" s="164">
        <f t="shared" si="524"/>
        <v>0</v>
      </c>
      <c r="AN891" s="164">
        <f t="shared" si="525"/>
        <v>0</v>
      </c>
      <c r="AO891" s="164">
        <f t="shared" si="526"/>
        <v>0</v>
      </c>
      <c r="AP891" s="610" t="str">
        <f t="shared" si="529"/>
        <v xml:space="preserve"> </v>
      </c>
      <c r="AQ891" s="613" t="str">
        <f t="shared" si="527"/>
        <v xml:space="preserve"> </v>
      </c>
      <c r="AR891" s="613" t="str">
        <f t="shared" si="530"/>
        <v xml:space="preserve"> </v>
      </c>
      <c r="AS891" s="613" t="str">
        <f t="shared" si="531"/>
        <v xml:space="preserve"> </v>
      </c>
      <c r="AT891" s="613" t="str">
        <f t="shared" si="532"/>
        <v xml:space="preserve"> </v>
      </c>
      <c r="AU891" s="613" t="str">
        <f t="shared" si="533"/>
        <v xml:space="preserve"> </v>
      </c>
      <c r="AV891" s="614" t="str">
        <f t="shared" si="534"/>
        <v xml:space="preserve"> </v>
      </c>
      <c r="AW891" s="196" t="str">
        <f t="shared" si="507"/>
        <v/>
      </c>
      <c r="AX891" s="165" t="str">
        <f t="shared" si="508"/>
        <v/>
      </c>
      <c r="AY891" s="193" t="str">
        <f t="shared" si="509"/>
        <v/>
      </c>
      <c r="AZ891" s="183" t="str">
        <f t="shared" si="510"/>
        <v/>
      </c>
      <c r="BA891" s="173" t="str">
        <f t="shared" si="511"/>
        <v/>
      </c>
      <c r="BB891" s="174" t="str">
        <f t="shared" si="512"/>
        <v/>
      </c>
      <c r="BC891" s="186" t="str">
        <f t="shared" si="535"/>
        <v/>
      </c>
      <c r="BD891" s="174" t="str">
        <f t="shared" si="513"/>
        <v/>
      </c>
      <c r="BE891" s="201" t="str">
        <f t="shared" si="514"/>
        <v/>
      </c>
      <c r="BF891" s="174" t="str">
        <f t="shared" si="515"/>
        <v/>
      </c>
      <c r="BG891" s="186" t="str">
        <f t="shared" si="516"/>
        <v/>
      </c>
      <c r="BH891" s="175" t="str">
        <f t="shared" si="517"/>
        <v/>
      </c>
      <c r="BI891" s="632"/>
    </row>
    <row r="892" spans="1:61" ht="18.350000000000001" x14ac:dyDescent="0.35">
      <c r="A892" s="221"/>
      <c r="B892" s="222"/>
      <c r="C892" s="214">
        <v>882</v>
      </c>
      <c r="D892" s="207"/>
      <c r="E892" s="18"/>
      <c r="F892" s="17"/>
      <c r="G892" s="134"/>
      <c r="H892" s="135"/>
      <c r="I892" s="141"/>
      <c r="J892" s="25"/>
      <c r="K892" s="145"/>
      <c r="L892" s="28"/>
      <c r="M892" s="395"/>
      <c r="N892" s="158" t="str">
        <f t="shared" si="518"/>
        <v/>
      </c>
      <c r="O892" s="27"/>
      <c r="P892" s="27"/>
      <c r="Q892" s="27"/>
      <c r="R892" s="27"/>
      <c r="S892" s="27"/>
      <c r="T892" s="28"/>
      <c r="U892" s="29"/>
      <c r="V892" s="32"/>
      <c r="W892" s="318"/>
      <c r="X892" s="319"/>
      <c r="Y892" s="160">
        <f t="shared" si="504"/>
        <v>0</v>
      </c>
      <c r="Z892" s="159">
        <f t="shared" si="519"/>
        <v>0</v>
      </c>
      <c r="AA892" s="327"/>
      <c r="AB892" s="400">
        <f t="shared" si="528"/>
        <v>0</v>
      </c>
      <c r="AC892" s="371"/>
      <c r="AD892" s="226" t="str">
        <f t="shared" si="505"/>
        <v/>
      </c>
      <c r="AE892" s="368">
        <f t="shared" si="520"/>
        <v>0</v>
      </c>
      <c r="AF892" s="339"/>
      <c r="AG892" s="338"/>
      <c r="AH892" s="336"/>
      <c r="AI892" s="161">
        <f t="shared" si="521"/>
        <v>0</v>
      </c>
      <c r="AJ892" s="162">
        <f t="shared" si="506"/>
        <v>0</v>
      </c>
      <c r="AK892" s="163">
        <f t="shared" si="522"/>
        <v>0</v>
      </c>
      <c r="AL892" s="164">
        <f t="shared" si="523"/>
        <v>0</v>
      </c>
      <c r="AM892" s="164">
        <f t="shared" si="524"/>
        <v>0</v>
      </c>
      <c r="AN892" s="164">
        <f t="shared" si="525"/>
        <v>0</v>
      </c>
      <c r="AO892" s="164">
        <f t="shared" si="526"/>
        <v>0</v>
      </c>
      <c r="AP892" s="610" t="str">
        <f t="shared" si="529"/>
        <v xml:space="preserve"> </v>
      </c>
      <c r="AQ892" s="613" t="str">
        <f t="shared" si="527"/>
        <v xml:space="preserve"> </v>
      </c>
      <c r="AR892" s="613" t="str">
        <f t="shared" si="530"/>
        <v xml:space="preserve"> </v>
      </c>
      <c r="AS892" s="613" t="str">
        <f t="shared" si="531"/>
        <v xml:space="preserve"> </v>
      </c>
      <c r="AT892" s="613" t="str">
        <f t="shared" si="532"/>
        <v xml:space="preserve"> </v>
      </c>
      <c r="AU892" s="613" t="str">
        <f t="shared" si="533"/>
        <v xml:space="preserve"> </v>
      </c>
      <c r="AV892" s="614" t="str">
        <f t="shared" si="534"/>
        <v xml:space="preserve"> </v>
      </c>
      <c r="AW892" s="196" t="str">
        <f t="shared" si="507"/>
        <v/>
      </c>
      <c r="AX892" s="165" t="str">
        <f t="shared" si="508"/>
        <v/>
      </c>
      <c r="AY892" s="193" t="str">
        <f t="shared" si="509"/>
        <v/>
      </c>
      <c r="AZ892" s="183" t="str">
        <f t="shared" si="510"/>
        <v/>
      </c>
      <c r="BA892" s="173" t="str">
        <f t="shared" si="511"/>
        <v/>
      </c>
      <c r="BB892" s="174" t="str">
        <f t="shared" si="512"/>
        <v/>
      </c>
      <c r="BC892" s="186" t="str">
        <f t="shared" si="535"/>
        <v/>
      </c>
      <c r="BD892" s="174" t="str">
        <f t="shared" si="513"/>
        <v/>
      </c>
      <c r="BE892" s="201" t="str">
        <f t="shared" si="514"/>
        <v/>
      </c>
      <c r="BF892" s="174" t="str">
        <f t="shared" si="515"/>
        <v/>
      </c>
      <c r="BG892" s="186" t="str">
        <f t="shared" si="516"/>
        <v/>
      </c>
      <c r="BH892" s="175" t="str">
        <f t="shared" si="517"/>
        <v/>
      </c>
      <c r="BI892" s="632"/>
    </row>
    <row r="893" spans="1:61" ht="18.350000000000001" x14ac:dyDescent="0.35">
      <c r="A893" s="221"/>
      <c r="B893" s="222"/>
      <c r="C893" s="214">
        <v>883</v>
      </c>
      <c r="D893" s="205"/>
      <c r="E893" s="16"/>
      <c r="F893" s="17"/>
      <c r="G893" s="134"/>
      <c r="H893" s="135"/>
      <c r="I893" s="141"/>
      <c r="J893" s="25"/>
      <c r="K893" s="145"/>
      <c r="L893" s="28"/>
      <c r="M893" s="395"/>
      <c r="N893" s="158" t="str">
        <f t="shared" si="518"/>
        <v/>
      </c>
      <c r="O893" s="27"/>
      <c r="P893" s="27"/>
      <c r="Q893" s="27"/>
      <c r="R893" s="27"/>
      <c r="S893" s="27"/>
      <c r="T893" s="28"/>
      <c r="U893" s="29"/>
      <c r="V893" s="32"/>
      <c r="W893" s="318"/>
      <c r="X893" s="319"/>
      <c r="Y893" s="160">
        <f t="shared" si="504"/>
        <v>0</v>
      </c>
      <c r="Z893" s="159">
        <f t="shared" si="519"/>
        <v>0</v>
      </c>
      <c r="AA893" s="327"/>
      <c r="AB893" s="400">
        <f t="shared" si="528"/>
        <v>0</v>
      </c>
      <c r="AC893" s="371"/>
      <c r="AD893" s="226" t="str">
        <f t="shared" si="505"/>
        <v/>
      </c>
      <c r="AE893" s="368">
        <f t="shared" si="520"/>
        <v>0</v>
      </c>
      <c r="AF893" s="339"/>
      <c r="AG893" s="338"/>
      <c r="AH893" s="336"/>
      <c r="AI893" s="161">
        <f t="shared" si="521"/>
        <v>0</v>
      </c>
      <c r="AJ893" s="162">
        <f t="shared" si="506"/>
        <v>0</v>
      </c>
      <c r="AK893" s="163">
        <f t="shared" si="522"/>
        <v>0</v>
      </c>
      <c r="AL893" s="164">
        <f t="shared" si="523"/>
        <v>0</v>
      </c>
      <c r="AM893" s="164">
        <f t="shared" si="524"/>
        <v>0</v>
      </c>
      <c r="AN893" s="164">
        <f t="shared" si="525"/>
        <v>0</v>
      </c>
      <c r="AO893" s="164">
        <f t="shared" si="526"/>
        <v>0</v>
      </c>
      <c r="AP893" s="610" t="str">
        <f t="shared" si="529"/>
        <v xml:space="preserve"> </v>
      </c>
      <c r="AQ893" s="613" t="str">
        <f t="shared" si="527"/>
        <v xml:space="preserve"> </v>
      </c>
      <c r="AR893" s="613" t="str">
        <f t="shared" si="530"/>
        <v xml:space="preserve"> </v>
      </c>
      <c r="AS893" s="613" t="str">
        <f t="shared" si="531"/>
        <v xml:space="preserve"> </v>
      </c>
      <c r="AT893" s="613" t="str">
        <f t="shared" si="532"/>
        <v xml:space="preserve"> </v>
      </c>
      <c r="AU893" s="613" t="str">
        <f t="shared" si="533"/>
        <v xml:space="preserve"> </v>
      </c>
      <c r="AV893" s="614" t="str">
        <f t="shared" si="534"/>
        <v xml:space="preserve"> </v>
      </c>
      <c r="AW893" s="196" t="str">
        <f t="shared" si="507"/>
        <v/>
      </c>
      <c r="AX893" s="165" t="str">
        <f t="shared" si="508"/>
        <v/>
      </c>
      <c r="AY893" s="193" t="str">
        <f t="shared" si="509"/>
        <v/>
      </c>
      <c r="AZ893" s="183" t="str">
        <f t="shared" si="510"/>
        <v/>
      </c>
      <c r="BA893" s="173" t="str">
        <f t="shared" si="511"/>
        <v/>
      </c>
      <c r="BB893" s="174" t="str">
        <f t="shared" si="512"/>
        <v/>
      </c>
      <c r="BC893" s="186" t="str">
        <f t="shared" si="535"/>
        <v/>
      </c>
      <c r="BD893" s="174" t="str">
        <f t="shared" si="513"/>
        <v/>
      </c>
      <c r="BE893" s="201" t="str">
        <f t="shared" si="514"/>
        <v/>
      </c>
      <c r="BF893" s="174" t="str">
        <f t="shared" si="515"/>
        <v/>
      </c>
      <c r="BG893" s="186" t="str">
        <f t="shared" si="516"/>
        <v/>
      </c>
      <c r="BH893" s="175" t="str">
        <f t="shared" si="517"/>
        <v/>
      </c>
      <c r="BI893" s="632"/>
    </row>
    <row r="894" spans="1:61" ht="18.350000000000001" x14ac:dyDescent="0.35">
      <c r="A894" s="221"/>
      <c r="B894" s="222"/>
      <c r="C894" s="213">
        <v>884</v>
      </c>
      <c r="D894" s="205"/>
      <c r="E894" s="16"/>
      <c r="F894" s="17"/>
      <c r="G894" s="134"/>
      <c r="H894" s="135"/>
      <c r="I894" s="141"/>
      <c r="J894" s="25"/>
      <c r="K894" s="145"/>
      <c r="L894" s="28"/>
      <c r="M894" s="395"/>
      <c r="N894" s="158" t="str">
        <f t="shared" si="518"/>
        <v/>
      </c>
      <c r="O894" s="27"/>
      <c r="P894" s="27"/>
      <c r="Q894" s="27"/>
      <c r="R894" s="27"/>
      <c r="S894" s="27"/>
      <c r="T894" s="28"/>
      <c r="U894" s="29"/>
      <c r="V894" s="32"/>
      <c r="W894" s="318"/>
      <c r="X894" s="319"/>
      <c r="Y894" s="160">
        <f t="shared" si="504"/>
        <v>0</v>
      </c>
      <c r="Z894" s="159">
        <f t="shared" si="519"/>
        <v>0</v>
      </c>
      <c r="AA894" s="327"/>
      <c r="AB894" s="400">
        <f t="shared" si="528"/>
        <v>0</v>
      </c>
      <c r="AC894" s="371"/>
      <c r="AD894" s="226" t="str">
        <f t="shared" si="505"/>
        <v/>
      </c>
      <c r="AE894" s="368">
        <f t="shared" si="520"/>
        <v>0</v>
      </c>
      <c r="AF894" s="339"/>
      <c r="AG894" s="338"/>
      <c r="AH894" s="336"/>
      <c r="AI894" s="161">
        <f t="shared" si="521"/>
        <v>0</v>
      </c>
      <c r="AJ894" s="162">
        <f t="shared" si="506"/>
        <v>0</v>
      </c>
      <c r="AK894" s="163">
        <f t="shared" si="522"/>
        <v>0</v>
      </c>
      <c r="AL894" s="164">
        <f t="shared" si="523"/>
        <v>0</v>
      </c>
      <c r="AM894" s="164">
        <f t="shared" si="524"/>
        <v>0</v>
      </c>
      <c r="AN894" s="164">
        <f t="shared" si="525"/>
        <v>0</v>
      </c>
      <c r="AO894" s="164">
        <f t="shared" si="526"/>
        <v>0</v>
      </c>
      <c r="AP894" s="610" t="str">
        <f t="shared" si="529"/>
        <v xml:space="preserve"> </v>
      </c>
      <c r="AQ894" s="613" t="str">
        <f t="shared" si="527"/>
        <v xml:space="preserve"> </v>
      </c>
      <c r="AR894" s="613" t="str">
        <f t="shared" si="530"/>
        <v xml:space="preserve"> </v>
      </c>
      <c r="AS894" s="613" t="str">
        <f t="shared" si="531"/>
        <v xml:space="preserve"> </v>
      </c>
      <c r="AT894" s="613" t="str">
        <f t="shared" si="532"/>
        <v xml:space="preserve"> </v>
      </c>
      <c r="AU894" s="613" t="str">
        <f t="shared" si="533"/>
        <v xml:space="preserve"> </v>
      </c>
      <c r="AV894" s="614" t="str">
        <f t="shared" si="534"/>
        <v xml:space="preserve"> </v>
      </c>
      <c r="AW894" s="196" t="str">
        <f t="shared" si="507"/>
        <v/>
      </c>
      <c r="AX894" s="165" t="str">
        <f t="shared" si="508"/>
        <v/>
      </c>
      <c r="AY894" s="193" t="str">
        <f t="shared" si="509"/>
        <v/>
      </c>
      <c r="AZ894" s="183" t="str">
        <f t="shared" si="510"/>
        <v/>
      </c>
      <c r="BA894" s="173" t="str">
        <f t="shared" si="511"/>
        <v/>
      </c>
      <c r="BB894" s="174" t="str">
        <f t="shared" si="512"/>
        <v/>
      </c>
      <c r="BC894" s="186" t="str">
        <f t="shared" si="535"/>
        <v/>
      </c>
      <c r="BD894" s="174" t="str">
        <f t="shared" si="513"/>
        <v/>
      </c>
      <c r="BE894" s="201" t="str">
        <f t="shared" si="514"/>
        <v/>
      </c>
      <c r="BF894" s="174" t="str">
        <f t="shared" si="515"/>
        <v/>
      </c>
      <c r="BG894" s="186" t="str">
        <f t="shared" si="516"/>
        <v/>
      </c>
      <c r="BH894" s="175" t="str">
        <f t="shared" si="517"/>
        <v/>
      </c>
      <c r="BI894" s="632"/>
    </row>
    <row r="895" spans="1:61" ht="18.350000000000001" x14ac:dyDescent="0.35">
      <c r="A895" s="221"/>
      <c r="B895" s="222"/>
      <c r="C895" s="214">
        <v>885</v>
      </c>
      <c r="D895" s="205"/>
      <c r="E895" s="16"/>
      <c r="F895" s="17"/>
      <c r="G895" s="134"/>
      <c r="H895" s="135"/>
      <c r="I895" s="141"/>
      <c r="J895" s="25"/>
      <c r="K895" s="145"/>
      <c r="L895" s="28"/>
      <c r="M895" s="395"/>
      <c r="N895" s="158" t="str">
        <f t="shared" si="518"/>
        <v/>
      </c>
      <c r="O895" s="27"/>
      <c r="P895" s="27"/>
      <c r="Q895" s="27"/>
      <c r="R895" s="27"/>
      <c r="S895" s="27"/>
      <c r="T895" s="28"/>
      <c r="U895" s="29"/>
      <c r="V895" s="32"/>
      <c r="W895" s="318"/>
      <c r="X895" s="319"/>
      <c r="Y895" s="160">
        <f t="shared" si="504"/>
        <v>0</v>
      </c>
      <c r="Z895" s="159">
        <f t="shared" si="519"/>
        <v>0</v>
      </c>
      <c r="AA895" s="327"/>
      <c r="AB895" s="400">
        <f t="shared" si="528"/>
        <v>0</v>
      </c>
      <c r="AC895" s="371"/>
      <c r="AD895" s="226" t="str">
        <f t="shared" si="505"/>
        <v/>
      </c>
      <c r="AE895" s="368">
        <f t="shared" si="520"/>
        <v>0</v>
      </c>
      <c r="AF895" s="339"/>
      <c r="AG895" s="338"/>
      <c r="AH895" s="336"/>
      <c r="AI895" s="161">
        <f t="shared" si="521"/>
        <v>0</v>
      </c>
      <c r="AJ895" s="162">
        <f t="shared" si="506"/>
        <v>0</v>
      </c>
      <c r="AK895" s="163">
        <f t="shared" si="522"/>
        <v>0</v>
      </c>
      <c r="AL895" s="164">
        <f t="shared" si="523"/>
        <v>0</v>
      </c>
      <c r="AM895" s="164">
        <f t="shared" si="524"/>
        <v>0</v>
      </c>
      <c r="AN895" s="164">
        <f t="shared" si="525"/>
        <v>0</v>
      </c>
      <c r="AO895" s="164">
        <f t="shared" si="526"/>
        <v>0</v>
      </c>
      <c r="AP895" s="610" t="str">
        <f t="shared" si="529"/>
        <v xml:space="preserve"> </v>
      </c>
      <c r="AQ895" s="613" t="str">
        <f t="shared" si="527"/>
        <v xml:space="preserve"> </v>
      </c>
      <c r="AR895" s="613" t="str">
        <f t="shared" si="530"/>
        <v xml:space="preserve"> </v>
      </c>
      <c r="AS895" s="613" t="str">
        <f t="shared" si="531"/>
        <v xml:space="preserve"> </v>
      </c>
      <c r="AT895" s="613" t="str">
        <f t="shared" si="532"/>
        <v xml:space="preserve"> </v>
      </c>
      <c r="AU895" s="613" t="str">
        <f t="shared" si="533"/>
        <v xml:space="preserve"> </v>
      </c>
      <c r="AV895" s="614" t="str">
        <f t="shared" si="534"/>
        <v xml:space="preserve"> </v>
      </c>
      <c r="AW895" s="196" t="str">
        <f t="shared" si="507"/>
        <v/>
      </c>
      <c r="AX895" s="165" t="str">
        <f t="shared" si="508"/>
        <v/>
      </c>
      <c r="AY895" s="193" t="str">
        <f t="shared" si="509"/>
        <v/>
      </c>
      <c r="AZ895" s="183" t="str">
        <f t="shared" si="510"/>
        <v/>
      </c>
      <c r="BA895" s="173" t="str">
        <f t="shared" si="511"/>
        <v/>
      </c>
      <c r="BB895" s="174" t="str">
        <f t="shared" si="512"/>
        <v/>
      </c>
      <c r="BC895" s="186" t="str">
        <f t="shared" si="535"/>
        <v/>
      </c>
      <c r="BD895" s="174" t="str">
        <f t="shared" si="513"/>
        <v/>
      </c>
      <c r="BE895" s="201" t="str">
        <f t="shared" si="514"/>
        <v/>
      </c>
      <c r="BF895" s="174" t="str">
        <f t="shared" si="515"/>
        <v/>
      </c>
      <c r="BG895" s="186" t="str">
        <f t="shared" si="516"/>
        <v/>
      </c>
      <c r="BH895" s="175" t="str">
        <f t="shared" si="517"/>
        <v/>
      </c>
      <c r="BI895" s="632"/>
    </row>
    <row r="896" spans="1:61" ht="18.350000000000001" x14ac:dyDescent="0.35">
      <c r="A896" s="221"/>
      <c r="B896" s="222"/>
      <c r="C896" s="213">
        <v>886</v>
      </c>
      <c r="D896" s="207"/>
      <c r="E896" s="18"/>
      <c r="F896" s="17"/>
      <c r="G896" s="134"/>
      <c r="H896" s="135"/>
      <c r="I896" s="141"/>
      <c r="J896" s="25"/>
      <c r="K896" s="145"/>
      <c r="L896" s="28"/>
      <c r="M896" s="395"/>
      <c r="N896" s="158" t="str">
        <f t="shared" si="518"/>
        <v/>
      </c>
      <c r="O896" s="27"/>
      <c r="P896" s="27"/>
      <c r="Q896" s="27"/>
      <c r="R896" s="27"/>
      <c r="S896" s="27"/>
      <c r="T896" s="28"/>
      <c r="U896" s="29"/>
      <c r="V896" s="32"/>
      <c r="W896" s="318"/>
      <c r="X896" s="319"/>
      <c r="Y896" s="160">
        <f t="shared" si="504"/>
        <v>0</v>
      </c>
      <c r="Z896" s="159">
        <f t="shared" si="519"/>
        <v>0</v>
      </c>
      <c r="AA896" s="327"/>
      <c r="AB896" s="400">
        <f t="shared" si="528"/>
        <v>0</v>
      </c>
      <c r="AC896" s="371"/>
      <c r="AD896" s="226" t="str">
        <f t="shared" si="505"/>
        <v/>
      </c>
      <c r="AE896" s="368">
        <f t="shared" si="520"/>
        <v>0</v>
      </c>
      <c r="AF896" s="339"/>
      <c r="AG896" s="338"/>
      <c r="AH896" s="336"/>
      <c r="AI896" s="161">
        <f t="shared" si="521"/>
        <v>0</v>
      </c>
      <c r="AJ896" s="162">
        <f t="shared" si="506"/>
        <v>0</v>
      </c>
      <c r="AK896" s="163">
        <f t="shared" si="522"/>
        <v>0</v>
      </c>
      <c r="AL896" s="164">
        <f t="shared" si="523"/>
        <v>0</v>
      </c>
      <c r="AM896" s="164">
        <f t="shared" si="524"/>
        <v>0</v>
      </c>
      <c r="AN896" s="164">
        <f t="shared" si="525"/>
        <v>0</v>
      </c>
      <c r="AO896" s="164">
        <f t="shared" si="526"/>
        <v>0</v>
      </c>
      <c r="AP896" s="610" t="str">
        <f t="shared" si="529"/>
        <v xml:space="preserve"> </v>
      </c>
      <c r="AQ896" s="613" t="str">
        <f t="shared" si="527"/>
        <v xml:space="preserve"> </v>
      </c>
      <c r="AR896" s="613" t="str">
        <f t="shared" si="530"/>
        <v xml:space="preserve"> </v>
      </c>
      <c r="AS896" s="613" t="str">
        <f t="shared" si="531"/>
        <v xml:space="preserve"> </v>
      </c>
      <c r="AT896" s="613" t="str">
        <f t="shared" si="532"/>
        <v xml:space="preserve"> </v>
      </c>
      <c r="AU896" s="613" t="str">
        <f t="shared" si="533"/>
        <v xml:space="preserve"> </v>
      </c>
      <c r="AV896" s="614" t="str">
        <f t="shared" si="534"/>
        <v xml:space="preserve"> </v>
      </c>
      <c r="AW896" s="196" t="str">
        <f t="shared" si="507"/>
        <v/>
      </c>
      <c r="AX896" s="165" t="str">
        <f t="shared" si="508"/>
        <v/>
      </c>
      <c r="AY896" s="193" t="str">
        <f t="shared" si="509"/>
        <v/>
      </c>
      <c r="AZ896" s="183" t="str">
        <f t="shared" si="510"/>
        <v/>
      </c>
      <c r="BA896" s="173" t="str">
        <f t="shared" si="511"/>
        <v/>
      </c>
      <c r="BB896" s="174" t="str">
        <f t="shared" si="512"/>
        <v/>
      </c>
      <c r="BC896" s="186" t="str">
        <f t="shared" si="535"/>
        <v/>
      </c>
      <c r="BD896" s="174" t="str">
        <f t="shared" si="513"/>
        <v/>
      </c>
      <c r="BE896" s="201" t="str">
        <f t="shared" si="514"/>
        <v/>
      </c>
      <c r="BF896" s="174" t="str">
        <f t="shared" si="515"/>
        <v/>
      </c>
      <c r="BG896" s="186" t="str">
        <f t="shared" si="516"/>
        <v/>
      </c>
      <c r="BH896" s="175" t="str">
        <f t="shared" si="517"/>
        <v/>
      </c>
      <c r="BI896" s="632"/>
    </row>
    <row r="897" spans="1:140" ht="18.350000000000001" x14ac:dyDescent="0.35">
      <c r="A897" s="221"/>
      <c r="B897" s="222"/>
      <c r="C897" s="214">
        <v>887</v>
      </c>
      <c r="D897" s="205"/>
      <c r="E897" s="16"/>
      <c r="F897" s="17"/>
      <c r="G897" s="134"/>
      <c r="H897" s="137"/>
      <c r="I897" s="143"/>
      <c r="J897" s="80"/>
      <c r="K897" s="147"/>
      <c r="L897" s="30"/>
      <c r="M897" s="395"/>
      <c r="N897" s="158" t="str">
        <f t="shared" si="518"/>
        <v/>
      </c>
      <c r="O897" s="27"/>
      <c r="P897" s="27"/>
      <c r="Q897" s="27"/>
      <c r="R897" s="27"/>
      <c r="S897" s="27"/>
      <c r="T897" s="28"/>
      <c r="U897" s="29"/>
      <c r="V897" s="32"/>
      <c r="W897" s="318"/>
      <c r="X897" s="319"/>
      <c r="Y897" s="160">
        <f t="shared" si="504"/>
        <v>0</v>
      </c>
      <c r="Z897" s="159">
        <f t="shared" si="519"/>
        <v>0</v>
      </c>
      <c r="AA897" s="327"/>
      <c r="AB897" s="400">
        <f t="shared" si="528"/>
        <v>0</v>
      </c>
      <c r="AC897" s="371"/>
      <c r="AD897" s="226" t="str">
        <f t="shared" si="505"/>
        <v/>
      </c>
      <c r="AE897" s="368">
        <f t="shared" si="520"/>
        <v>0</v>
      </c>
      <c r="AF897" s="339"/>
      <c r="AG897" s="338"/>
      <c r="AH897" s="336"/>
      <c r="AI897" s="161">
        <f t="shared" si="521"/>
        <v>0</v>
      </c>
      <c r="AJ897" s="162">
        <f t="shared" si="506"/>
        <v>0</v>
      </c>
      <c r="AK897" s="163">
        <f t="shared" si="522"/>
        <v>0</v>
      </c>
      <c r="AL897" s="164">
        <f t="shared" si="523"/>
        <v>0</v>
      </c>
      <c r="AM897" s="164">
        <f t="shared" si="524"/>
        <v>0</v>
      </c>
      <c r="AN897" s="164">
        <f t="shared" si="525"/>
        <v>0</v>
      </c>
      <c r="AO897" s="164">
        <f t="shared" si="526"/>
        <v>0</v>
      </c>
      <c r="AP897" s="610" t="str">
        <f t="shared" si="529"/>
        <v xml:space="preserve"> </v>
      </c>
      <c r="AQ897" s="613" t="str">
        <f t="shared" si="527"/>
        <v xml:space="preserve"> </v>
      </c>
      <c r="AR897" s="613" t="str">
        <f t="shared" si="530"/>
        <v xml:space="preserve"> </v>
      </c>
      <c r="AS897" s="613" t="str">
        <f t="shared" si="531"/>
        <v xml:space="preserve"> </v>
      </c>
      <c r="AT897" s="613" t="str">
        <f t="shared" si="532"/>
        <v xml:space="preserve"> </v>
      </c>
      <c r="AU897" s="613" t="str">
        <f t="shared" si="533"/>
        <v xml:space="preserve"> </v>
      </c>
      <c r="AV897" s="614" t="str">
        <f t="shared" si="534"/>
        <v xml:space="preserve"> </v>
      </c>
      <c r="AW897" s="196" t="str">
        <f t="shared" si="507"/>
        <v/>
      </c>
      <c r="AX897" s="165" t="str">
        <f t="shared" si="508"/>
        <v/>
      </c>
      <c r="AY897" s="193" t="str">
        <f t="shared" si="509"/>
        <v/>
      </c>
      <c r="AZ897" s="183" t="str">
        <f t="shared" si="510"/>
        <v/>
      </c>
      <c r="BA897" s="173" t="str">
        <f t="shared" si="511"/>
        <v/>
      </c>
      <c r="BB897" s="174" t="str">
        <f t="shared" si="512"/>
        <v/>
      </c>
      <c r="BC897" s="186" t="str">
        <f t="shared" si="535"/>
        <v/>
      </c>
      <c r="BD897" s="174" t="str">
        <f t="shared" si="513"/>
        <v/>
      </c>
      <c r="BE897" s="201" t="str">
        <f t="shared" si="514"/>
        <v/>
      </c>
      <c r="BF897" s="174" t="str">
        <f t="shared" si="515"/>
        <v/>
      </c>
      <c r="BG897" s="186" t="str">
        <f t="shared" si="516"/>
        <v/>
      </c>
      <c r="BH897" s="175" t="str">
        <f t="shared" si="517"/>
        <v/>
      </c>
      <c r="BI897" s="632"/>
    </row>
    <row r="898" spans="1:140" ht="18.350000000000001" x14ac:dyDescent="0.35">
      <c r="A898" s="221"/>
      <c r="B898" s="222"/>
      <c r="C898" s="214">
        <v>888</v>
      </c>
      <c r="D898" s="205"/>
      <c r="E898" s="16"/>
      <c r="F898" s="17"/>
      <c r="G898" s="134"/>
      <c r="H898" s="135"/>
      <c r="I898" s="141"/>
      <c r="J898" s="25"/>
      <c r="K898" s="145"/>
      <c r="L898" s="28"/>
      <c r="M898" s="395"/>
      <c r="N898" s="158" t="str">
        <f t="shared" si="518"/>
        <v/>
      </c>
      <c r="O898" s="27"/>
      <c r="P898" s="27"/>
      <c r="Q898" s="27"/>
      <c r="R898" s="27"/>
      <c r="S898" s="27"/>
      <c r="T898" s="28"/>
      <c r="U898" s="29"/>
      <c r="V898" s="32"/>
      <c r="W898" s="318"/>
      <c r="X898" s="319"/>
      <c r="Y898" s="160">
        <f t="shared" si="504"/>
        <v>0</v>
      </c>
      <c r="Z898" s="159">
        <f t="shared" si="519"/>
        <v>0</v>
      </c>
      <c r="AA898" s="327"/>
      <c r="AB898" s="400">
        <f t="shared" si="528"/>
        <v>0</v>
      </c>
      <c r="AC898" s="371"/>
      <c r="AD898" s="226" t="str">
        <f t="shared" si="505"/>
        <v/>
      </c>
      <c r="AE898" s="368">
        <f t="shared" si="520"/>
        <v>0</v>
      </c>
      <c r="AF898" s="339"/>
      <c r="AG898" s="338"/>
      <c r="AH898" s="336"/>
      <c r="AI898" s="161">
        <f t="shared" si="521"/>
        <v>0</v>
      </c>
      <c r="AJ898" s="162">
        <f t="shared" si="506"/>
        <v>0</v>
      </c>
      <c r="AK898" s="163">
        <f t="shared" si="522"/>
        <v>0</v>
      </c>
      <c r="AL898" s="164">
        <f t="shared" si="523"/>
        <v>0</v>
      </c>
      <c r="AM898" s="164">
        <f t="shared" si="524"/>
        <v>0</v>
      </c>
      <c r="AN898" s="164">
        <f t="shared" si="525"/>
        <v>0</v>
      </c>
      <c r="AO898" s="164">
        <f t="shared" si="526"/>
        <v>0</v>
      </c>
      <c r="AP898" s="610" t="str">
        <f t="shared" si="529"/>
        <v xml:space="preserve"> </v>
      </c>
      <c r="AQ898" s="613" t="str">
        <f t="shared" si="527"/>
        <v xml:space="preserve"> </v>
      </c>
      <c r="AR898" s="613" t="str">
        <f t="shared" si="530"/>
        <v xml:space="preserve"> </v>
      </c>
      <c r="AS898" s="613" t="str">
        <f t="shared" si="531"/>
        <v xml:space="preserve"> </v>
      </c>
      <c r="AT898" s="613" t="str">
        <f t="shared" si="532"/>
        <v xml:space="preserve"> </v>
      </c>
      <c r="AU898" s="613" t="str">
        <f t="shared" si="533"/>
        <v xml:space="preserve"> </v>
      </c>
      <c r="AV898" s="614" t="str">
        <f t="shared" si="534"/>
        <v xml:space="preserve"> </v>
      </c>
      <c r="AW898" s="196" t="str">
        <f t="shared" si="507"/>
        <v/>
      </c>
      <c r="AX898" s="165" t="str">
        <f t="shared" si="508"/>
        <v/>
      </c>
      <c r="AY898" s="193" t="str">
        <f t="shared" si="509"/>
        <v/>
      </c>
      <c r="AZ898" s="183" t="str">
        <f t="shared" si="510"/>
        <v/>
      </c>
      <c r="BA898" s="173" t="str">
        <f t="shared" si="511"/>
        <v/>
      </c>
      <c r="BB898" s="174" t="str">
        <f t="shared" si="512"/>
        <v/>
      </c>
      <c r="BC898" s="186" t="str">
        <f t="shared" si="535"/>
        <v/>
      </c>
      <c r="BD898" s="174" t="str">
        <f t="shared" si="513"/>
        <v/>
      </c>
      <c r="BE898" s="201" t="str">
        <f t="shared" si="514"/>
        <v/>
      </c>
      <c r="BF898" s="174" t="str">
        <f t="shared" si="515"/>
        <v/>
      </c>
      <c r="BG898" s="186" t="str">
        <f t="shared" si="516"/>
        <v/>
      </c>
      <c r="BH898" s="175" t="str">
        <f t="shared" si="517"/>
        <v/>
      </c>
      <c r="BI898" s="632"/>
    </row>
    <row r="899" spans="1:140" ht="18.350000000000001" x14ac:dyDescent="0.35">
      <c r="A899" s="221"/>
      <c r="B899" s="222"/>
      <c r="C899" s="213">
        <v>889</v>
      </c>
      <c r="D899" s="205"/>
      <c r="E899" s="16"/>
      <c r="F899" s="17"/>
      <c r="G899" s="134"/>
      <c r="H899" s="135"/>
      <c r="I899" s="141"/>
      <c r="J899" s="25"/>
      <c r="K899" s="145"/>
      <c r="L899" s="28"/>
      <c r="M899" s="395"/>
      <c r="N899" s="158" t="str">
        <f t="shared" si="518"/>
        <v/>
      </c>
      <c r="O899" s="27"/>
      <c r="P899" s="27"/>
      <c r="Q899" s="27"/>
      <c r="R899" s="27"/>
      <c r="S899" s="27"/>
      <c r="T899" s="28"/>
      <c r="U899" s="29"/>
      <c r="V899" s="32"/>
      <c r="W899" s="318"/>
      <c r="X899" s="319"/>
      <c r="Y899" s="160">
        <f t="shared" si="504"/>
        <v>0</v>
      </c>
      <c r="Z899" s="159">
        <f t="shared" si="519"/>
        <v>0</v>
      </c>
      <c r="AA899" s="327"/>
      <c r="AB899" s="400">
        <f t="shared" si="528"/>
        <v>0</v>
      </c>
      <c r="AC899" s="371"/>
      <c r="AD899" s="226" t="str">
        <f t="shared" si="505"/>
        <v/>
      </c>
      <c r="AE899" s="368">
        <f t="shared" si="520"/>
        <v>0</v>
      </c>
      <c r="AF899" s="339"/>
      <c r="AG899" s="338"/>
      <c r="AH899" s="336"/>
      <c r="AI899" s="161">
        <f t="shared" si="521"/>
        <v>0</v>
      </c>
      <c r="AJ899" s="162">
        <f t="shared" si="506"/>
        <v>0</v>
      </c>
      <c r="AK899" s="163">
        <f t="shared" si="522"/>
        <v>0</v>
      </c>
      <c r="AL899" s="164">
        <f t="shared" si="523"/>
        <v>0</v>
      </c>
      <c r="AM899" s="164">
        <f t="shared" si="524"/>
        <v>0</v>
      </c>
      <c r="AN899" s="164">
        <f t="shared" si="525"/>
        <v>0</v>
      </c>
      <c r="AO899" s="164">
        <f t="shared" si="526"/>
        <v>0</v>
      </c>
      <c r="AP899" s="610" t="str">
        <f t="shared" si="529"/>
        <v xml:space="preserve"> </v>
      </c>
      <c r="AQ899" s="613" t="str">
        <f t="shared" si="527"/>
        <v xml:space="preserve"> </v>
      </c>
      <c r="AR899" s="613" t="str">
        <f t="shared" si="530"/>
        <v xml:space="preserve"> </v>
      </c>
      <c r="AS899" s="613" t="str">
        <f t="shared" si="531"/>
        <v xml:space="preserve"> </v>
      </c>
      <c r="AT899" s="613" t="str">
        <f t="shared" si="532"/>
        <v xml:space="preserve"> </v>
      </c>
      <c r="AU899" s="613" t="str">
        <f t="shared" si="533"/>
        <v xml:space="preserve"> </v>
      </c>
      <c r="AV899" s="614" t="str">
        <f t="shared" si="534"/>
        <v xml:space="preserve"> </v>
      </c>
      <c r="AW899" s="196" t="str">
        <f t="shared" si="507"/>
        <v/>
      </c>
      <c r="AX899" s="165" t="str">
        <f t="shared" si="508"/>
        <v/>
      </c>
      <c r="AY899" s="193" t="str">
        <f t="shared" si="509"/>
        <v/>
      </c>
      <c r="AZ899" s="183" t="str">
        <f t="shared" si="510"/>
        <v/>
      </c>
      <c r="BA899" s="173" t="str">
        <f t="shared" si="511"/>
        <v/>
      </c>
      <c r="BB899" s="174" t="str">
        <f t="shared" si="512"/>
        <v/>
      </c>
      <c r="BC899" s="186" t="str">
        <f t="shared" si="535"/>
        <v/>
      </c>
      <c r="BD899" s="174" t="str">
        <f t="shared" si="513"/>
        <v/>
      </c>
      <c r="BE899" s="201" t="str">
        <f t="shared" si="514"/>
        <v/>
      </c>
      <c r="BF899" s="174" t="str">
        <f t="shared" si="515"/>
        <v/>
      </c>
      <c r="BG899" s="186" t="str">
        <f t="shared" si="516"/>
        <v/>
      </c>
      <c r="BH899" s="175" t="str">
        <f t="shared" si="517"/>
        <v/>
      </c>
      <c r="BI899" s="632"/>
    </row>
    <row r="900" spans="1:140" ht="18.350000000000001" x14ac:dyDescent="0.35">
      <c r="A900" s="221"/>
      <c r="B900" s="222"/>
      <c r="C900" s="214">
        <v>890</v>
      </c>
      <c r="D900" s="207"/>
      <c r="E900" s="18"/>
      <c r="F900" s="17"/>
      <c r="G900" s="134"/>
      <c r="H900" s="135"/>
      <c r="I900" s="141"/>
      <c r="J900" s="25"/>
      <c r="K900" s="145"/>
      <c r="L900" s="28"/>
      <c r="M900" s="395"/>
      <c r="N900" s="158" t="str">
        <f t="shared" si="518"/>
        <v/>
      </c>
      <c r="O900" s="27"/>
      <c r="P900" s="27"/>
      <c r="Q900" s="27"/>
      <c r="R900" s="27"/>
      <c r="S900" s="27"/>
      <c r="T900" s="28"/>
      <c r="U900" s="29"/>
      <c r="V900" s="32"/>
      <c r="W900" s="318"/>
      <c r="X900" s="319"/>
      <c r="Y900" s="160">
        <f t="shared" si="504"/>
        <v>0</v>
      </c>
      <c r="Z900" s="159">
        <f t="shared" si="519"/>
        <v>0</v>
      </c>
      <c r="AA900" s="327"/>
      <c r="AB900" s="400">
        <f t="shared" si="528"/>
        <v>0</v>
      </c>
      <c r="AC900" s="371"/>
      <c r="AD900" s="226" t="str">
        <f t="shared" si="505"/>
        <v/>
      </c>
      <c r="AE900" s="368">
        <f t="shared" si="520"/>
        <v>0</v>
      </c>
      <c r="AF900" s="339"/>
      <c r="AG900" s="338"/>
      <c r="AH900" s="336"/>
      <c r="AI900" s="161">
        <f t="shared" si="521"/>
        <v>0</v>
      </c>
      <c r="AJ900" s="162">
        <f t="shared" si="506"/>
        <v>0</v>
      </c>
      <c r="AK900" s="163">
        <f t="shared" si="522"/>
        <v>0</v>
      </c>
      <c r="AL900" s="164">
        <f t="shared" si="523"/>
        <v>0</v>
      </c>
      <c r="AM900" s="164">
        <f t="shared" si="524"/>
        <v>0</v>
      </c>
      <c r="AN900" s="164">
        <f t="shared" si="525"/>
        <v>0</v>
      </c>
      <c r="AO900" s="164">
        <f t="shared" si="526"/>
        <v>0</v>
      </c>
      <c r="AP900" s="610" t="str">
        <f t="shared" si="529"/>
        <v xml:space="preserve"> </v>
      </c>
      <c r="AQ900" s="613" t="str">
        <f t="shared" si="527"/>
        <v xml:space="preserve"> </v>
      </c>
      <c r="AR900" s="613" t="str">
        <f t="shared" si="530"/>
        <v xml:space="preserve"> </v>
      </c>
      <c r="AS900" s="613" t="str">
        <f t="shared" si="531"/>
        <v xml:space="preserve"> </v>
      </c>
      <c r="AT900" s="613" t="str">
        <f t="shared" si="532"/>
        <v xml:space="preserve"> </v>
      </c>
      <c r="AU900" s="613" t="str">
        <f t="shared" si="533"/>
        <v xml:space="preserve"> </v>
      </c>
      <c r="AV900" s="614" t="str">
        <f t="shared" si="534"/>
        <v xml:space="preserve"> </v>
      </c>
      <c r="AW900" s="196" t="str">
        <f t="shared" si="507"/>
        <v/>
      </c>
      <c r="AX900" s="165" t="str">
        <f t="shared" si="508"/>
        <v/>
      </c>
      <c r="AY900" s="193" t="str">
        <f t="shared" si="509"/>
        <v/>
      </c>
      <c r="AZ900" s="183" t="str">
        <f t="shared" si="510"/>
        <v/>
      </c>
      <c r="BA900" s="173" t="str">
        <f t="shared" si="511"/>
        <v/>
      </c>
      <c r="BB900" s="174" t="str">
        <f t="shared" si="512"/>
        <v/>
      </c>
      <c r="BC900" s="186" t="str">
        <f t="shared" si="535"/>
        <v/>
      </c>
      <c r="BD900" s="174" t="str">
        <f t="shared" si="513"/>
        <v/>
      </c>
      <c r="BE900" s="201" t="str">
        <f t="shared" si="514"/>
        <v/>
      </c>
      <c r="BF900" s="174" t="str">
        <f t="shared" si="515"/>
        <v/>
      </c>
      <c r="BG900" s="186" t="str">
        <f t="shared" si="516"/>
        <v/>
      </c>
      <c r="BH900" s="175" t="str">
        <f t="shared" si="517"/>
        <v/>
      </c>
      <c r="BI900" s="632"/>
    </row>
    <row r="901" spans="1:140" ht="18.350000000000001" x14ac:dyDescent="0.35">
      <c r="A901" s="221"/>
      <c r="B901" s="222"/>
      <c r="C901" s="213">
        <v>891</v>
      </c>
      <c r="D901" s="205"/>
      <c r="E901" s="16"/>
      <c r="F901" s="17"/>
      <c r="G901" s="134"/>
      <c r="H901" s="135"/>
      <c r="I901" s="141"/>
      <c r="J901" s="25"/>
      <c r="K901" s="145"/>
      <c r="L901" s="28"/>
      <c r="M901" s="395"/>
      <c r="N901" s="158" t="str">
        <f t="shared" si="518"/>
        <v/>
      </c>
      <c r="O901" s="27"/>
      <c r="P901" s="27"/>
      <c r="Q901" s="27"/>
      <c r="R901" s="27"/>
      <c r="S901" s="27"/>
      <c r="T901" s="28"/>
      <c r="U901" s="29"/>
      <c r="V901" s="32"/>
      <c r="W901" s="318"/>
      <c r="X901" s="319"/>
      <c r="Y901" s="160">
        <f t="shared" si="504"/>
        <v>0</v>
      </c>
      <c r="Z901" s="159">
        <f t="shared" si="519"/>
        <v>0</v>
      </c>
      <c r="AA901" s="327"/>
      <c r="AB901" s="400">
        <f t="shared" si="528"/>
        <v>0</v>
      </c>
      <c r="AC901" s="371"/>
      <c r="AD901" s="226" t="str">
        <f t="shared" si="505"/>
        <v/>
      </c>
      <c r="AE901" s="368">
        <f t="shared" si="520"/>
        <v>0</v>
      </c>
      <c r="AF901" s="339"/>
      <c r="AG901" s="338"/>
      <c r="AH901" s="336"/>
      <c r="AI901" s="161">
        <f t="shared" si="521"/>
        <v>0</v>
      </c>
      <c r="AJ901" s="162">
        <f t="shared" si="506"/>
        <v>0</v>
      </c>
      <c r="AK901" s="163">
        <f t="shared" si="522"/>
        <v>0</v>
      </c>
      <c r="AL901" s="164">
        <f t="shared" si="523"/>
        <v>0</v>
      </c>
      <c r="AM901" s="164">
        <f t="shared" si="524"/>
        <v>0</v>
      </c>
      <c r="AN901" s="164">
        <f t="shared" si="525"/>
        <v>0</v>
      </c>
      <c r="AO901" s="164">
        <f t="shared" si="526"/>
        <v>0</v>
      </c>
      <c r="AP901" s="610" t="str">
        <f t="shared" si="529"/>
        <v xml:space="preserve"> </v>
      </c>
      <c r="AQ901" s="613" t="str">
        <f t="shared" si="527"/>
        <v xml:space="preserve"> </v>
      </c>
      <c r="AR901" s="613" t="str">
        <f t="shared" si="530"/>
        <v xml:space="preserve"> </v>
      </c>
      <c r="AS901" s="613" t="str">
        <f t="shared" si="531"/>
        <v xml:space="preserve"> </v>
      </c>
      <c r="AT901" s="613" t="str">
        <f t="shared" si="532"/>
        <v xml:space="preserve"> </v>
      </c>
      <c r="AU901" s="613" t="str">
        <f t="shared" si="533"/>
        <v xml:space="preserve"> </v>
      </c>
      <c r="AV901" s="614" t="str">
        <f t="shared" si="534"/>
        <v xml:space="preserve"> </v>
      </c>
      <c r="AW901" s="196" t="str">
        <f t="shared" si="507"/>
        <v/>
      </c>
      <c r="AX901" s="165" t="str">
        <f t="shared" si="508"/>
        <v/>
      </c>
      <c r="AY901" s="193" t="str">
        <f t="shared" si="509"/>
        <v/>
      </c>
      <c r="AZ901" s="183" t="str">
        <f t="shared" si="510"/>
        <v/>
      </c>
      <c r="BA901" s="173" t="str">
        <f t="shared" si="511"/>
        <v/>
      </c>
      <c r="BB901" s="174" t="str">
        <f t="shared" si="512"/>
        <v/>
      </c>
      <c r="BC901" s="186" t="str">
        <f t="shared" si="535"/>
        <v/>
      </c>
      <c r="BD901" s="174" t="str">
        <f t="shared" si="513"/>
        <v/>
      </c>
      <c r="BE901" s="201" t="str">
        <f t="shared" si="514"/>
        <v/>
      </c>
      <c r="BF901" s="174" t="str">
        <f t="shared" si="515"/>
        <v/>
      </c>
      <c r="BG901" s="186" t="str">
        <f t="shared" si="516"/>
        <v/>
      </c>
      <c r="BH901" s="175" t="str">
        <f t="shared" si="517"/>
        <v/>
      </c>
      <c r="BI901" s="632"/>
    </row>
    <row r="902" spans="1:140" ht="18.350000000000001" x14ac:dyDescent="0.35">
      <c r="A902" s="221"/>
      <c r="B902" s="222"/>
      <c r="C902" s="214">
        <v>892</v>
      </c>
      <c r="D902" s="205"/>
      <c r="E902" s="16"/>
      <c r="F902" s="17"/>
      <c r="G902" s="134"/>
      <c r="H902" s="135"/>
      <c r="I902" s="141"/>
      <c r="J902" s="25"/>
      <c r="K902" s="145"/>
      <c r="L902" s="28"/>
      <c r="M902" s="395"/>
      <c r="N902" s="158" t="str">
        <f t="shared" si="518"/>
        <v/>
      </c>
      <c r="O902" s="27"/>
      <c r="P902" s="27"/>
      <c r="Q902" s="27"/>
      <c r="R902" s="27"/>
      <c r="S902" s="27"/>
      <c r="T902" s="28"/>
      <c r="U902" s="29"/>
      <c r="V902" s="32"/>
      <c r="W902" s="318"/>
      <c r="X902" s="319"/>
      <c r="Y902" s="160">
        <f t="shared" si="504"/>
        <v>0</v>
      </c>
      <c r="Z902" s="159">
        <f t="shared" si="519"/>
        <v>0</v>
      </c>
      <c r="AA902" s="327"/>
      <c r="AB902" s="400">
        <f t="shared" si="528"/>
        <v>0</v>
      </c>
      <c r="AC902" s="371"/>
      <c r="AD902" s="226" t="str">
        <f t="shared" si="505"/>
        <v/>
      </c>
      <c r="AE902" s="368">
        <f t="shared" si="520"/>
        <v>0</v>
      </c>
      <c r="AF902" s="339"/>
      <c r="AG902" s="338"/>
      <c r="AH902" s="336"/>
      <c r="AI902" s="161">
        <f t="shared" si="521"/>
        <v>0</v>
      </c>
      <c r="AJ902" s="162">
        <f t="shared" si="506"/>
        <v>0</v>
      </c>
      <c r="AK902" s="163">
        <f t="shared" si="522"/>
        <v>0</v>
      </c>
      <c r="AL902" s="164">
        <f t="shared" si="523"/>
        <v>0</v>
      </c>
      <c r="AM902" s="164">
        <f t="shared" si="524"/>
        <v>0</v>
      </c>
      <c r="AN902" s="164">
        <f t="shared" si="525"/>
        <v>0</v>
      </c>
      <c r="AO902" s="164">
        <f t="shared" si="526"/>
        <v>0</v>
      </c>
      <c r="AP902" s="610" t="str">
        <f t="shared" si="529"/>
        <v xml:space="preserve"> </v>
      </c>
      <c r="AQ902" s="613" t="str">
        <f t="shared" si="527"/>
        <v xml:space="preserve"> </v>
      </c>
      <c r="AR902" s="613" t="str">
        <f t="shared" si="530"/>
        <v xml:space="preserve"> </v>
      </c>
      <c r="AS902" s="613" t="str">
        <f t="shared" si="531"/>
        <v xml:space="preserve"> </v>
      </c>
      <c r="AT902" s="613" t="str">
        <f t="shared" si="532"/>
        <v xml:space="preserve"> </v>
      </c>
      <c r="AU902" s="613" t="str">
        <f t="shared" si="533"/>
        <v xml:space="preserve"> </v>
      </c>
      <c r="AV902" s="614" t="str">
        <f t="shared" si="534"/>
        <v xml:space="preserve"> </v>
      </c>
      <c r="AW902" s="196" t="str">
        <f t="shared" si="507"/>
        <v/>
      </c>
      <c r="AX902" s="165" t="str">
        <f t="shared" si="508"/>
        <v/>
      </c>
      <c r="AY902" s="193" t="str">
        <f t="shared" si="509"/>
        <v/>
      </c>
      <c r="AZ902" s="183" t="str">
        <f t="shared" si="510"/>
        <v/>
      </c>
      <c r="BA902" s="173" t="str">
        <f t="shared" si="511"/>
        <v/>
      </c>
      <c r="BB902" s="174" t="str">
        <f t="shared" si="512"/>
        <v/>
      </c>
      <c r="BC902" s="186" t="str">
        <f t="shared" si="535"/>
        <v/>
      </c>
      <c r="BD902" s="174" t="str">
        <f t="shared" si="513"/>
        <v/>
      </c>
      <c r="BE902" s="201" t="str">
        <f t="shared" si="514"/>
        <v/>
      </c>
      <c r="BF902" s="174" t="str">
        <f t="shared" si="515"/>
        <v/>
      </c>
      <c r="BG902" s="186" t="str">
        <f t="shared" si="516"/>
        <v/>
      </c>
      <c r="BH902" s="175" t="str">
        <f t="shared" si="517"/>
        <v/>
      </c>
      <c r="BI902" s="632"/>
    </row>
    <row r="903" spans="1:140" ht="18.350000000000001" x14ac:dyDescent="0.35">
      <c r="A903" s="221"/>
      <c r="B903" s="222"/>
      <c r="C903" s="214">
        <v>893</v>
      </c>
      <c r="D903" s="205"/>
      <c r="E903" s="16"/>
      <c r="F903" s="17"/>
      <c r="G903" s="134"/>
      <c r="H903" s="135"/>
      <c r="I903" s="141"/>
      <c r="J903" s="25"/>
      <c r="K903" s="145"/>
      <c r="L903" s="28"/>
      <c r="M903" s="395"/>
      <c r="N903" s="158" t="str">
        <f t="shared" si="518"/>
        <v/>
      </c>
      <c r="O903" s="27"/>
      <c r="P903" s="27"/>
      <c r="Q903" s="27"/>
      <c r="R903" s="27"/>
      <c r="S903" s="27"/>
      <c r="T903" s="28"/>
      <c r="U903" s="29"/>
      <c r="V903" s="32"/>
      <c r="W903" s="318"/>
      <c r="X903" s="319"/>
      <c r="Y903" s="160">
        <f t="shared" si="504"/>
        <v>0</v>
      </c>
      <c r="Z903" s="159">
        <f t="shared" si="519"/>
        <v>0</v>
      </c>
      <c r="AA903" s="327"/>
      <c r="AB903" s="400">
        <f t="shared" si="528"/>
        <v>0</v>
      </c>
      <c r="AC903" s="371"/>
      <c r="AD903" s="226" t="str">
        <f t="shared" si="505"/>
        <v/>
      </c>
      <c r="AE903" s="368">
        <f t="shared" si="520"/>
        <v>0</v>
      </c>
      <c r="AF903" s="339"/>
      <c r="AG903" s="338"/>
      <c r="AH903" s="336"/>
      <c r="AI903" s="161">
        <f t="shared" si="521"/>
        <v>0</v>
      </c>
      <c r="AJ903" s="162">
        <f t="shared" si="506"/>
        <v>0</v>
      </c>
      <c r="AK903" s="163">
        <f t="shared" si="522"/>
        <v>0</v>
      </c>
      <c r="AL903" s="164">
        <f t="shared" si="523"/>
        <v>0</v>
      </c>
      <c r="AM903" s="164">
        <f t="shared" si="524"/>
        <v>0</v>
      </c>
      <c r="AN903" s="164">
        <f t="shared" si="525"/>
        <v>0</v>
      </c>
      <c r="AO903" s="164">
        <f t="shared" si="526"/>
        <v>0</v>
      </c>
      <c r="AP903" s="610" t="str">
        <f t="shared" si="529"/>
        <v xml:space="preserve"> </v>
      </c>
      <c r="AQ903" s="613" t="str">
        <f t="shared" si="527"/>
        <v xml:space="preserve"> </v>
      </c>
      <c r="AR903" s="613" t="str">
        <f t="shared" si="530"/>
        <v xml:space="preserve"> </v>
      </c>
      <c r="AS903" s="613" t="str">
        <f t="shared" si="531"/>
        <v xml:space="preserve"> </v>
      </c>
      <c r="AT903" s="613" t="str">
        <f t="shared" si="532"/>
        <v xml:space="preserve"> </v>
      </c>
      <c r="AU903" s="613" t="str">
        <f t="shared" si="533"/>
        <v xml:space="preserve"> </v>
      </c>
      <c r="AV903" s="614" t="str">
        <f t="shared" si="534"/>
        <v xml:space="preserve"> </v>
      </c>
      <c r="AW903" s="196" t="str">
        <f t="shared" si="507"/>
        <v/>
      </c>
      <c r="AX903" s="165" t="str">
        <f t="shared" si="508"/>
        <v/>
      </c>
      <c r="AY903" s="193" t="str">
        <f t="shared" si="509"/>
        <v/>
      </c>
      <c r="AZ903" s="183" t="str">
        <f t="shared" si="510"/>
        <v/>
      </c>
      <c r="BA903" s="173" t="str">
        <f t="shared" si="511"/>
        <v/>
      </c>
      <c r="BB903" s="174" t="str">
        <f t="shared" si="512"/>
        <v/>
      </c>
      <c r="BC903" s="186" t="str">
        <f t="shared" si="535"/>
        <v/>
      </c>
      <c r="BD903" s="174" t="str">
        <f t="shared" si="513"/>
        <v/>
      </c>
      <c r="BE903" s="201" t="str">
        <f t="shared" si="514"/>
        <v/>
      </c>
      <c r="BF903" s="174" t="str">
        <f t="shared" si="515"/>
        <v/>
      </c>
      <c r="BG903" s="186" t="str">
        <f t="shared" si="516"/>
        <v/>
      </c>
      <c r="BH903" s="175" t="str">
        <f t="shared" si="517"/>
        <v/>
      </c>
      <c r="BI903" s="632"/>
    </row>
    <row r="904" spans="1:140" ht="18.350000000000001" x14ac:dyDescent="0.35">
      <c r="A904" s="221"/>
      <c r="B904" s="222"/>
      <c r="C904" s="213">
        <v>894</v>
      </c>
      <c r="D904" s="207"/>
      <c r="E904" s="18"/>
      <c r="F904" s="17"/>
      <c r="G904" s="134"/>
      <c r="H904" s="135"/>
      <c r="I904" s="141"/>
      <c r="J904" s="25"/>
      <c r="K904" s="145"/>
      <c r="L904" s="28"/>
      <c r="M904" s="395"/>
      <c r="N904" s="158" t="str">
        <f t="shared" si="518"/>
        <v/>
      </c>
      <c r="O904" s="27"/>
      <c r="P904" s="27"/>
      <c r="Q904" s="27"/>
      <c r="R904" s="27"/>
      <c r="S904" s="27"/>
      <c r="T904" s="28"/>
      <c r="U904" s="29"/>
      <c r="V904" s="32"/>
      <c r="W904" s="318"/>
      <c r="X904" s="319"/>
      <c r="Y904" s="160">
        <f t="shared" si="504"/>
        <v>0</v>
      </c>
      <c r="Z904" s="159">
        <f t="shared" si="519"/>
        <v>0</v>
      </c>
      <c r="AA904" s="327"/>
      <c r="AB904" s="400">
        <f t="shared" si="528"/>
        <v>0</v>
      </c>
      <c r="AC904" s="371"/>
      <c r="AD904" s="226" t="str">
        <f t="shared" si="505"/>
        <v/>
      </c>
      <c r="AE904" s="368">
        <f t="shared" si="520"/>
        <v>0</v>
      </c>
      <c r="AF904" s="339"/>
      <c r="AG904" s="338"/>
      <c r="AH904" s="336"/>
      <c r="AI904" s="161">
        <f t="shared" si="521"/>
        <v>0</v>
      </c>
      <c r="AJ904" s="162">
        <f t="shared" si="506"/>
        <v>0</v>
      </c>
      <c r="AK904" s="163">
        <f t="shared" si="522"/>
        <v>0</v>
      </c>
      <c r="AL904" s="164">
        <f t="shared" si="523"/>
        <v>0</v>
      </c>
      <c r="AM904" s="164">
        <f t="shared" si="524"/>
        <v>0</v>
      </c>
      <c r="AN904" s="164">
        <f t="shared" si="525"/>
        <v>0</v>
      </c>
      <c r="AO904" s="164">
        <f t="shared" si="526"/>
        <v>0</v>
      </c>
      <c r="AP904" s="610" t="str">
        <f t="shared" si="529"/>
        <v xml:space="preserve"> </v>
      </c>
      <c r="AQ904" s="613" t="str">
        <f t="shared" si="527"/>
        <v xml:space="preserve"> </v>
      </c>
      <c r="AR904" s="613" t="str">
        <f t="shared" si="530"/>
        <v xml:space="preserve"> </v>
      </c>
      <c r="AS904" s="613" t="str">
        <f t="shared" si="531"/>
        <v xml:space="preserve"> </v>
      </c>
      <c r="AT904" s="613" t="str">
        <f t="shared" si="532"/>
        <v xml:space="preserve"> </v>
      </c>
      <c r="AU904" s="613" t="str">
        <f t="shared" si="533"/>
        <v xml:space="preserve"> </v>
      </c>
      <c r="AV904" s="614" t="str">
        <f t="shared" si="534"/>
        <v xml:space="preserve"> </v>
      </c>
      <c r="AW904" s="196" t="str">
        <f t="shared" si="507"/>
        <v/>
      </c>
      <c r="AX904" s="165" t="str">
        <f t="shared" si="508"/>
        <v/>
      </c>
      <c r="AY904" s="193" t="str">
        <f t="shared" si="509"/>
        <v/>
      </c>
      <c r="AZ904" s="183" t="str">
        <f t="shared" si="510"/>
        <v/>
      </c>
      <c r="BA904" s="173" t="str">
        <f t="shared" si="511"/>
        <v/>
      </c>
      <c r="BB904" s="174" t="str">
        <f t="shared" si="512"/>
        <v/>
      </c>
      <c r="BC904" s="186" t="str">
        <f t="shared" si="535"/>
        <v/>
      </c>
      <c r="BD904" s="174" t="str">
        <f t="shared" si="513"/>
        <v/>
      </c>
      <c r="BE904" s="201" t="str">
        <f t="shared" si="514"/>
        <v/>
      </c>
      <c r="BF904" s="174" t="str">
        <f t="shared" si="515"/>
        <v/>
      </c>
      <c r="BG904" s="186" t="str">
        <f t="shared" si="516"/>
        <v/>
      </c>
      <c r="BH904" s="175" t="str">
        <f t="shared" si="517"/>
        <v/>
      </c>
      <c r="BI904" s="632"/>
    </row>
    <row r="905" spans="1:140" ht="18.350000000000001" x14ac:dyDescent="0.35">
      <c r="A905" s="221"/>
      <c r="B905" s="222"/>
      <c r="C905" s="214">
        <v>895</v>
      </c>
      <c r="D905" s="205"/>
      <c r="E905" s="16"/>
      <c r="F905" s="17"/>
      <c r="G905" s="134"/>
      <c r="H905" s="135"/>
      <c r="I905" s="141"/>
      <c r="J905" s="25"/>
      <c r="K905" s="145"/>
      <c r="L905" s="28"/>
      <c r="M905" s="395"/>
      <c r="N905" s="158" t="str">
        <f t="shared" si="518"/>
        <v/>
      </c>
      <c r="O905" s="27"/>
      <c r="P905" s="27"/>
      <c r="Q905" s="27"/>
      <c r="R905" s="27"/>
      <c r="S905" s="27"/>
      <c r="T905" s="28"/>
      <c r="U905" s="29"/>
      <c r="V905" s="32"/>
      <c r="W905" s="318"/>
      <c r="X905" s="319"/>
      <c r="Y905" s="160">
        <f t="shared" si="504"/>
        <v>0</v>
      </c>
      <c r="Z905" s="159">
        <f t="shared" si="519"/>
        <v>0</v>
      </c>
      <c r="AA905" s="327"/>
      <c r="AB905" s="400">
        <f t="shared" si="528"/>
        <v>0</v>
      </c>
      <c r="AC905" s="371"/>
      <c r="AD905" s="226" t="str">
        <f t="shared" si="505"/>
        <v/>
      </c>
      <c r="AE905" s="368">
        <f t="shared" si="520"/>
        <v>0</v>
      </c>
      <c r="AF905" s="339"/>
      <c r="AG905" s="338"/>
      <c r="AH905" s="336"/>
      <c r="AI905" s="161">
        <f t="shared" si="521"/>
        <v>0</v>
      </c>
      <c r="AJ905" s="162">
        <f t="shared" si="506"/>
        <v>0</v>
      </c>
      <c r="AK905" s="163">
        <f t="shared" si="522"/>
        <v>0</v>
      </c>
      <c r="AL905" s="164">
        <f t="shared" si="523"/>
        <v>0</v>
      </c>
      <c r="AM905" s="164">
        <f t="shared" si="524"/>
        <v>0</v>
      </c>
      <c r="AN905" s="164">
        <f t="shared" si="525"/>
        <v>0</v>
      </c>
      <c r="AO905" s="164">
        <f t="shared" si="526"/>
        <v>0</v>
      </c>
      <c r="AP905" s="610" t="str">
        <f t="shared" si="529"/>
        <v xml:space="preserve"> </v>
      </c>
      <c r="AQ905" s="613" t="str">
        <f t="shared" si="527"/>
        <v xml:space="preserve"> </v>
      </c>
      <c r="AR905" s="613" t="str">
        <f t="shared" si="530"/>
        <v xml:space="preserve"> </v>
      </c>
      <c r="AS905" s="613" t="str">
        <f t="shared" si="531"/>
        <v xml:space="preserve"> </v>
      </c>
      <c r="AT905" s="613" t="str">
        <f t="shared" si="532"/>
        <v xml:space="preserve"> </v>
      </c>
      <c r="AU905" s="613" t="str">
        <f t="shared" si="533"/>
        <v xml:space="preserve"> </v>
      </c>
      <c r="AV905" s="614" t="str">
        <f t="shared" si="534"/>
        <v xml:space="preserve"> </v>
      </c>
      <c r="AW905" s="196" t="str">
        <f t="shared" si="507"/>
        <v/>
      </c>
      <c r="AX905" s="165" t="str">
        <f t="shared" si="508"/>
        <v/>
      </c>
      <c r="AY905" s="193" t="str">
        <f t="shared" si="509"/>
        <v/>
      </c>
      <c r="AZ905" s="183" t="str">
        <f t="shared" si="510"/>
        <v/>
      </c>
      <c r="BA905" s="173" t="str">
        <f t="shared" si="511"/>
        <v/>
      </c>
      <c r="BB905" s="174" t="str">
        <f t="shared" si="512"/>
        <v/>
      </c>
      <c r="BC905" s="186" t="str">
        <f t="shared" si="535"/>
        <v/>
      </c>
      <c r="BD905" s="174" t="str">
        <f t="shared" si="513"/>
        <v/>
      </c>
      <c r="BE905" s="201" t="str">
        <f t="shared" si="514"/>
        <v/>
      </c>
      <c r="BF905" s="174" t="str">
        <f t="shared" si="515"/>
        <v/>
      </c>
      <c r="BG905" s="186" t="str">
        <f t="shared" si="516"/>
        <v/>
      </c>
      <c r="BH905" s="175" t="str">
        <f t="shared" si="517"/>
        <v/>
      </c>
      <c r="BI905" s="632"/>
    </row>
    <row r="906" spans="1:140" ht="18.350000000000001" x14ac:dyDescent="0.35">
      <c r="A906" s="221"/>
      <c r="B906" s="222"/>
      <c r="C906" s="213">
        <v>896</v>
      </c>
      <c r="D906" s="205"/>
      <c r="E906" s="22"/>
      <c r="F906" s="17"/>
      <c r="G906" s="134"/>
      <c r="H906" s="135"/>
      <c r="I906" s="141"/>
      <c r="J906" s="25"/>
      <c r="K906" s="145"/>
      <c r="L906" s="28"/>
      <c r="M906" s="395"/>
      <c r="N906" s="158" t="str">
        <f t="shared" si="518"/>
        <v/>
      </c>
      <c r="O906" s="27"/>
      <c r="P906" s="27"/>
      <c r="Q906" s="27"/>
      <c r="R906" s="27"/>
      <c r="S906" s="27"/>
      <c r="T906" s="28"/>
      <c r="U906" s="29"/>
      <c r="V906" s="32"/>
      <c r="W906" s="318"/>
      <c r="X906" s="319"/>
      <c r="Y906" s="160">
        <f t="shared" si="504"/>
        <v>0</v>
      </c>
      <c r="Z906" s="159">
        <f t="shared" si="519"/>
        <v>0</v>
      </c>
      <c r="AA906" s="327"/>
      <c r="AB906" s="400">
        <f t="shared" si="528"/>
        <v>0</v>
      </c>
      <c r="AC906" s="371"/>
      <c r="AD906" s="226" t="str">
        <f t="shared" si="505"/>
        <v/>
      </c>
      <c r="AE906" s="368">
        <f t="shared" si="520"/>
        <v>0</v>
      </c>
      <c r="AF906" s="339"/>
      <c r="AG906" s="338"/>
      <c r="AH906" s="336"/>
      <c r="AI906" s="161">
        <f t="shared" si="521"/>
        <v>0</v>
      </c>
      <c r="AJ906" s="162">
        <f t="shared" si="506"/>
        <v>0</v>
      </c>
      <c r="AK906" s="163">
        <f t="shared" si="522"/>
        <v>0</v>
      </c>
      <c r="AL906" s="164">
        <f t="shared" si="523"/>
        <v>0</v>
      </c>
      <c r="AM906" s="164">
        <f t="shared" si="524"/>
        <v>0</v>
      </c>
      <c r="AN906" s="164">
        <f t="shared" si="525"/>
        <v>0</v>
      </c>
      <c r="AO906" s="164">
        <f t="shared" si="526"/>
        <v>0</v>
      </c>
      <c r="AP906" s="610" t="str">
        <f t="shared" si="529"/>
        <v xml:space="preserve"> </v>
      </c>
      <c r="AQ906" s="613" t="str">
        <f t="shared" si="527"/>
        <v xml:space="preserve"> </v>
      </c>
      <c r="AR906" s="613" t="str">
        <f t="shared" si="530"/>
        <v xml:space="preserve"> </v>
      </c>
      <c r="AS906" s="613" t="str">
        <f t="shared" si="531"/>
        <v xml:space="preserve"> </v>
      </c>
      <c r="AT906" s="613" t="str">
        <f t="shared" si="532"/>
        <v xml:space="preserve"> </v>
      </c>
      <c r="AU906" s="613" t="str">
        <f t="shared" si="533"/>
        <v xml:space="preserve"> </v>
      </c>
      <c r="AV906" s="614" t="str">
        <f t="shared" si="534"/>
        <v xml:space="preserve"> </v>
      </c>
      <c r="AW906" s="196" t="str">
        <f t="shared" si="507"/>
        <v/>
      </c>
      <c r="AX906" s="165" t="str">
        <f t="shared" si="508"/>
        <v/>
      </c>
      <c r="AY906" s="193" t="str">
        <f t="shared" si="509"/>
        <v/>
      </c>
      <c r="AZ906" s="183" t="str">
        <f t="shared" si="510"/>
        <v/>
      </c>
      <c r="BA906" s="173" t="str">
        <f t="shared" si="511"/>
        <v/>
      </c>
      <c r="BB906" s="174" t="str">
        <f t="shared" si="512"/>
        <v/>
      </c>
      <c r="BC906" s="186" t="str">
        <f t="shared" si="535"/>
        <v/>
      </c>
      <c r="BD906" s="174" t="str">
        <f t="shared" si="513"/>
        <v/>
      </c>
      <c r="BE906" s="201" t="str">
        <f t="shared" si="514"/>
        <v/>
      </c>
      <c r="BF906" s="174" t="str">
        <f t="shared" si="515"/>
        <v/>
      </c>
      <c r="BG906" s="186" t="str">
        <f t="shared" si="516"/>
        <v/>
      </c>
      <c r="BH906" s="175" t="str">
        <f t="shared" si="517"/>
        <v/>
      </c>
      <c r="BI906" s="632"/>
    </row>
    <row r="907" spans="1:140" ht="18.350000000000001" x14ac:dyDescent="0.35">
      <c r="A907" s="221"/>
      <c r="B907" s="222"/>
      <c r="C907" s="214">
        <v>897</v>
      </c>
      <c r="D907" s="205"/>
      <c r="E907" s="16"/>
      <c r="F907" s="17"/>
      <c r="G907" s="134"/>
      <c r="H907" s="135"/>
      <c r="I907" s="141"/>
      <c r="J907" s="25"/>
      <c r="K907" s="145"/>
      <c r="L907" s="28"/>
      <c r="M907" s="395"/>
      <c r="N907" s="158" t="str">
        <f t="shared" si="518"/>
        <v/>
      </c>
      <c r="O907" s="27"/>
      <c r="P907" s="27"/>
      <c r="Q907" s="27"/>
      <c r="R907" s="27"/>
      <c r="S907" s="27"/>
      <c r="T907" s="28"/>
      <c r="U907" s="29"/>
      <c r="V907" s="32"/>
      <c r="W907" s="318"/>
      <c r="X907" s="319"/>
      <c r="Y907" s="160">
        <f t="shared" ref="Y907:Y970" si="536">V907+W907+X907</f>
        <v>0</v>
      </c>
      <c r="Z907" s="159">
        <f t="shared" si="519"/>
        <v>0</v>
      </c>
      <c r="AA907" s="327"/>
      <c r="AB907" s="400">
        <f t="shared" si="528"/>
        <v>0</v>
      </c>
      <c r="AC907" s="371"/>
      <c r="AD907" s="226" t="str">
        <f t="shared" ref="AD907:AD970" si="537">IF(F907="x",(0-((V907*10)+(W907*20))),"")</f>
        <v/>
      </c>
      <c r="AE907" s="368">
        <f t="shared" si="520"/>
        <v>0</v>
      </c>
      <c r="AF907" s="339"/>
      <c r="AG907" s="338"/>
      <c r="AH907" s="336"/>
      <c r="AI907" s="161">
        <f t="shared" si="521"/>
        <v>0</v>
      </c>
      <c r="AJ907" s="162">
        <f t="shared" ref="AJ907:AJ970" si="538">(X907*20)+Z907+AA907+AF907</f>
        <v>0</v>
      </c>
      <c r="AK907" s="163">
        <f t="shared" si="522"/>
        <v>0</v>
      </c>
      <c r="AL907" s="164">
        <f t="shared" si="523"/>
        <v>0</v>
      </c>
      <c r="AM907" s="164">
        <f t="shared" si="524"/>
        <v>0</v>
      </c>
      <c r="AN907" s="164">
        <f t="shared" si="525"/>
        <v>0</v>
      </c>
      <c r="AO907" s="164">
        <f t="shared" si="526"/>
        <v>0</v>
      </c>
      <c r="AP907" s="610" t="str">
        <f t="shared" si="529"/>
        <v xml:space="preserve"> </v>
      </c>
      <c r="AQ907" s="613" t="str">
        <f t="shared" si="527"/>
        <v xml:space="preserve"> </v>
      </c>
      <c r="AR907" s="613" t="str">
        <f t="shared" si="530"/>
        <v xml:space="preserve"> </v>
      </c>
      <c r="AS907" s="613" t="str">
        <f t="shared" si="531"/>
        <v xml:space="preserve"> </v>
      </c>
      <c r="AT907" s="613" t="str">
        <f t="shared" si="532"/>
        <v xml:space="preserve"> </v>
      </c>
      <c r="AU907" s="613" t="str">
        <f t="shared" si="533"/>
        <v xml:space="preserve"> </v>
      </c>
      <c r="AV907" s="614" t="str">
        <f t="shared" si="534"/>
        <v xml:space="preserve"> </v>
      </c>
      <c r="AW907" s="196" t="str">
        <f t="shared" ref="AW907:AW970" si="539">IF(N907&gt;0,N907,"")</f>
        <v/>
      </c>
      <c r="AX907" s="165" t="str">
        <f t="shared" ref="AX907:AX970" si="540">IF(AND(K907="x",AW907&gt;0),AW907,"")</f>
        <v/>
      </c>
      <c r="AY907" s="193" t="str">
        <f t="shared" ref="AY907:AY970" si="541">IF(OR(K907="x",F907="x",AW907&lt;=0),"",AW907)</f>
        <v/>
      </c>
      <c r="AZ907" s="183" t="str">
        <f t="shared" ref="AZ907:AZ970" si="542">IF(AND(F907="x",AW907&gt;0),AW907,"")</f>
        <v/>
      </c>
      <c r="BA907" s="173" t="str">
        <f t="shared" ref="BA907:BA970" si="543">IF(V907&gt;0,V907,"")</f>
        <v/>
      </c>
      <c r="BB907" s="174" t="str">
        <f t="shared" ref="BB907:BB970" si="544">IF(AND(K907="x",BA907&gt;0),BA907,"")</f>
        <v/>
      </c>
      <c r="BC907" s="186" t="str">
        <f t="shared" si="535"/>
        <v/>
      </c>
      <c r="BD907" s="174" t="str">
        <f t="shared" ref="BD907:BD970" si="545">IF(AND(F907="x",BA907&gt;0),BA907,"")</f>
        <v/>
      </c>
      <c r="BE907" s="201" t="str">
        <f t="shared" ref="BE907:BE970" si="546">IF(W907&gt;0,W907,"")</f>
        <v/>
      </c>
      <c r="BF907" s="174" t="str">
        <f t="shared" ref="BF907:BF970" si="547">IF(AND(K907="x",BE907&gt;0),BE907,"")</f>
        <v/>
      </c>
      <c r="BG907" s="186" t="str">
        <f t="shared" ref="BG907:BG970" si="548">IF(OR(K907="x",F907="x",BE907&lt;=0),"",BE907)</f>
        <v/>
      </c>
      <c r="BH907" s="175" t="str">
        <f t="shared" ref="BH907:BH970" si="549">IF(AND(F907="x",BE907&gt;0),BE907,"")</f>
        <v/>
      </c>
      <c r="BI907" s="632"/>
    </row>
    <row r="908" spans="1:140" ht="18.350000000000001" x14ac:dyDescent="0.35">
      <c r="A908" s="221"/>
      <c r="B908" s="222"/>
      <c r="C908" s="214">
        <v>898</v>
      </c>
      <c r="D908" s="205"/>
      <c r="E908" s="16"/>
      <c r="F908" s="17"/>
      <c r="G908" s="134"/>
      <c r="H908" s="135"/>
      <c r="I908" s="141"/>
      <c r="J908" s="25"/>
      <c r="K908" s="145"/>
      <c r="L908" s="28"/>
      <c r="M908" s="395"/>
      <c r="N908" s="158" t="str">
        <f t="shared" ref="N908:N971" si="550">IF((NETWORKDAYS(G908,M908)&gt;0),(NETWORKDAYS(G908,M908)),"")</f>
        <v/>
      </c>
      <c r="O908" s="27"/>
      <c r="P908" s="27"/>
      <c r="Q908" s="27"/>
      <c r="R908" s="27"/>
      <c r="S908" s="27"/>
      <c r="T908" s="28"/>
      <c r="U908" s="29"/>
      <c r="V908" s="32"/>
      <c r="W908" s="318"/>
      <c r="X908" s="319"/>
      <c r="Y908" s="160">
        <f t="shared" si="536"/>
        <v>0</v>
      </c>
      <c r="Z908" s="159">
        <f t="shared" ref="Z908:Z971" si="551">IF((F908="x"),0,((V908*10)+(W908*20)))</f>
        <v>0</v>
      </c>
      <c r="AA908" s="327"/>
      <c r="AB908" s="400">
        <f t="shared" si="528"/>
        <v>0</v>
      </c>
      <c r="AC908" s="371"/>
      <c r="AD908" s="226" t="str">
        <f t="shared" si="537"/>
        <v/>
      </c>
      <c r="AE908" s="368">
        <f t="shared" ref="AE908:AE971" si="552">IF(AND(Z908&gt;0,F908="x"),0,IF(AND(Z908&gt;0,AC908="x"),Z908-60,IF(AND(Z908&gt;0,AB908=-30),Z908+AB908,0)))</f>
        <v>0</v>
      </c>
      <c r="AF908" s="339"/>
      <c r="AG908" s="338"/>
      <c r="AH908" s="336"/>
      <c r="AI908" s="161">
        <f t="shared" ref="AI908:AI971" si="553">IF(AE908&lt;=0,AG908,AE908+AG908)</f>
        <v>0</v>
      </c>
      <c r="AJ908" s="162">
        <f t="shared" si="538"/>
        <v>0</v>
      </c>
      <c r="AK908" s="163">
        <f t="shared" ref="AK908:AK971" si="554">AJ908-AH908</f>
        <v>0</v>
      </c>
      <c r="AL908" s="164">
        <f t="shared" ref="AL908:AL971" si="555">IF(K908="x",AH908,0)</f>
        <v>0</v>
      </c>
      <c r="AM908" s="164">
        <f t="shared" ref="AM908:AM971" si="556">IF(K908="x",AI908,0)</f>
        <v>0</v>
      </c>
      <c r="AN908" s="164">
        <f t="shared" ref="AN908:AN971" si="557">IF(K908="x",AJ908,0)</f>
        <v>0</v>
      </c>
      <c r="AO908" s="164">
        <f t="shared" ref="AO908:AO971" si="558">IF(K908="x",AK908,0)</f>
        <v>0</v>
      </c>
      <c r="AP908" s="610" t="str">
        <f t="shared" si="529"/>
        <v xml:space="preserve"> </v>
      </c>
      <c r="AQ908" s="613" t="str">
        <f t="shared" ref="AQ908:AQ971" si="559">IF(AND(AH908&gt;4.99,AH908&lt;50),AH908," ")</f>
        <v xml:space="preserve"> </v>
      </c>
      <c r="AR908" s="613" t="str">
        <f t="shared" si="530"/>
        <v xml:space="preserve"> </v>
      </c>
      <c r="AS908" s="613" t="str">
        <f t="shared" si="531"/>
        <v xml:space="preserve"> </v>
      </c>
      <c r="AT908" s="613" t="str">
        <f t="shared" si="532"/>
        <v xml:space="preserve"> </v>
      </c>
      <c r="AU908" s="613" t="str">
        <f t="shared" si="533"/>
        <v xml:space="preserve"> </v>
      </c>
      <c r="AV908" s="614" t="str">
        <f t="shared" si="534"/>
        <v xml:space="preserve"> </v>
      </c>
      <c r="AW908" s="196" t="str">
        <f t="shared" si="539"/>
        <v/>
      </c>
      <c r="AX908" s="165" t="str">
        <f t="shared" si="540"/>
        <v/>
      </c>
      <c r="AY908" s="193" t="str">
        <f t="shared" si="541"/>
        <v/>
      </c>
      <c r="AZ908" s="183" t="str">
        <f t="shared" si="542"/>
        <v/>
      </c>
      <c r="BA908" s="173" t="str">
        <f t="shared" si="543"/>
        <v/>
      </c>
      <c r="BB908" s="174" t="str">
        <f t="shared" si="544"/>
        <v/>
      </c>
      <c r="BC908" s="186" t="str">
        <f t="shared" si="535"/>
        <v/>
      </c>
      <c r="BD908" s="174" t="str">
        <f t="shared" si="545"/>
        <v/>
      </c>
      <c r="BE908" s="201" t="str">
        <f t="shared" si="546"/>
        <v/>
      </c>
      <c r="BF908" s="174" t="str">
        <f t="shared" si="547"/>
        <v/>
      </c>
      <c r="BG908" s="186" t="str">
        <f t="shared" si="548"/>
        <v/>
      </c>
      <c r="BH908" s="175" t="str">
        <f t="shared" si="549"/>
        <v/>
      </c>
      <c r="BI908" s="632"/>
    </row>
    <row r="909" spans="1:140" ht="18.350000000000001" x14ac:dyDescent="0.35">
      <c r="A909" s="221"/>
      <c r="B909" s="222"/>
      <c r="C909" s="213">
        <v>899</v>
      </c>
      <c r="D909" s="209"/>
      <c r="E909" s="19"/>
      <c r="F909" s="17"/>
      <c r="G909" s="138"/>
      <c r="H909" s="137"/>
      <c r="I909" s="143"/>
      <c r="J909" s="80"/>
      <c r="K909" s="147"/>
      <c r="L909" s="30"/>
      <c r="M909" s="396"/>
      <c r="N909" s="158" t="str">
        <f t="shared" si="550"/>
        <v/>
      </c>
      <c r="O909" s="27"/>
      <c r="P909" s="27"/>
      <c r="Q909" s="27"/>
      <c r="R909" s="27"/>
      <c r="S909" s="27"/>
      <c r="T909" s="30"/>
      <c r="U909" s="31"/>
      <c r="V909" s="32"/>
      <c r="W909" s="320"/>
      <c r="X909" s="318"/>
      <c r="Y909" s="160">
        <f t="shared" si="536"/>
        <v>0</v>
      </c>
      <c r="Z909" s="159">
        <f t="shared" si="551"/>
        <v>0</v>
      </c>
      <c r="AA909" s="328"/>
      <c r="AB909" s="400">
        <f t="shared" ref="AB909:AB972" si="560">IF(AND(Z909&gt;=0,F909="x"),0,IF(AND(Z909&gt;0,AC909="x"),0,IF(Z909&gt;0,0-30,0)))</f>
        <v>0</v>
      </c>
      <c r="AC909" s="371"/>
      <c r="AD909" s="226" t="str">
        <f t="shared" si="537"/>
        <v/>
      </c>
      <c r="AE909" s="368">
        <f t="shared" si="552"/>
        <v>0</v>
      </c>
      <c r="AF909" s="340"/>
      <c r="AG909" s="341"/>
      <c r="AH909" s="339"/>
      <c r="AI909" s="161">
        <f t="shared" si="553"/>
        <v>0</v>
      </c>
      <c r="AJ909" s="162">
        <f t="shared" si="538"/>
        <v>0</v>
      </c>
      <c r="AK909" s="163">
        <f t="shared" si="554"/>
        <v>0</v>
      </c>
      <c r="AL909" s="164">
        <f t="shared" si="555"/>
        <v>0</v>
      </c>
      <c r="AM909" s="164">
        <f t="shared" si="556"/>
        <v>0</v>
      </c>
      <c r="AN909" s="164">
        <f t="shared" si="557"/>
        <v>0</v>
      </c>
      <c r="AO909" s="164">
        <f t="shared" si="558"/>
        <v>0</v>
      </c>
      <c r="AP909" s="610" t="str">
        <f t="shared" ref="AP909:AP972" si="561">IF(AND(AH909&gt;0,AH909&lt;5),AH909," ")</f>
        <v xml:space="preserve"> </v>
      </c>
      <c r="AQ909" s="613" t="str">
        <f t="shared" si="559"/>
        <v xml:space="preserve"> </v>
      </c>
      <c r="AR909" s="613" t="str">
        <f t="shared" ref="AR909:AR972" si="562">IF(AND(AH909&gt;49.99,AH909&lt;100),AH909," ")</f>
        <v xml:space="preserve"> </v>
      </c>
      <c r="AS909" s="613" t="str">
        <f t="shared" ref="AS909:AS972" si="563">IF(AND(AH909&gt;99.99,AH909&lt;500),AH909," ")</f>
        <v xml:space="preserve"> </v>
      </c>
      <c r="AT909" s="613" t="str">
        <f t="shared" ref="AT909:AT972" si="564">IF(AND(AH909&gt;499.99,AH909&lt;1000),AH909," ")</f>
        <v xml:space="preserve"> </v>
      </c>
      <c r="AU909" s="613" t="str">
        <f t="shared" ref="AU909:AU972" si="565">IF(AND(AH909&gt;999.99,AH909&lt;10000),AH909," ")</f>
        <v xml:space="preserve"> </v>
      </c>
      <c r="AV909" s="614" t="str">
        <f t="shared" ref="AV909:AV972" si="566">IF(AH909&gt;=10000,AH909," ")</f>
        <v xml:space="preserve"> </v>
      </c>
      <c r="AW909" s="196" t="str">
        <f t="shared" si="539"/>
        <v/>
      </c>
      <c r="AX909" s="165" t="str">
        <f t="shared" si="540"/>
        <v/>
      </c>
      <c r="AY909" s="193" t="str">
        <f t="shared" si="541"/>
        <v/>
      </c>
      <c r="AZ909" s="183" t="str">
        <f t="shared" si="542"/>
        <v/>
      </c>
      <c r="BA909" s="173" t="str">
        <f t="shared" si="543"/>
        <v/>
      </c>
      <c r="BB909" s="174" t="str">
        <f t="shared" si="544"/>
        <v/>
      </c>
      <c r="BC909" s="186" t="str">
        <f t="shared" si="535"/>
        <v/>
      </c>
      <c r="BD909" s="174" t="str">
        <f t="shared" si="545"/>
        <v/>
      </c>
      <c r="BE909" s="201" t="str">
        <f t="shared" si="546"/>
        <v/>
      </c>
      <c r="BF909" s="174" t="str">
        <f t="shared" si="547"/>
        <v/>
      </c>
      <c r="BG909" s="186" t="str">
        <f t="shared" si="548"/>
        <v/>
      </c>
      <c r="BH909" s="175" t="str">
        <f t="shared" si="549"/>
        <v/>
      </c>
      <c r="BI909" s="632"/>
    </row>
    <row r="910" spans="1:140" s="26" customFormat="1" ht="18.350000000000001" x14ac:dyDescent="0.35">
      <c r="A910" s="221"/>
      <c r="B910" s="222"/>
      <c r="C910" s="213">
        <v>900</v>
      </c>
      <c r="D910" s="205"/>
      <c r="E910" s="24"/>
      <c r="F910" s="17"/>
      <c r="G910" s="134"/>
      <c r="H910" s="139"/>
      <c r="I910" s="141"/>
      <c r="J910" s="25"/>
      <c r="K910" s="145"/>
      <c r="L910" s="28"/>
      <c r="M910" s="395"/>
      <c r="N910" s="158" t="str">
        <f t="shared" si="550"/>
        <v/>
      </c>
      <c r="O910" s="27"/>
      <c r="P910" s="27"/>
      <c r="Q910" s="27"/>
      <c r="R910" s="27"/>
      <c r="S910" s="27"/>
      <c r="T910" s="27"/>
      <c r="U910" s="28"/>
      <c r="V910" s="32"/>
      <c r="W910" s="318"/>
      <c r="X910" s="318"/>
      <c r="Y910" s="160">
        <f t="shared" si="536"/>
        <v>0</v>
      </c>
      <c r="Z910" s="159">
        <f t="shared" si="551"/>
        <v>0</v>
      </c>
      <c r="AA910" s="327"/>
      <c r="AB910" s="400">
        <f t="shared" si="560"/>
        <v>0</v>
      </c>
      <c r="AC910" s="371"/>
      <c r="AD910" s="226" t="str">
        <f t="shared" si="537"/>
        <v/>
      </c>
      <c r="AE910" s="368">
        <f t="shared" si="552"/>
        <v>0</v>
      </c>
      <c r="AF910" s="339"/>
      <c r="AG910" s="342"/>
      <c r="AH910" s="339"/>
      <c r="AI910" s="161">
        <f t="shared" si="553"/>
        <v>0</v>
      </c>
      <c r="AJ910" s="162">
        <f t="shared" si="538"/>
        <v>0</v>
      </c>
      <c r="AK910" s="163">
        <f t="shared" si="554"/>
        <v>0</v>
      </c>
      <c r="AL910" s="164">
        <f t="shared" si="555"/>
        <v>0</v>
      </c>
      <c r="AM910" s="164">
        <f t="shared" si="556"/>
        <v>0</v>
      </c>
      <c r="AN910" s="164">
        <f t="shared" si="557"/>
        <v>0</v>
      </c>
      <c r="AO910" s="164">
        <f t="shared" si="558"/>
        <v>0</v>
      </c>
      <c r="AP910" s="610" t="str">
        <f t="shared" si="561"/>
        <v xml:space="preserve"> </v>
      </c>
      <c r="AQ910" s="613" t="str">
        <f t="shared" si="559"/>
        <v xml:space="preserve"> </v>
      </c>
      <c r="AR910" s="613" t="str">
        <f t="shared" si="562"/>
        <v xml:space="preserve"> </v>
      </c>
      <c r="AS910" s="613" t="str">
        <f t="shared" si="563"/>
        <v xml:space="preserve"> </v>
      </c>
      <c r="AT910" s="613" t="str">
        <f t="shared" si="564"/>
        <v xml:space="preserve"> </v>
      </c>
      <c r="AU910" s="613" t="str">
        <f t="shared" si="565"/>
        <v xml:space="preserve"> </v>
      </c>
      <c r="AV910" s="614" t="str">
        <f t="shared" si="566"/>
        <v xml:space="preserve"> </v>
      </c>
      <c r="AW910" s="196" t="str">
        <f t="shared" si="539"/>
        <v/>
      </c>
      <c r="AX910" s="165" t="str">
        <f t="shared" si="540"/>
        <v/>
      </c>
      <c r="AY910" s="193" t="str">
        <f t="shared" si="541"/>
        <v/>
      </c>
      <c r="AZ910" s="183" t="str">
        <f t="shared" si="542"/>
        <v/>
      </c>
      <c r="BA910" s="173" t="str">
        <f t="shared" si="543"/>
        <v/>
      </c>
      <c r="BB910" s="174" t="str">
        <f t="shared" si="544"/>
        <v/>
      </c>
      <c r="BC910" s="186" t="str">
        <f t="shared" si="535"/>
        <v/>
      </c>
      <c r="BD910" s="174" t="str">
        <f t="shared" si="545"/>
        <v/>
      </c>
      <c r="BE910" s="201" t="str">
        <f t="shared" si="546"/>
        <v/>
      </c>
      <c r="BF910" s="174" t="str">
        <f t="shared" si="547"/>
        <v/>
      </c>
      <c r="BG910" s="186" t="str">
        <f t="shared" si="548"/>
        <v/>
      </c>
      <c r="BH910" s="175" t="str">
        <f t="shared" si="549"/>
        <v/>
      </c>
      <c r="BI910" s="632"/>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58"/>
      <c r="CJ910" s="58"/>
      <c r="CK910" s="58"/>
      <c r="CL910" s="58"/>
      <c r="CM910" s="58"/>
      <c r="CN910" s="58"/>
      <c r="CO910" s="58"/>
      <c r="CP910" s="58"/>
      <c r="CQ910" s="58"/>
      <c r="CR910" s="58"/>
      <c r="CS910" s="58"/>
      <c r="CT910" s="58"/>
      <c r="CU910" s="58"/>
      <c r="CV910" s="58"/>
      <c r="CW910" s="58"/>
      <c r="CX910" s="58"/>
      <c r="CY910" s="58"/>
      <c r="CZ910" s="58"/>
      <c r="DA910" s="58"/>
      <c r="DB910" s="58"/>
      <c r="DC910" s="58"/>
      <c r="DD910" s="58"/>
      <c r="DE910" s="58"/>
      <c r="DF910" s="58"/>
      <c r="DG910" s="69"/>
      <c r="DH910" s="69"/>
      <c r="DI910" s="69"/>
      <c r="DJ910" s="69"/>
      <c r="DK910" s="69"/>
      <c r="DL910" s="69"/>
      <c r="DM910" s="69"/>
      <c r="DN910" s="69"/>
      <c r="DO910" s="69"/>
      <c r="DP910" s="69"/>
      <c r="DQ910" s="69"/>
      <c r="DR910" s="69"/>
      <c r="DS910" s="69"/>
      <c r="DT910" s="69"/>
      <c r="DU910" s="69"/>
      <c r="DV910" s="69"/>
      <c r="DW910" s="69"/>
      <c r="DX910" s="69"/>
      <c r="DY910" s="69"/>
      <c r="DZ910" s="69"/>
      <c r="EA910" s="69"/>
      <c r="EB910" s="69"/>
      <c r="EC910" s="69"/>
      <c r="ED910" s="69"/>
      <c r="EE910" s="69"/>
      <c r="EF910" s="69"/>
      <c r="EG910" s="69"/>
      <c r="EH910" s="69"/>
      <c r="EI910" s="69"/>
      <c r="EJ910" s="69"/>
    </row>
    <row r="911" spans="1:140" ht="18.350000000000001" x14ac:dyDescent="0.35">
      <c r="A911" s="219"/>
      <c r="B911" s="220"/>
      <c r="C911" s="213">
        <v>901</v>
      </c>
      <c r="D911" s="204"/>
      <c r="E911" s="35"/>
      <c r="F911" s="34"/>
      <c r="G911" s="131"/>
      <c r="H911" s="136"/>
      <c r="I911" s="140"/>
      <c r="J911" s="78"/>
      <c r="K911" s="144"/>
      <c r="L911" s="119"/>
      <c r="M911" s="395"/>
      <c r="N911" s="158" t="str">
        <f t="shared" si="550"/>
        <v/>
      </c>
      <c r="O911" s="321"/>
      <c r="P911" s="315"/>
      <c r="Q911" s="315"/>
      <c r="R911" s="315"/>
      <c r="S911" s="315"/>
      <c r="T911" s="315"/>
      <c r="U911" s="316"/>
      <c r="V911" s="167"/>
      <c r="W911" s="313"/>
      <c r="X911" s="313"/>
      <c r="Y911" s="160">
        <f t="shared" si="536"/>
        <v>0</v>
      </c>
      <c r="Z911" s="159">
        <f t="shared" si="551"/>
        <v>0</v>
      </c>
      <c r="AA911" s="327"/>
      <c r="AB911" s="400">
        <f t="shared" si="560"/>
        <v>0</v>
      </c>
      <c r="AC911" s="371"/>
      <c r="AD911" s="226" t="str">
        <f t="shared" si="537"/>
        <v/>
      </c>
      <c r="AE911" s="368">
        <f t="shared" si="552"/>
        <v>0</v>
      </c>
      <c r="AF911" s="339"/>
      <c r="AG911" s="338"/>
      <c r="AH911" s="336"/>
      <c r="AI911" s="161">
        <f t="shared" si="553"/>
        <v>0</v>
      </c>
      <c r="AJ911" s="162">
        <f t="shared" si="538"/>
        <v>0</v>
      </c>
      <c r="AK911" s="163">
        <f t="shared" si="554"/>
        <v>0</v>
      </c>
      <c r="AL911" s="164">
        <f t="shared" si="555"/>
        <v>0</v>
      </c>
      <c r="AM911" s="164">
        <f t="shared" si="556"/>
        <v>0</v>
      </c>
      <c r="AN911" s="164">
        <f t="shared" si="557"/>
        <v>0</v>
      </c>
      <c r="AO911" s="164">
        <f t="shared" si="558"/>
        <v>0</v>
      </c>
      <c r="AP911" s="610" t="str">
        <f t="shared" si="561"/>
        <v xml:space="preserve"> </v>
      </c>
      <c r="AQ911" s="613" t="str">
        <f t="shared" si="559"/>
        <v xml:space="preserve"> </v>
      </c>
      <c r="AR911" s="613" t="str">
        <f t="shared" si="562"/>
        <v xml:space="preserve"> </v>
      </c>
      <c r="AS911" s="613" t="str">
        <f t="shared" si="563"/>
        <v xml:space="preserve"> </v>
      </c>
      <c r="AT911" s="613" t="str">
        <f t="shared" si="564"/>
        <v xml:space="preserve"> </v>
      </c>
      <c r="AU911" s="613" t="str">
        <f t="shared" si="565"/>
        <v xml:space="preserve"> </v>
      </c>
      <c r="AV911" s="614" t="str">
        <f t="shared" si="566"/>
        <v xml:space="preserve"> </v>
      </c>
      <c r="AW911" s="196" t="str">
        <f t="shared" si="539"/>
        <v/>
      </c>
      <c r="AX911" s="165" t="str">
        <f t="shared" si="540"/>
        <v/>
      </c>
      <c r="AY911" s="193" t="str">
        <f t="shared" si="541"/>
        <v/>
      </c>
      <c r="AZ911" s="183" t="str">
        <f t="shared" si="542"/>
        <v/>
      </c>
      <c r="BA911" s="173" t="str">
        <f t="shared" si="543"/>
        <v/>
      </c>
      <c r="BB911" s="174" t="str">
        <f t="shared" si="544"/>
        <v/>
      </c>
      <c r="BC911" s="186" t="str">
        <f t="shared" si="535"/>
        <v/>
      </c>
      <c r="BD911" s="174" t="str">
        <f t="shared" si="545"/>
        <v/>
      </c>
      <c r="BE911" s="201" t="str">
        <f t="shared" si="546"/>
        <v/>
      </c>
      <c r="BF911" s="174" t="str">
        <f t="shared" si="547"/>
        <v/>
      </c>
      <c r="BG911" s="186" t="str">
        <f t="shared" si="548"/>
        <v/>
      </c>
      <c r="BH911" s="175" t="str">
        <f t="shared" si="549"/>
        <v/>
      </c>
      <c r="BI911" s="632"/>
    </row>
    <row r="912" spans="1:140" ht="18.350000000000001" x14ac:dyDescent="0.35">
      <c r="A912" s="219"/>
      <c r="B912" s="220"/>
      <c r="C912" s="213">
        <v>902</v>
      </c>
      <c r="D912" s="204"/>
      <c r="E912" s="33"/>
      <c r="F912" s="34"/>
      <c r="G912" s="131"/>
      <c r="H912" s="133"/>
      <c r="I912" s="140"/>
      <c r="J912" s="78"/>
      <c r="K912" s="144"/>
      <c r="L912" s="119"/>
      <c r="M912" s="394"/>
      <c r="N912" s="158" t="str">
        <f t="shared" si="550"/>
        <v/>
      </c>
      <c r="O912" s="315"/>
      <c r="P912" s="315"/>
      <c r="Q912" s="315"/>
      <c r="R912" s="315"/>
      <c r="S912" s="315"/>
      <c r="T912" s="316"/>
      <c r="U912" s="317"/>
      <c r="V912" s="167"/>
      <c r="W912" s="313"/>
      <c r="X912" s="313"/>
      <c r="Y912" s="160">
        <f t="shared" si="536"/>
        <v>0</v>
      </c>
      <c r="Z912" s="159">
        <f t="shared" si="551"/>
        <v>0</v>
      </c>
      <c r="AA912" s="326"/>
      <c r="AB912" s="400">
        <f t="shared" si="560"/>
        <v>0</v>
      </c>
      <c r="AC912" s="370"/>
      <c r="AD912" s="226" t="str">
        <f t="shared" si="537"/>
        <v/>
      </c>
      <c r="AE912" s="368">
        <f t="shared" si="552"/>
        <v>0</v>
      </c>
      <c r="AF912" s="331"/>
      <c r="AG912" s="333"/>
      <c r="AH912" s="334"/>
      <c r="AI912" s="161">
        <f t="shared" si="553"/>
        <v>0</v>
      </c>
      <c r="AJ912" s="162">
        <f t="shared" si="538"/>
        <v>0</v>
      </c>
      <c r="AK912" s="163">
        <f t="shared" si="554"/>
        <v>0</v>
      </c>
      <c r="AL912" s="164">
        <f t="shared" si="555"/>
        <v>0</v>
      </c>
      <c r="AM912" s="164">
        <f t="shared" si="556"/>
        <v>0</v>
      </c>
      <c r="AN912" s="164">
        <f t="shared" si="557"/>
        <v>0</v>
      </c>
      <c r="AO912" s="164">
        <f t="shared" si="558"/>
        <v>0</v>
      </c>
      <c r="AP912" s="610" t="str">
        <f t="shared" si="561"/>
        <v xml:space="preserve"> </v>
      </c>
      <c r="AQ912" s="613" t="str">
        <f t="shared" si="559"/>
        <v xml:space="preserve"> </v>
      </c>
      <c r="AR912" s="613" t="str">
        <f t="shared" si="562"/>
        <v xml:space="preserve"> </v>
      </c>
      <c r="AS912" s="613" t="str">
        <f t="shared" si="563"/>
        <v xml:space="preserve"> </v>
      </c>
      <c r="AT912" s="613" t="str">
        <f t="shared" si="564"/>
        <v xml:space="preserve"> </v>
      </c>
      <c r="AU912" s="613" t="str">
        <f t="shared" si="565"/>
        <v xml:space="preserve"> </v>
      </c>
      <c r="AV912" s="614" t="str">
        <f t="shared" si="566"/>
        <v xml:space="preserve"> </v>
      </c>
      <c r="AW912" s="196" t="str">
        <f t="shared" si="539"/>
        <v/>
      </c>
      <c r="AX912" s="165" t="str">
        <f t="shared" si="540"/>
        <v/>
      </c>
      <c r="AY912" s="193" t="str">
        <f t="shared" si="541"/>
        <v/>
      </c>
      <c r="AZ912" s="183" t="str">
        <f t="shared" si="542"/>
        <v/>
      </c>
      <c r="BA912" s="173" t="str">
        <f t="shared" si="543"/>
        <v/>
      </c>
      <c r="BB912" s="174" t="str">
        <f t="shared" si="544"/>
        <v/>
      </c>
      <c r="BC912" s="186" t="str">
        <f t="shared" si="535"/>
        <v/>
      </c>
      <c r="BD912" s="174" t="str">
        <f t="shared" si="545"/>
        <v/>
      </c>
      <c r="BE912" s="201" t="str">
        <f t="shared" si="546"/>
        <v/>
      </c>
      <c r="BF912" s="174" t="str">
        <f t="shared" si="547"/>
        <v/>
      </c>
      <c r="BG912" s="186" t="str">
        <f t="shared" si="548"/>
        <v/>
      </c>
      <c r="BH912" s="175" t="str">
        <f t="shared" si="549"/>
        <v/>
      </c>
      <c r="BI912" s="632"/>
    </row>
    <row r="913" spans="1:61" ht="18.350000000000001" x14ac:dyDescent="0.35">
      <c r="A913" s="219"/>
      <c r="B913" s="220"/>
      <c r="C913" s="213">
        <v>903</v>
      </c>
      <c r="D913" s="204"/>
      <c r="E913" s="33"/>
      <c r="F913" s="34"/>
      <c r="G913" s="134"/>
      <c r="H913" s="135"/>
      <c r="I913" s="141"/>
      <c r="J913" s="25"/>
      <c r="K913" s="145"/>
      <c r="L913" s="28"/>
      <c r="M913" s="395"/>
      <c r="N913" s="158" t="str">
        <f t="shared" si="550"/>
        <v/>
      </c>
      <c r="O913" s="315"/>
      <c r="P913" s="315"/>
      <c r="Q913" s="315"/>
      <c r="R913" s="315"/>
      <c r="S913" s="315"/>
      <c r="T913" s="316"/>
      <c r="U913" s="317"/>
      <c r="V913" s="167"/>
      <c r="W913" s="313"/>
      <c r="X913" s="313"/>
      <c r="Y913" s="160">
        <f t="shared" si="536"/>
        <v>0</v>
      </c>
      <c r="Z913" s="159">
        <f t="shared" si="551"/>
        <v>0</v>
      </c>
      <c r="AA913" s="326"/>
      <c r="AB913" s="400">
        <f t="shared" si="560"/>
        <v>0</v>
      </c>
      <c r="AC913" s="370"/>
      <c r="AD913" s="226" t="str">
        <f t="shared" si="537"/>
        <v/>
      </c>
      <c r="AE913" s="368">
        <f t="shared" si="552"/>
        <v>0</v>
      </c>
      <c r="AF913" s="331"/>
      <c r="AG913" s="333"/>
      <c r="AH913" s="334"/>
      <c r="AI913" s="161">
        <f t="shared" si="553"/>
        <v>0</v>
      </c>
      <c r="AJ913" s="162">
        <f t="shared" si="538"/>
        <v>0</v>
      </c>
      <c r="AK913" s="163">
        <f t="shared" si="554"/>
        <v>0</v>
      </c>
      <c r="AL913" s="164">
        <f t="shared" si="555"/>
        <v>0</v>
      </c>
      <c r="AM913" s="164">
        <f t="shared" si="556"/>
        <v>0</v>
      </c>
      <c r="AN913" s="164">
        <f t="shared" si="557"/>
        <v>0</v>
      </c>
      <c r="AO913" s="164">
        <f t="shared" si="558"/>
        <v>0</v>
      </c>
      <c r="AP913" s="610" t="str">
        <f t="shared" si="561"/>
        <v xml:space="preserve"> </v>
      </c>
      <c r="AQ913" s="613" t="str">
        <f t="shared" si="559"/>
        <v xml:space="preserve"> </v>
      </c>
      <c r="AR913" s="613" t="str">
        <f t="shared" si="562"/>
        <v xml:space="preserve"> </v>
      </c>
      <c r="AS913" s="613" t="str">
        <f t="shared" si="563"/>
        <v xml:space="preserve"> </v>
      </c>
      <c r="AT913" s="613" t="str">
        <f t="shared" si="564"/>
        <v xml:space="preserve"> </v>
      </c>
      <c r="AU913" s="613" t="str">
        <f t="shared" si="565"/>
        <v xml:space="preserve"> </v>
      </c>
      <c r="AV913" s="614" t="str">
        <f t="shared" si="566"/>
        <v xml:space="preserve"> </v>
      </c>
      <c r="AW913" s="196" t="str">
        <f t="shared" si="539"/>
        <v/>
      </c>
      <c r="AX913" s="165" t="str">
        <f t="shared" si="540"/>
        <v/>
      </c>
      <c r="AY913" s="193" t="str">
        <f t="shared" si="541"/>
        <v/>
      </c>
      <c r="AZ913" s="183" t="str">
        <f t="shared" si="542"/>
        <v/>
      </c>
      <c r="BA913" s="173" t="str">
        <f t="shared" si="543"/>
        <v/>
      </c>
      <c r="BB913" s="174" t="str">
        <f t="shared" si="544"/>
        <v/>
      </c>
      <c r="BC913" s="186" t="str">
        <f t="shared" ref="BC913:BC976" si="567">IF(OR(K913="x",F913="X",BA913&lt;=0),"",BA913)</f>
        <v/>
      </c>
      <c r="BD913" s="174" t="str">
        <f t="shared" si="545"/>
        <v/>
      </c>
      <c r="BE913" s="201" t="str">
        <f t="shared" si="546"/>
        <v/>
      </c>
      <c r="BF913" s="174" t="str">
        <f t="shared" si="547"/>
        <v/>
      </c>
      <c r="BG913" s="186" t="str">
        <f t="shared" si="548"/>
        <v/>
      </c>
      <c r="BH913" s="175" t="str">
        <f t="shared" si="549"/>
        <v/>
      </c>
      <c r="BI913" s="632"/>
    </row>
    <row r="914" spans="1:61" ht="18.350000000000001" x14ac:dyDescent="0.35">
      <c r="A914" s="219"/>
      <c r="B914" s="220"/>
      <c r="C914" s="213">
        <v>904</v>
      </c>
      <c r="D914" s="204"/>
      <c r="E914" s="33"/>
      <c r="F914" s="34"/>
      <c r="G914" s="134"/>
      <c r="H914" s="135"/>
      <c r="I914" s="141"/>
      <c r="J914" s="25"/>
      <c r="K914" s="145"/>
      <c r="L914" s="28"/>
      <c r="M914" s="395"/>
      <c r="N914" s="158" t="str">
        <f t="shared" si="550"/>
        <v/>
      </c>
      <c r="O914" s="315"/>
      <c r="P914" s="315"/>
      <c r="Q914" s="315"/>
      <c r="R914" s="315"/>
      <c r="S914" s="315"/>
      <c r="T914" s="316"/>
      <c r="U914" s="317"/>
      <c r="V914" s="167"/>
      <c r="W914" s="313"/>
      <c r="X914" s="313"/>
      <c r="Y914" s="160">
        <f t="shared" si="536"/>
        <v>0</v>
      </c>
      <c r="Z914" s="159">
        <f t="shared" si="551"/>
        <v>0</v>
      </c>
      <c r="AA914" s="326"/>
      <c r="AB914" s="400">
        <f t="shared" si="560"/>
        <v>0</v>
      </c>
      <c r="AC914" s="370"/>
      <c r="AD914" s="226" t="str">
        <f t="shared" si="537"/>
        <v/>
      </c>
      <c r="AE914" s="368">
        <f t="shared" si="552"/>
        <v>0</v>
      </c>
      <c r="AF914" s="331"/>
      <c r="AG914" s="333"/>
      <c r="AH914" s="334"/>
      <c r="AI914" s="161">
        <f t="shared" si="553"/>
        <v>0</v>
      </c>
      <c r="AJ914" s="162">
        <f t="shared" si="538"/>
        <v>0</v>
      </c>
      <c r="AK914" s="163">
        <f t="shared" si="554"/>
        <v>0</v>
      </c>
      <c r="AL914" s="164">
        <f t="shared" si="555"/>
        <v>0</v>
      </c>
      <c r="AM914" s="164">
        <f t="shared" si="556"/>
        <v>0</v>
      </c>
      <c r="AN914" s="164">
        <f t="shared" si="557"/>
        <v>0</v>
      </c>
      <c r="AO914" s="164">
        <f t="shared" si="558"/>
        <v>0</v>
      </c>
      <c r="AP914" s="610" t="str">
        <f t="shared" si="561"/>
        <v xml:space="preserve"> </v>
      </c>
      <c r="AQ914" s="613" t="str">
        <f t="shared" si="559"/>
        <v xml:space="preserve"> </v>
      </c>
      <c r="AR914" s="613" t="str">
        <f t="shared" si="562"/>
        <v xml:space="preserve"> </v>
      </c>
      <c r="AS914" s="613" t="str">
        <f t="shared" si="563"/>
        <v xml:space="preserve"> </v>
      </c>
      <c r="AT914" s="613" t="str">
        <f t="shared" si="564"/>
        <v xml:space="preserve"> </v>
      </c>
      <c r="AU914" s="613" t="str">
        <f t="shared" si="565"/>
        <v xml:space="preserve"> </v>
      </c>
      <c r="AV914" s="614" t="str">
        <f t="shared" si="566"/>
        <v xml:space="preserve"> </v>
      </c>
      <c r="AW914" s="196" t="str">
        <f t="shared" si="539"/>
        <v/>
      </c>
      <c r="AX914" s="165" t="str">
        <f t="shared" si="540"/>
        <v/>
      </c>
      <c r="AY914" s="193" t="str">
        <f t="shared" si="541"/>
        <v/>
      </c>
      <c r="AZ914" s="183" t="str">
        <f t="shared" si="542"/>
        <v/>
      </c>
      <c r="BA914" s="173" t="str">
        <f t="shared" si="543"/>
        <v/>
      </c>
      <c r="BB914" s="174" t="str">
        <f t="shared" si="544"/>
        <v/>
      </c>
      <c r="BC914" s="186" t="str">
        <f t="shared" si="567"/>
        <v/>
      </c>
      <c r="BD914" s="174" t="str">
        <f t="shared" si="545"/>
        <v/>
      </c>
      <c r="BE914" s="201" t="str">
        <f t="shared" si="546"/>
        <v/>
      </c>
      <c r="BF914" s="174" t="str">
        <f t="shared" si="547"/>
        <v/>
      </c>
      <c r="BG914" s="186" t="str">
        <f t="shared" si="548"/>
        <v/>
      </c>
      <c r="BH914" s="175" t="str">
        <f t="shared" si="549"/>
        <v/>
      </c>
      <c r="BI914" s="632"/>
    </row>
    <row r="915" spans="1:61" ht="18.350000000000001" x14ac:dyDescent="0.35">
      <c r="A915" s="221"/>
      <c r="B915" s="222"/>
      <c r="C915" s="214">
        <v>905</v>
      </c>
      <c r="D915" s="205"/>
      <c r="E915" s="16"/>
      <c r="F915" s="17"/>
      <c r="G915" s="134"/>
      <c r="H915" s="135"/>
      <c r="I915" s="141"/>
      <c r="J915" s="25"/>
      <c r="K915" s="145"/>
      <c r="L915" s="28"/>
      <c r="M915" s="395"/>
      <c r="N915" s="158" t="str">
        <f t="shared" si="550"/>
        <v/>
      </c>
      <c r="O915" s="27"/>
      <c r="P915" s="27"/>
      <c r="Q915" s="27"/>
      <c r="R915" s="27"/>
      <c r="S915" s="27"/>
      <c r="T915" s="28"/>
      <c r="U915" s="29"/>
      <c r="V915" s="167"/>
      <c r="W915" s="313"/>
      <c r="X915" s="313"/>
      <c r="Y915" s="160">
        <f t="shared" si="536"/>
        <v>0</v>
      </c>
      <c r="Z915" s="159">
        <f t="shared" si="551"/>
        <v>0</v>
      </c>
      <c r="AA915" s="327"/>
      <c r="AB915" s="400">
        <f t="shared" si="560"/>
        <v>0</v>
      </c>
      <c r="AC915" s="371"/>
      <c r="AD915" s="226" t="str">
        <f t="shared" si="537"/>
        <v/>
      </c>
      <c r="AE915" s="368">
        <f t="shared" si="552"/>
        <v>0</v>
      </c>
      <c r="AF915" s="339"/>
      <c r="AG915" s="338"/>
      <c r="AH915" s="336"/>
      <c r="AI915" s="161">
        <f t="shared" si="553"/>
        <v>0</v>
      </c>
      <c r="AJ915" s="162">
        <f t="shared" si="538"/>
        <v>0</v>
      </c>
      <c r="AK915" s="163">
        <f t="shared" si="554"/>
        <v>0</v>
      </c>
      <c r="AL915" s="164">
        <f t="shared" si="555"/>
        <v>0</v>
      </c>
      <c r="AM915" s="164">
        <f t="shared" si="556"/>
        <v>0</v>
      </c>
      <c r="AN915" s="164">
        <f t="shared" si="557"/>
        <v>0</v>
      </c>
      <c r="AO915" s="164">
        <f t="shared" si="558"/>
        <v>0</v>
      </c>
      <c r="AP915" s="610" t="str">
        <f t="shared" si="561"/>
        <v xml:space="preserve"> </v>
      </c>
      <c r="AQ915" s="613" t="str">
        <f t="shared" si="559"/>
        <v xml:space="preserve"> </v>
      </c>
      <c r="AR915" s="613" t="str">
        <f t="shared" si="562"/>
        <v xml:space="preserve"> </v>
      </c>
      <c r="AS915" s="613" t="str">
        <f t="shared" si="563"/>
        <v xml:space="preserve"> </v>
      </c>
      <c r="AT915" s="613" t="str">
        <f t="shared" si="564"/>
        <v xml:space="preserve"> </v>
      </c>
      <c r="AU915" s="613" t="str">
        <f t="shared" si="565"/>
        <v xml:space="preserve"> </v>
      </c>
      <c r="AV915" s="614" t="str">
        <f t="shared" si="566"/>
        <v xml:space="preserve"> </v>
      </c>
      <c r="AW915" s="196" t="str">
        <f t="shared" si="539"/>
        <v/>
      </c>
      <c r="AX915" s="165" t="str">
        <f t="shared" si="540"/>
        <v/>
      </c>
      <c r="AY915" s="193" t="str">
        <f t="shared" si="541"/>
        <v/>
      </c>
      <c r="AZ915" s="183" t="str">
        <f t="shared" si="542"/>
        <v/>
      </c>
      <c r="BA915" s="173" t="str">
        <f t="shared" si="543"/>
        <v/>
      </c>
      <c r="BB915" s="174" t="str">
        <f t="shared" si="544"/>
        <v/>
      </c>
      <c r="BC915" s="186" t="str">
        <f t="shared" si="567"/>
        <v/>
      </c>
      <c r="BD915" s="174" t="str">
        <f t="shared" si="545"/>
        <v/>
      </c>
      <c r="BE915" s="201" t="str">
        <f t="shared" si="546"/>
        <v/>
      </c>
      <c r="BF915" s="174" t="str">
        <f t="shared" si="547"/>
        <v/>
      </c>
      <c r="BG915" s="186" t="str">
        <f t="shared" si="548"/>
        <v/>
      </c>
      <c r="BH915" s="175" t="str">
        <f t="shared" si="549"/>
        <v/>
      </c>
      <c r="BI915" s="632"/>
    </row>
    <row r="916" spans="1:61" ht="18.350000000000001" x14ac:dyDescent="0.35">
      <c r="A916" s="221"/>
      <c r="B916" s="222"/>
      <c r="C916" s="213">
        <v>906</v>
      </c>
      <c r="D916" s="205"/>
      <c r="E916" s="16"/>
      <c r="F916" s="17"/>
      <c r="G916" s="134"/>
      <c r="H916" s="135"/>
      <c r="I916" s="141"/>
      <c r="J916" s="25"/>
      <c r="K916" s="145"/>
      <c r="L916" s="28"/>
      <c r="M916" s="395"/>
      <c r="N916" s="158" t="str">
        <f t="shared" si="550"/>
        <v/>
      </c>
      <c r="O916" s="27"/>
      <c r="P916" s="27"/>
      <c r="Q916" s="27"/>
      <c r="R916" s="27"/>
      <c r="S916" s="27"/>
      <c r="T916" s="28"/>
      <c r="U916" s="29"/>
      <c r="V916" s="32"/>
      <c r="W916" s="318"/>
      <c r="X916" s="319"/>
      <c r="Y916" s="160">
        <f t="shared" si="536"/>
        <v>0</v>
      </c>
      <c r="Z916" s="159">
        <f t="shared" si="551"/>
        <v>0</v>
      </c>
      <c r="AA916" s="327"/>
      <c r="AB916" s="400">
        <f t="shared" si="560"/>
        <v>0</v>
      </c>
      <c r="AC916" s="371"/>
      <c r="AD916" s="226" t="str">
        <f t="shared" si="537"/>
        <v/>
      </c>
      <c r="AE916" s="368">
        <f t="shared" si="552"/>
        <v>0</v>
      </c>
      <c r="AF916" s="339"/>
      <c r="AG916" s="338"/>
      <c r="AH916" s="336"/>
      <c r="AI916" s="161">
        <f t="shared" si="553"/>
        <v>0</v>
      </c>
      <c r="AJ916" s="162">
        <f t="shared" si="538"/>
        <v>0</v>
      </c>
      <c r="AK916" s="163">
        <f t="shared" si="554"/>
        <v>0</v>
      </c>
      <c r="AL916" s="164">
        <f t="shared" si="555"/>
        <v>0</v>
      </c>
      <c r="AM916" s="164">
        <f t="shared" si="556"/>
        <v>0</v>
      </c>
      <c r="AN916" s="164">
        <f t="shared" si="557"/>
        <v>0</v>
      </c>
      <c r="AO916" s="164">
        <f t="shared" si="558"/>
        <v>0</v>
      </c>
      <c r="AP916" s="610" t="str">
        <f t="shared" si="561"/>
        <v xml:space="preserve"> </v>
      </c>
      <c r="AQ916" s="613" t="str">
        <f t="shared" si="559"/>
        <v xml:space="preserve"> </v>
      </c>
      <c r="AR916" s="613" t="str">
        <f t="shared" si="562"/>
        <v xml:space="preserve"> </v>
      </c>
      <c r="AS916" s="613" t="str">
        <f t="shared" si="563"/>
        <v xml:space="preserve"> </v>
      </c>
      <c r="AT916" s="613" t="str">
        <f t="shared" si="564"/>
        <v xml:space="preserve"> </v>
      </c>
      <c r="AU916" s="613" t="str">
        <f t="shared" si="565"/>
        <v xml:space="preserve"> </v>
      </c>
      <c r="AV916" s="614" t="str">
        <f t="shared" si="566"/>
        <v xml:space="preserve"> </v>
      </c>
      <c r="AW916" s="196" t="str">
        <f t="shared" si="539"/>
        <v/>
      </c>
      <c r="AX916" s="165" t="str">
        <f t="shared" si="540"/>
        <v/>
      </c>
      <c r="AY916" s="193" t="str">
        <f t="shared" si="541"/>
        <v/>
      </c>
      <c r="AZ916" s="183" t="str">
        <f t="shared" si="542"/>
        <v/>
      </c>
      <c r="BA916" s="173" t="str">
        <f t="shared" si="543"/>
        <v/>
      </c>
      <c r="BB916" s="174" t="str">
        <f t="shared" si="544"/>
        <v/>
      </c>
      <c r="BC916" s="186" t="str">
        <f t="shared" si="567"/>
        <v/>
      </c>
      <c r="BD916" s="174" t="str">
        <f t="shared" si="545"/>
        <v/>
      </c>
      <c r="BE916" s="201" t="str">
        <f t="shared" si="546"/>
        <v/>
      </c>
      <c r="BF916" s="174" t="str">
        <f t="shared" si="547"/>
        <v/>
      </c>
      <c r="BG916" s="186" t="str">
        <f t="shared" si="548"/>
        <v/>
      </c>
      <c r="BH916" s="175" t="str">
        <f t="shared" si="549"/>
        <v/>
      </c>
      <c r="BI916" s="632"/>
    </row>
    <row r="917" spans="1:61" ht="18.350000000000001" x14ac:dyDescent="0.35">
      <c r="A917" s="221"/>
      <c r="B917" s="222"/>
      <c r="C917" s="214">
        <v>907</v>
      </c>
      <c r="D917" s="205"/>
      <c r="E917" s="16"/>
      <c r="F917" s="17"/>
      <c r="G917" s="134"/>
      <c r="H917" s="135"/>
      <c r="I917" s="141"/>
      <c r="J917" s="25"/>
      <c r="K917" s="145"/>
      <c r="L917" s="28"/>
      <c r="M917" s="395"/>
      <c r="N917" s="158" t="str">
        <f t="shared" si="550"/>
        <v/>
      </c>
      <c r="O917" s="27"/>
      <c r="P917" s="27"/>
      <c r="Q917" s="27"/>
      <c r="R917" s="27"/>
      <c r="S917" s="27"/>
      <c r="T917" s="28"/>
      <c r="U917" s="29"/>
      <c r="V917" s="32"/>
      <c r="W917" s="318"/>
      <c r="X917" s="319"/>
      <c r="Y917" s="160">
        <f t="shared" si="536"/>
        <v>0</v>
      </c>
      <c r="Z917" s="159">
        <f t="shared" si="551"/>
        <v>0</v>
      </c>
      <c r="AA917" s="327"/>
      <c r="AB917" s="400">
        <f t="shared" si="560"/>
        <v>0</v>
      </c>
      <c r="AC917" s="371"/>
      <c r="AD917" s="226" t="str">
        <f t="shared" si="537"/>
        <v/>
      </c>
      <c r="AE917" s="368">
        <f t="shared" si="552"/>
        <v>0</v>
      </c>
      <c r="AF917" s="339"/>
      <c r="AG917" s="338"/>
      <c r="AH917" s="336"/>
      <c r="AI917" s="161">
        <f t="shared" si="553"/>
        <v>0</v>
      </c>
      <c r="AJ917" s="162">
        <f t="shared" si="538"/>
        <v>0</v>
      </c>
      <c r="AK917" s="163">
        <f t="shared" si="554"/>
        <v>0</v>
      </c>
      <c r="AL917" s="164">
        <f t="shared" si="555"/>
        <v>0</v>
      </c>
      <c r="AM917" s="164">
        <f t="shared" si="556"/>
        <v>0</v>
      </c>
      <c r="AN917" s="164">
        <f t="shared" si="557"/>
        <v>0</v>
      </c>
      <c r="AO917" s="164">
        <f t="shared" si="558"/>
        <v>0</v>
      </c>
      <c r="AP917" s="610" t="str">
        <f t="shared" si="561"/>
        <v xml:space="preserve"> </v>
      </c>
      <c r="AQ917" s="613" t="str">
        <f t="shared" si="559"/>
        <v xml:space="preserve"> </v>
      </c>
      <c r="AR917" s="613" t="str">
        <f t="shared" si="562"/>
        <v xml:space="preserve"> </v>
      </c>
      <c r="AS917" s="613" t="str">
        <f t="shared" si="563"/>
        <v xml:space="preserve"> </v>
      </c>
      <c r="AT917" s="613" t="str">
        <f t="shared" si="564"/>
        <v xml:space="preserve"> </v>
      </c>
      <c r="AU917" s="613" t="str">
        <f t="shared" si="565"/>
        <v xml:space="preserve"> </v>
      </c>
      <c r="AV917" s="614" t="str">
        <f t="shared" si="566"/>
        <v xml:space="preserve"> </v>
      </c>
      <c r="AW917" s="196" t="str">
        <f t="shared" si="539"/>
        <v/>
      </c>
      <c r="AX917" s="165" t="str">
        <f t="shared" si="540"/>
        <v/>
      </c>
      <c r="AY917" s="193" t="str">
        <f t="shared" si="541"/>
        <v/>
      </c>
      <c r="AZ917" s="183" t="str">
        <f t="shared" si="542"/>
        <v/>
      </c>
      <c r="BA917" s="173" t="str">
        <f t="shared" si="543"/>
        <v/>
      </c>
      <c r="BB917" s="174" t="str">
        <f t="shared" si="544"/>
        <v/>
      </c>
      <c r="BC917" s="186" t="str">
        <f t="shared" si="567"/>
        <v/>
      </c>
      <c r="BD917" s="174" t="str">
        <f t="shared" si="545"/>
        <v/>
      </c>
      <c r="BE917" s="201" t="str">
        <f t="shared" si="546"/>
        <v/>
      </c>
      <c r="BF917" s="174" t="str">
        <f t="shared" si="547"/>
        <v/>
      </c>
      <c r="BG917" s="186" t="str">
        <f t="shared" si="548"/>
        <v/>
      </c>
      <c r="BH917" s="175" t="str">
        <f t="shared" si="549"/>
        <v/>
      </c>
      <c r="BI917" s="632"/>
    </row>
    <row r="918" spans="1:61" ht="18.350000000000001" x14ac:dyDescent="0.35">
      <c r="A918" s="221"/>
      <c r="B918" s="222"/>
      <c r="C918" s="214">
        <v>908</v>
      </c>
      <c r="D918" s="207"/>
      <c r="E918" s="18"/>
      <c r="F918" s="17"/>
      <c r="G918" s="134"/>
      <c r="H918" s="135"/>
      <c r="I918" s="141"/>
      <c r="J918" s="25"/>
      <c r="K918" s="145"/>
      <c r="L918" s="28"/>
      <c r="M918" s="395"/>
      <c r="N918" s="158" t="str">
        <f t="shared" si="550"/>
        <v/>
      </c>
      <c r="O918" s="27"/>
      <c r="P918" s="27"/>
      <c r="Q918" s="27"/>
      <c r="R918" s="27"/>
      <c r="S918" s="27"/>
      <c r="T918" s="28"/>
      <c r="U918" s="29"/>
      <c r="V918" s="32"/>
      <c r="W918" s="318"/>
      <c r="X918" s="319"/>
      <c r="Y918" s="160">
        <f t="shared" si="536"/>
        <v>0</v>
      </c>
      <c r="Z918" s="159">
        <f t="shared" si="551"/>
        <v>0</v>
      </c>
      <c r="AA918" s="327"/>
      <c r="AB918" s="400">
        <f t="shared" si="560"/>
        <v>0</v>
      </c>
      <c r="AC918" s="371"/>
      <c r="AD918" s="226" t="str">
        <f t="shared" si="537"/>
        <v/>
      </c>
      <c r="AE918" s="368">
        <f t="shared" si="552"/>
        <v>0</v>
      </c>
      <c r="AF918" s="339"/>
      <c r="AG918" s="338"/>
      <c r="AH918" s="336"/>
      <c r="AI918" s="161">
        <f t="shared" si="553"/>
        <v>0</v>
      </c>
      <c r="AJ918" s="162">
        <f t="shared" si="538"/>
        <v>0</v>
      </c>
      <c r="AK918" s="163">
        <f t="shared" si="554"/>
        <v>0</v>
      </c>
      <c r="AL918" s="164">
        <f t="shared" si="555"/>
        <v>0</v>
      </c>
      <c r="AM918" s="164">
        <f t="shared" si="556"/>
        <v>0</v>
      </c>
      <c r="AN918" s="164">
        <f t="shared" si="557"/>
        <v>0</v>
      </c>
      <c r="AO918" s="164">
        <f t="shared" si="558"/>
        <v>0</v>
      </c>
      <c r="AP918" s="610" t="str">
        <f t="shared" si="561"/>
        <v xml:space="preserve"> </v>
      </c>
      <c r="AQ918" s="613" t="str">
        <f t="shared" si="559"/>
        <v xml:space="preserve"> </v>
      </c>
      <c r="AR918" s="613" t="str">
        <f t="shared" si="562"/>
        <v xml:space="preserve"> </v>
      </c>
      <c r="AS918" s="613" t="str">
        <f t="shared" si="563"/>
        <v xml:space="preserve"> </v>
      </c>
      <c r="AT918" s="613" t="str">
        <f t="shared" si="564"/>
        <v xml:space="preserve"> </v>
      </c>
      <c r="AU918" s="613" t="str">
        <f t="shared" si="565"/>
        <v xml:space="preserve"> </v>
      </c>
      <c r="AV918" s="614" t="str">
        <f t="shared" si="566"/>
        <v xml:space="preserve"> </v>
      </c>
      <c r="AW918" s="196" t="str">
        <f t="shared" si="539"/>
        <v/>
      </c>
      <c r="AX918" s="165" t="str">
        <f t="shared" si="540"/>
        <v/>
      </c>
      <c r="AY918" s="193" t="str">
        <f t="shared" si="541"/>
        <v/>
      </c>
      <c r="AZ918" s="183" t="str">
        <f t="shared" si="542"/>
        <v/>
      </c>
      <c r="BA918" s="173" t="str">
        <f t="shared" si="543"/>
        <v/>
      </c>
      <c r="BB918" s="174" t="str">
        <f t="shared" si="544"/>
        <v/>
      </c>
      <c r="BC918" s="186" t="str">
        <f t="shared" si="567"/>
        <v/>
      </c>
      <c r="BD918" s="174" t="str">
        <f t="shared" si="545"/>
        <v/>
      </c>
      <c r="BE918" s="201" t="str">
        <f t="shared" si="546"/>
        <v/>
      </c>
      <c r="BF918" s="174" t="str">
        <f t="shared" si="547"/>
        <v/>
      </c>
      <c r="BG918" s="186" t="str">
        <f t="shared" si="548"/>
        <v/>
      </c>
      <c r="BH918" s="175" t="str">
        <f t="shared" si="549"/>
        <v/>
      </c>
      <c r="BI918" s="632"/>
    </row>
    <row r="919" spans="1:61" ht="18.350000000000001" x14ac:dyDescent="0.35">
      <c r="A919" s="221"/>
      <c r="B919" s="222"/>
      <c r="C919" s="213">
        <v>909</v>
      </c>
      <c r="D919" s="208"/>
      <c r="E919" s="16"/>
      <c r="F919" s="17"/>
      <c r="G919" s="134"/>
      <c r="H919" s="135"/>
      <c r="I919" s="141"/>
      <c r="J919" s="25"/>
      <c r="K919" s="145"/>
      <c r="L919" s="28"/>
      <c r="M919" s="395"/>
      <c r="N919" s="158" t="str">
        <f t="shared" si="550"/>
        <v/>
      </c>
      <c r="O919" s="27"/>
      <c r="P919" s="27"/>
      <c r="Q919" s="27"/>
      <c r="R919" s="27"/>
      <c r="S919" s="27"/>
      <c r="T919" s="28"/>
      <c r="U919" s="29"/>
      <c r="V919" s="32"/>
      <c r="W919" s="318"/>
      <c r="X919" s="319"/>
      <c r="Y919" s="160">
        <f t="shared" si="536"/>
        <v>0</v>
      </c>
      <c r="Z919" s="159">
        <f t="shared" si="551"/>
        <v>0</v>
      </c>
      <c r="AA919" s="327"/>
      <c r="AB919" s="400">
        <f t="shared" si="560"/>
        <v>0</v>
      </c>
      <c r="AC919" s="371"/>
      <c r="AD919" s="226" t="str">
        <f t="shared" si="537"/>
        <v/>
      </c>
      <c r="AE919" s="368">
        <f t="shared" si="552"/>
        <v>0</v>
      </c>
      <c r="AF919" s="339"/>
      <c r="AG919" s="338"/>
      <c r="AH919" s="336"/>
      <c r="AI919" s="161">
        <f t="shared" si="553"/>
        <v>0</v>
      </c>
      <c r="AJ919" s="162">
        <f t="shared" si="538"/>
        <v>0</v>
      </c>
      <c r="AK919" s="163">
        <f t="shared" si="554"/>
        <v>0</v>
      </c>
      <c r="AL919" s="164">
        <f t="shared" si="555"/>
        <v>0</v>
      </c>
      <c r="AM919" s="164">
        <f t="shared" si="556"/>
        <v>0</v>
      </c>
      <c r="AN919" s="164">
        <f t="shared" si="557"/>
        <v>0</v>
      </c>
      <c r="AO919" s="164">
        <f t="shared" si="558"/>
        <v>0</v>
      </c>
      <c r="AP919" s="610" t="str">
        <f t="shared" si="561"/>
        <v xml:space="preserve"> </v>
      </c>
      <c r="AQ919" s="613" t="str">
        <f t="shared" si="559"/>
        <v xml:space="preserve"> </v>
      </c>
      <c r="AR919" s="613" t="str">
        <f t="shared" si="562"/>
        <v xml:space="preserve"> </v>
      </c>
      <c r="AS919" s="613" t="str">
        <f t="shared" si="563"/>
        <v xml:space="preserve"> </v>
      </c>
      <c r="AT919" s="613" t="str">
        <f t="shared" si="564"/>
        <v xml:space="preserve"> </v>
      </c>
      <c r="AU919" s="613" t="str">
        <f t="shared" si="565"/>
        <v xml:space="preserve"> </v>
      </c>
      <c r="AV919" s="614" t="str">
        <f t="shared" si="566"/>
        <v xml:space="preserve"> </v>
      </c>
      <c r="AW919" s="196" t="str">
        <f t="shared" si="539"/>
        <v/>
      </c>
      <c r="AX919" s="165" t="str">
        <f t="shared" si="540"/>
        <v/>
      </c>
      <c r="AY919" s="193" t="str">
        <f t="shared" si="541"/>
        <v/>
      </c>
      <c r="AZ919" s="183" t="str">
        <f t="shared" si="542"/>
        <v/>
      </c>
      <c r="BA919" s="173" t="str">
        <f t="shared" si="543"/>
        <v/>
      </c>
      <c r="BB919" s="174" t="str">
        <f t="shared" si="544"/>
        <v/>
      </c>
      <c r="BC919" s="186" t="str">
        <f t="shared" si="567"/>
        <v/>
      </c>
      <c r="BD919" s="174" t="str">
        <f t="shared" si="545"/>
        <v/>
      </c>
      <c r="BE919" s="201" t="str">
        <f t="shared" si="546"/>
        <v/>
      </c>
      <c r="BF919" s="174" t="str">
        <f t="shared" si="547"/>
        <v/>
      </c>
      <c r="BG919" s="186" t="str">
        <f t="shared" si="548"/>
        <v/>
      </c>
      <c r="BH919" s="175" t="str">
        <f t="shared" si="549"/>
        <v/>
      </c>
      <c r="BI919" s="632"/>
    </row>
    <row r="920" spans="1:61" ht="18.350000000000001" x14ac:dyDescent="0.35">
      <c r="A920" s="221"/>
      <c r="B920" s="222"/>
      <c r="C920" s="214">
        <v>910</v>
      </c>
      <c r="D920" s="205"/>
      <c r="E920" s="16"/>
      <c r="F920" s="17"/>
      <c r="G920" s="134"/>
      <c r="H920" s="137"/>
      <c r="I920" s="143"/>
      <c r="J920" s="80"/>
      <c r="K920" s="147"/>
      <c r="L920" s="30"/>
      <c r="M920" s="395"/>
      <c r="N920" s="158" t="str">
        <f t="shared" si="550"/>
        <v/>
      </c>
      <c r="O920" s="27"/>
      <c r="P920" s="27"/>
      <c r="Q920" s="27"/>
      <c r="R920" s="27"/>
      <c r="S920" s="27"/>
      <c r="T920" s="28"/>
      <c r="U920" s="29"/>
      <c r="V920" s="32"/>
      <c r="W920" s="318"/>
      <c r="X920" s="319"/>
      <c r="Y920" s="160">
        <f t="shared" si="536"/>
        <v>0</v>
      </c>
      <c r="Z920" s="159">
        <f t="shared" si="551"/>
        <v>0</v>
      </c>
      <c r="AA920" s="327"/>
      <c r="AB920" s="400">
        <f t="shared" si="560"/>
        <v>0</v>
      </c>
      <c r="AC920" s="371"/>
      <c r="AD920" s="226" t="str">
        <f t="shared" si="537"/>
        <v/>
      </c>
      <c r="AE920" s="368">
        <f t="shared" si="552"/>
        <v>0</v>
      </c>
      <c r="AF920" s="339"/>
      <c r="AG920" s="338"/>
      <c r="AH920" s="336"/>
      <c r="AI920" s="161">
        <f t="shared" si="553"/>
        <v>0</v>
      </c>
      <c r="AJ920" s="162">
        <f t="shared" si="538"/>
        <v>0</v>
      </c>
      <c r="AK920" s="163">
        <f t="shared" si="554"/>
        <v>0</v>
      </c>
      <c r="AL920" s="164">
        <f t="shared" si="555"/>
        <v>0</v>
      </c>
      <c r="AM920" s="164">
        <f t="shared" si="556"/>
        <v>0</v>
      </c>
      <c r="AN920" s="164">
        <f t="shared" si="557"/>
        <v>0</v>
      </c>
      <c r="AO920" s="164">
        <f t="shared" si="558"/>
        <v>0</v>
      </c>
      <c r="AP920" s="610" t="str">
        <f t="shared" si="561"/>
        <v xml:space="preserve"> </v>
      </c>
      <c r="AQ920" s="613" t="str">
        <f t="shared" si="559"/>
        <v xml:space="preserve"> </v>
      </c>
      <c r="AR920" s="613" t="str">
        <f t="shared" si="562"/>
        <v xml:space="preserve"> </v>
      </c>
      <c r="AS920" s="613" t="str">
        <f t="shared" si="563"/>
        <v xml:space="preserve"> </v>
      </c>
      <c r="AT920" s="613" t="str">
        <f t="shared" si="564"/>
        <v xml:space="preserve"> </v>
      </c>
      <c r="AU920" s="613" t="str">
        <f t="shared" si="565"/>
        <v xml:space="preserve"> </v>
      </c>
      <c r="AV920" s="614" t="str">
        <f t="shared" si="566"/>
        <v xml:space="preserve"> </v>
      </c>
      <c r="AW920" s="196" t="str">
        <f t="shared" si="539"/>
        <v/>
      </c>
      <c r="AX920" s="165" t="str">
        <f t="shared" si="540"/>
        <v/>
      </c>
      <c r="AY920" s="193" t="str">
        <f t="shared" si="541"/>
        <v/>
      </c>
      <c r="AZ920" s="183" t="str">
        <f t="shared" si="542"/>
        <v/>
      </c>
      <c r="BA920" s="173" t="str">
        <f t="shared" si="543"/>
        <v/>
      </c>
      <c r="BB920" s="174" t="str">
        <f t="shared" si="544"/>
        <v/>
      </c>
      <c r="BC920" s="186" t="str">
        <f t="shared" si="567"/>
        <v/>
      </c>
      <c r="BD920" s="174" t="str">
        <f t="shared" si="545"/>
        <v/>
      </c>
      <c r="BE920" s="201" t="str">
        <f t="shared" si="546"/>
        <v/>
      </c>
      <c r="BF920" s="174" t="str">
        <f t="shared" si="547"/>
        <v/>
      </c>
      <c r="BG920" s="186" t="str">
        <f t="shared" si="548"/>
        <v/>
      </c>
      <c r="BH920" s="175" t="str">
        <f t="shared" si="549"/>
        <v/>
      </c>
      <c r="BI920" s="632"/>
    </row>
    <row r="921" spans="1:61" ht="18.350000000000001" x14ac:dyDescent="0.35">
      <c r="A921" s="221"/>
      <c r="B921" s="222"/>
      <c r="C921" s="213">
        <v>911</v>
      </c>
      <c r="D921" s="205"/>
      <c r="E921" s="16"/>
      <c r="F921" s="17"/>
      <c r="G921" s="134"/>
      <c r="H921" s="135"/>
      <c r="I921" s="141"/>
      <c r="J921" s="25"/>
      <c r="K921" s="145"/>
      <c r="L921" s="28"/>
      <c r="M921" s="395"/>
      <c r="N921" s="158" t="str">
        <f t="shared" si="550"/>
        <v/>
      </c>
      <c r="O921" s="27"/>
      <c r="P921" s="27"/>
      <c r="Q921" s="27"/>
      <c r="R921" s="27"/>
      <c r="S921" s="27"/>
      <c r="T921" s="28"/>
      <c r="U921" s="29"/>
      <c r="V921" s="32"/>
      <c r="W921" s="318"/>
      <c r="X921" s="319"/>
      <c r="Y921" s="160">
        <f t="shared" si="536"/>
        <v>0</v>
      </c>
      <c r="Z921" s="159">
        <f t="shared" si="551"/>
        <v>0</v>
      </c>
      <c r="AA921" s="327"/>
      <c r="AB921" s="400">
        <f t="shared" si="560"/>
        <v>0</v>
      </c>
      <c r="AC921" s="371"/>
      <c r="AD921" s="226" t="str">
        <f t="shared" si="537"/>
        <v/>
      </c>
      <c r="AE921" s="368">
        <f t="shared" si="552"/>
        <v>0</v>
      </c>
      <c r="AF921" s="339"/>
      <c r="AG921" s="338"/>
      <c r="AH921" s="336"/>
      <c r="AI921" s="161">
        <f t="shared" si="553"/>
        <v>0</v>
      </c>
      <c r="AJ921" s="162">
        <f t="shared" si="538"/>
        <v>0</v>
      </c>
      <c r="AK921" s="163">
        <f t="shared" si="554"/>
        <v>0</v>
      </c>
      <c r="AL921" s="164">
        <f t="shared" si="555"/>
        <v>0</v>
      </c>
      <c r="AM921" s="164">
        <f t="shared" si="556"/>
        <v>0</v>
      </c>
      <c r="AN921" s="164">
        <f t="shared" si="557"/>
        <v>0</v>
      </c>
      <c r="AO921" s="164">
        <f t="shared" si="558"/>
        <v>0</v>
      </c>
      <c r="AP921" s="610" t="str">
        <f t="shared" si="561"/>
        <v xml:space="preserve"> </v>
      </c>
      <c r="AQ921" s="613" t="str">
        <f t="shared" si="559"/>
        <v xml:space="preserve"> </v>
      </c>
      <c r="AR921" s="613" t="str">
        <f t="shared" si="562"/>
        <v xml:space="preserve"> </v>
      </c>
      <c r="AS921" s="613" t="str">
        <f t="shared" si="563"/>
        <v xml:space="preserve"> </v>
      </c>
      <c r="AT921" s="613" t="str">
        <f t="shared" si="564"/>
        <v xml:space="preserve"> </v>
      </c>
      <c r="AU921" s="613" t="str">
        <f t="shared" si="565"/>
        <v xml:space="preserve"> </v>
      </c>
      <c r="AV921" s="614" t="str">
        <f t="shared" si="566"/>
        <v xml:space="preserve"> </v>
      </c>
      <c r="AW921" s="196" t="str">
        <f t="shared" si="539"/>
        <v/>
      </c>
      <c r="AX921" s="165" t="str">
        <f t="shared" si="540"/>
        <v/>
      </c>
      <c r="AY921" s="193" t="str">
        <f t="shared" si="541"/>
        <v/>
      </c>
      <c r="AZ921" s="183" t="str">
        <f t="shared" si="542"/>
        <v/>
      </c>
      <c r="BA921" s="173" t="str">
        <f t="shared" si="543"/>
        <v/>
      </c>
      <c r="BB921" s="174" t="str">
        <f t="shared" si="544"/>
        <v/>
      </c>
      <c r="BC921" s="186" t="str">
        <f t="shared" si="567"/>
        <v/>
      </c>
      <c r="BD921" s="174" t="str">
        <f t="shared" si="545"/>
        <v/>
      </c>
      <c r="BE921" s="201" t="str">
        <f t="shared" si="546"/>
        <v/>
      </c>
      <c r="BF921" s="174" t="str">
        <f t="shared" si="547"/>
        <v/>
      </c>
      <c r="BG921" s="186" t="str">
        <f t="shared" si="548"/>
        <v/>
      </c>
      <c r="BH921" s="175" t="str">
        <f t="shared" si="549"/>
        <v/>
      </c>
      <c r="BI921" s="632"/>
    </row>
    <row r="922" spans="1:61" ht="18.350000000000001" x14ac:dyDescent="0.35">
      <c r="A922" s="221"/>
      <c r="B922" s="222"/>
      <c r="C922" s="214">
        <v>912</v>
      </c>
      <c r="D922" s="207"/>
      <c r="E922" s="18"/>
      <c r="F922" s="17"/>
      <c r="G922" s="134"/>
      <c r="H922" s="135"/>
      <c r="I922" s="141"/>
      <c r="J922" s="25"/>
      <c r="K922" s="145"/>
      <c r="L922" s="28"/>
      <c r="M922" s="395"/>
      <c r="N922" s="158" t="str">
        <f t="shared" si="550"/>
        <v/>
      </c>
      <c r="O922" s="27"/>
      <c r="P922" s="27"/>
      <c r="Q922" s="27"/>
      <c r="R922" s="27"/>
      <c r="S922" s="27"/>
      <c r="T922" s="28"/>
      <c r="U922" s="29"/>
      <c r="V922" s="32"/>
      <c r="W922" s="318"/>
      <c r="X922" s="319"/>
      <c r="Y922" s="160">
        <f t="shared" si="536"/>
        <v>0</v>
      </c>
      <c r="Z922" s="159">
        <f t="shared" si="551"/>
        <v>0</v>
      </c>
      <c r="AA922" s="327"/>
      <c r="AB922" s="400">
        <f t="shared" si="560"/>
        <v>0</v>
      </c>
      <c r="AC922" s="371"/>
      <c r="AD922" s="226" t="str">
        <f t="shared" si="537"/>
        <v/>
      </c>
      <c r="AE922" s="368">
        <f t="shared" si="552"/>
        <v>0</v>
      </c>
      <c r="AF922" s="339"/>
      <c r="AG922" s="338"/>
      <c r="AH922" s="336"/>
      <c r="AI922" s="161">
        <f t="shared" si="553"/>
        <v>0</v>
      </c>
      <c r="AJ922" s="162">
        <f t="shared" si="538"/>
        <v>0</v>
      </c>
      <c r="AK922" s="163">
        <f t="shared" si="554"/>
        <v>0</v>
      </c>
      <c r="AL922" s="164">
        <f t="shared" si="555"/>
        <v>0</v>
      </c>
      <c r="AM922" s="164">
        <f t="shared" si="556"/>
        <v>0</v>
      </c>
      <c r="AN922" s="164">
        <f t="shared" si="557"/>
        <v>0</v>
      </c>
      <c r="AO922" s="164">
        <f t="shared" si="558"/>
        <v>0</v>
      </c>
      <c r="AP922" s="610" t="str">
        <f t="shared" si="561"/>
        <v xml:space="preserve"> </v>
      </c>
      <c r="AQ922" s="613" t="str">
        <f t="shared" si="559"/>
        <v xml:space="preserve"> </v>
      </c>
      <c r="AR922" s="613" t="str">
        <f t="shared" si="562"/>
        <v xml:space="preserve"> </v>
      </c>
      <c r="AS922" s="613" t="str">
        <f t="shared" si="563"/>
        <v xml:space="preserve"> </v>
      </c>
      <c r="AT922" s="613" t="str">
        <f t="shared" si="564"/>
        <v xml:space="preserve"> </v>
      </c>
      <c r="AU922" s="613" t="str">
        <f t="shared" si="565"/>
        <v xml:space="preserve"> </v>
      </c>
      <c r="AV922" s="614" t="str">
        <f t="shared" si="566"/>
        <v xml:space="preserve"> </v>
      </c>
      <c r="AW922" s="196" t="str">
        <f t="shared" si="539"/>
        <v/>
      </c>
      <c r="AX922" s="165" t="str">
        <f t="shared" si="540"/>
        <v/>
      </c>
      <c r="AY922" s="193" t="str">
        <f t="shared" si="541"/>
        <v/>
      </c>
      <c r="AZ922" s="183" t="str">
        <f t="shared" si="542"/>
        <v/>
      </c>
      <c r="BA922" s="173" t="str">
        <f t="shared" si="543"/>
        <v/>
      </c>
      <c r="BB922" s="174" t="str">
        <f t="shared" si="544"/>
        <v/>
      </c>
      <c r="BC922" s="186" t="str">
        <f t="shared" si="567"/>
        <v/>
      </c>
      <c r="BD922" s="174" t="str">
        <f t="shared" si="545"/>
        <v/>
      </c>
      <c r="BE922" s="201" t="str">
        <f t="shared" si="546"/>
        <v/>
      </c>
      <c r="BF922" s="174" t="str">
        <f t="shared" si="547"/>
        <v/>
      </c>
      <c r="BG922" s="186" t="str">
        <f t="shared" si="548"/>
        <v/>
      </c>
      <c r="BH922" s="175" t="str">
        <f t="shared" si="549"/>
        <v/>
      </c>
      <c r="BI922" s="632"/>
    </row>
    <row r="923" spans="1:61" ht="18.350000000000001" x14ac:dyDescent="0.35">
      <c r="A923" s="221"/>
      <c r="B923" s="222"/>
      <c r="C923" s="214">
        <v>913</v>
      </c>
      <c r="D923" s="205"/>
      <c r="E923" s="16"/>
      <c r="F923" s="17"/>
      <c r="G923" s="134"/>
      <c r="H923" s="135"/>
      <c r="I923" s="141"/>
      <c r="J923" s="25"/>
      <c r="K923" s="145"/>
      <c r="L923" s="28"/>
      <c r="M923" s="395"/>
      <c r="N923" s="158" t="str">
        <f t="shared" si="550"/>
        <v/>
      </c>
      <c r="O923" s="27"/>
      <c r="P923" s="27"/>
      <c r="Q923" s="27"/>
      <c r="R923" s="27"/>
      <c r="S923" s="27"/>
      <c r="T923" s="28"/>
      <c r="U923" s="29"/>
      <c r="V923" s="32"/>
      <c r="W923" s="318"/>
      <c r="X923" s="319"/>
      <c r="Y923" s="160">
        <f t="shared" si="536"/>
        <v>0</v>
      </c>
      <c r="Z923" s="159">
        <f t="shared" si="551"/>
        <v>0</v>
      </c>
      <c r="AA923" s="327"/>
      <c r="AB923" s="400">
        <f t="shared" si="560"/>
        <v>0</v>
      </c>
      <c r="AC923" s="371"/>
      <c r="AD923" s="226" t="str">
        <f t="shared" si="537"/>
        <v/>
      </c>
      <c r="AE923" s="368">
        <f t="shared" si="552"/>
        <v>0</v>
      </c>
      <c r="AF923" s="339"/>
      <c r="AG923" s="338"/>
      <c r="AH923" s="336"/>
      <c r="AI923" s="161">
        <f t="shared" si="553"/>
        <v>0</v>
      </c>
      <c r="AJ923" s="162">
        <f t="shared" si="538"/>
        <v>0</v>
      </c>
      <c r="AK923" s="163">
        <f t="shared" si="554"/>
        <v>0</v>
      </c>
      <c r="AL923" s="164">
        <f t="shared" si="555"/>
        <v>0</v>
      </c>
      <c r="AM923" s="164">
        <f t="shared" si="556"/>
        <v>0</v>
      </c>
      <c r="AN923" s="164">
        <f t="shared" si="557"/>
        <v>0</v>
      </c>
      <c r="AO923" s="164">
        <f t="shared" si="558"/>
        <v>0</v>
      </c>
      <c r="AP923" s="610" t="str">
        <f t="shared" si="561"/>
        <v xml:space="preserve"> </v>
      </c>
      <c r="AQ923" s="613" t="str">
        <f t="shared" si="559"/>
        <v xml:space="preserve"> </v>
      </c>
      <c r="AR923" s="613" t="str">
        <f t="shared" si="562"/>
        <v xml:space="preserve"> </v>
      </c>
      <c r="AS923" s="613" t="str">
        <f t="shared" si="563"/>
        <v xml:space="preserve"> </v>
      </c>
      <c r="AT923" s="613" t="str">
        <f t="shared" si="564"/>
        <v xml:space="preserve"> </v>
      </c>
      <c r="AU923" s="613" t="str">
        <f t="shared" si="565"/>
        <v xml:space="preserve"> </v>
      </c>
      <c r="AV923" s="614" t="str">
        <f t="shared" si="566"/>
        <v xml:space="preserve"> </v>
      </c>
      <c r="AW923" s="196" t="str">
        <f t="shared" si="539"/>
        <v/>
      </c>
      <c r="AX923" s="165" t="str">
        <f t="shared" si="540"/>
        <v/>
      </c>
      <c r="AY923" s="193" t="str">
        <f t="shared" si="541"/>
        <v/>
      </c>
      <c r="AZ923" s="183" t="str">
        <f t="shared" si="542"/>
        <v/>
      </c>
      <c r="BA923" s="173" t="str">
        <f t="shared" si="543"/>
        <v/>
      </c>
      <c r="BB923" s="174" t="str">
        <f t="shared" si="544"/>
        <v/>
      </c>
      <c r="BC923" s="186" t="str">
        <f t="shared" si="567"/>
        <v/>
      </c>
      <c r="BD923" s="174" t="str">
        <f t="shared" si="545"/>
        <v/>
      </c>
      <c r="BE923" s="201" t="str">
        <f t="shared" si="546"/>
        <v/>
      </c>
      <c r="BF923" s="174" t="str">
        <f t="shared" si="547"/>
        <v/>
      </c>
      <c r="BG923" s="186" t="str">
        <f t="shared" si="548"/>
        <v/>
      </c>
      <c r="BH923" s="175" t="str">
        <f t="shared" si="549"/>
        <v/>
      </c>
      <c r="BI923" s="632"/>
    </row>
    <row r="924" spans="1:61" ht="18.350000000000001" x14ac:dyDescent="0.35">
      <c r="A924" s="221"/>
      <c r="B924" s="222"/>
      <c r="C924" s="213">
        <v>914</v>
      </c>
      <c r="D924" s="205"/>
      <c r="E924" s="16"/>
      <c r="F924" s="17"/>
      <c r="G924" s="134"/>
      <c r="H924" s="135"/>
      <c r="I924" s="141"/>
      <c r="J924" s="25"/>
      <c r="K924" s="145"/>
      <c r="L924" s="28"/>
      <c r="M924" s="395"/>
      <c r="N924" s="158" t="str">
        <f t="shared" si="550"/>
        <v/>
      </c>
      <c r="O924" s="27"/>
      <c r="P924" s="27"/>
      <c r="Q924" s="27"/>
      <c r="R924" s="27"/>
      <c r="S924" s="27"/>
      <c r="T924" s="28"/>
      <c r="U924" s="29"/>
      <c r="V924" s="32"/>
      <c r="W924" s="318"/>
      <c r="X924" s="319"/>
      <c r="Y924" s="160">
        <f t="shared" si="536"/>
        <v>0</v>
      </c>
      <c r="Z924" s="159">
        <f t="shared" si="551"/>
        <v>0</v>
      </c>
      <c r="AA924" s="327"/>
      <c r="AB924" s="400">
        <f t="shared" si="560"/>
        <v>0</v>
      </c>
      <c r="AC924" s="371"/>
      <c r="AD924" s="226" t="str">
        <f t="shared" si="537"/>
        <v/>
      </c>
      <c r="AE924" s="368">
        <f t="shared" si="552"/>
        <v>0</v>
      </c>
      <c r="AF924" s="339"/>
      <c r="AG924" s="338"/>
      <c r="AH924" s="336"/>
      <c r="AI924" s="161">
        <f t="shared" si="553"/>
        <v>0</v>
      </c>
      <c r="AJ924" s="162">
        <f t="shared" si="538"/>
        <v>0</v>
      </c>
      <c r="AK924" s="163">
        <f t="shared" si="554"/>
        <v>0</v>
      </c>
      <c r="AL924" s="164">
        <f t="shared" si="555"/>
        <v>0</v>
      </c>
      <c r="AM924" s="164">
        <f t="shared" si="556"/>
        <v>0</v>
      </c>
      <c r="AN924" s="164">
        <f t="shared" si="557"/>
        <v>0</v>
      </c>
      <c r="AO924" s="164">
        <f t="shared" si="558"/>
        <v>0</v>
      </c>
      <c r="AP924" s="610" t="str">
        <f t="shared" si="561"/>
        <v xml:space="preserve"> </v>
      </c>
      <c r="AQ924" s="613" t="str">
        <f t="shared" si="559"/>
        <v xml:space="preserve"> </v>
      </c>
      <c r="AR924" s="613" t="str">
        <f t="shared" si="562"/>
        <v xml:space="preserve"> </v>
      </c>
      <c r="AS924" s="613" t="str">
        <f t="shared" si="563"/>
        <v xml:space="preserve"> </v>
      </c>
      <c r="AT924" s="613" t="str">
        <f t="shared" si="564"/>
        <v xml:space="preserve"> </v>
      </c>
      <c r="AU924" s="613" t="str">
        <f t="shared" si="565"/>
        <v xml:space="preserve"> </v>
      </c>
      <c r="AV924" s="614" t="str">
        <f t="shared" si="566"/>
        <v xml:space="preserve"> </v>
      </c>
      <c r="AW924" s="196" t="str">
        <f t="shared" si="539"/>
        <v/>
      </c>
      <c r="AX924" s="165" t="str">
        <f t="shared" si="540"/>
        <v/>
      </c>
      <c r="AY924" s="193" t="str">
        <f t="shared" si="541"/>
        <v/>
      </c>
      <c r="AZ924" s="183" t="str">
        <f t="shared" si="542"/>
        <v/>
      </c>
      <c r="BA924" s="173" t="str">
        <f t="shared" si="543"/>
        <v/>
      </c>
      <c r="BB924" s="174" t="str">
        <f t="shared" si="544"/>
        <v/>
      </c>
      <c r="BC924" s="186" t="str">
        <f t="shared" si="567"/>
        <v/>
      </c>
      <c r="BD924" s="174" t="str">
        <f t="shared" si="545"/>
        <v/>
      </c>
      <c r="BE924" s="201" t="str">
        <f t="shared" si="546"/>
        <v/>
      </c>
      <c r="BF924" s="174" t="str">
        <f t="shared" si="547"/>
        <v/>
      </c>
      <c r="BG924" s="186" t="str">
        <f t="shared" si="548"/>
        <v/>
      </c>
      <c r="BH924" s="175" t="str">
        <f t="shared" si="549"/>
        <v/>
      </c>
      <c r="BI924" s="632"/>
    </row>
    <row r="925" spans="1:61" ht="18.350000000000001" x14ac:dyDescent="0.35">
      <c r="A925" s="221"/>
      <c r="B925" s="222"/>
      <c r="C925" s="214">
        <v>915</v>
      </c>
      <c r="D925" s="205"/>
      <c r="E925" s="16"/>
      <c r="F925" s="17"/>
      <c r="G925" s="134"/>
      <c r="H925" s="135"/>
      <c r="I925" s="141"/>
      <c r="J925" s="25"/>
      <c r="K925" s="145"/>
      <c r="L925" s="28"/>
      <c r="M925" s="395"/>
      <c r="N925" s="158" t="str">
        <f t="shared" si="550"/>
        <v/>
      </c>
      <c r="O925" s="27"/>
      <c r="P925" s="27"/>
      <c r="Q925" s="27"/>
      <c r="R925" s="27"/>
      <c r="S925" s="27"/>
      <c r="T925" s="28"/>
      <c r="U925" s="29"/>
      <c r="V925" s="32"/>
      <c r="W925" s="318"/>
      <c r="X925" s="319"/>
      <c r="Y925" s="160">
        <f t="shared" si="536"/>
        <v>0</v>
      </c>
      <c r="Z925" s="159">
        <f t="shared" si="551"/>
        <v>0</v>
      </c>
      <c r="AA925" s="327"/>
      <c r="AB925" s="400">
        <f t="shared" si="560"/>
        <v>0</v>
      </c>
      <c r="AC925" s="371"/>
      <c r="AD925" s="226" t="str">
        <f t="shared" si="537"/>
        <v/>
      </c>
      <c r="AE925" s="368">
        <f t="shared" si="552"/>
        <v>0</v>
      </c>
      <c r="AF925" s="339"/>
      <c r="AG925" s="338"/>
      <c r="AH925" s="336"/>
      <c r="AI925" s="161">
        <f t="shared" si="553"/>
        <v>0</v>
      </c>
      <c r="AJ925" s="162">
        <f t="shared" si="538"/>
        <v>0</v>
      </c>
      <c r="AK925" s="163">
        <f t="shared" si="554"/>
        <v>0</v>
      </c>
      <c r="AL925" s="164">
        <f t="shared" si="555"/>
        <v>0</v>
      </c>
      <c r="AM925" s="164">
        <f t="shared" si="556"/>
        <v>0</v>
      </c>
      <c r="AN925" s="164">
        <f t="shared" si="557"/>
        <v>0</v>
      </c>
      <c r="AO925" s="164">
        <f t="shared" si="558"/>
        <v>0</v>
      </c>
      <c r="AP925" s="610" t="str">
        <f t="shared" si="561"/>
        <v xml:space="preserve"> </v>
      </c>
      <c r="AQ925" s="613" t="str">
        <f t="shared" si="559"/>
        <v xml:space="preserve"> </v>
      </c>
      <c r="AR925" s="613" t="str">
        <f t="shared" si="562"/>
        <v xml:space="preserve"> </v>
      </c>
      <c r="AS925" s="613" t="str">
        <f t="shared" si="563"/>
        <v xml:space="preserve"> </v>
      </c>
      <c r="AT925" s="613" t="str">
        <f t="shared" si="564"/>
        <v xml:space="preserve"> </v>
      </c>
      <c r="AU925" s="613" t="str">
        <f t="shared" si="565"/>
        <v xml:space="preserve"> </v>
      </c>
      <c r="AV925" s="614" t="str">
        <f t="shared" si="566"/>
        <v xml:space="preserve"> </v>
      </c>
      <c r="AW925" s="196" t="str">
        <f t="shared" si="539"/>
        <v/>
      </c>
      <c r="AX925" s="165" t="str">
        <f t="shared" si="540"/>
        <v/>
      </c>
      <c r="AY925" s="193" t="str">
        <f t="shared" si="541"/>
        <v/>
      </c>
      <c r="AZ925" s="183" t="str">
        <f t="shared" si="542"/>
        <v/>
      </c>
      <c r="BA925" s="173" t="str">
        <f t="shared" si="543"/>
        <v/>
      </c>
      <c r="BB925" s="174" t="str">
        <f t="shared" si="544"/>
        <v/>
      </c>
      <c r="BC925" s="186" t="str">
        <f t="shared" si="567"/>
        <v/>
      </c>
      <c r="BD925" s="174" t="str">
        <f t="shared" si="545"/>
        <v/>
      </c>
      <c r="BE925" s="201" t="str">
        <f t="shared" si="546"/>
        <v/>
      </c>
      <c r="BF925" s="174" t="str">
        <f t="shared" si="547"/>
        <v/>
      </c>
      <c r="BG925" s="186" t="str">
        <f t="shared" si="548"/>
        <v/>
      </c>
      <c r="BH925" s="175" t="str">
        <f t="shared" si="549"/>
        <v/>
      </c>
      <c r="BI925" s="632"/>
    </row>
    <row r="926" spans="1:61" ht="18.350000000000001" x14ac:dyDescent="0.35">
      <c r="A926" s="221"/>
      <c r="B926" s="222"/>
      <c r="C926" s="213">
        <v>916</v>
      </c>
      <c r="D926" s="207"/>
      <c r="E926" s="18"/>
      <c r="F926" s="17"/>
      <c r="G926" s="134"/>
      <c r="H926" s="135"/>
      <c r="I926" s="141"/>
      <c r="J926" s="25"/>
      <c r="K926" s="145"/>
      <c r="L926" s="28"/>
      <c r="M926" s="395"/>
      <c r="N926" s="158" t="str">
        <f t="shared" si="550"/>
        <v/>
      </c>
      <c r="O926" s="27"/>
      <c r="P926" s="27"/>
      <c r="Q926" s="27"/>
      <c r="R926" s="27"/>
      <c r="S926" s="27"/>
      <c r="T926" s="28"/>
      <c r="U926" s="29"/>
      <c r="V926" s="32"/>
      <c r="W926" s="318"/>
      <c r="X926" s="319"/>
      <c r="Y926" s="160">
        <f t="shared" si="536"/>
        <v>0</v>
      </c>
      <c r="Z926" s="159">
        <f t="shared" si="551"/>
        <v>0</v>
      </c>
      <c r="AA926" s="327"/>
      <c r="AB926" s="400">
        <f t="shared" si="560"/>
        <v>0</v>
      </c>
      <c r="AC926" s="371"/>
      <c r="AD926" s="226" t="str">
        <f t="shared" si="537"/>
        <v/>
      </c>
      <c r="AE926" s="368">
        <f t="shared" si="552"/>
        <v>0</v>
      </c>
      <c r="AF926" s="339"/>
      <c r="AG926" s="338"/>
      <c r="AH926" s="336"/>
      <c r="AI926" s="161">
        <f t="shared" si="553"/>
        <v>0</v>
      </c>
      <c r="AJ926" s="162">
        <f t="shared" si="538"/>
        <v>0</v>
      </c>
      <c r="AK926" s="163">
        <f t="shared" si="554"/>
        <v>0</v>
      </c>
      <c r="AL926" s="164">
        <f t="shared" si="555"/>
        <v>0</v>
      </c>
      <c r="AM926" s="164">
        <f t="shared" si="556"/>
        <v>0</v>
      </c>
      <c r="AN926" s="164">
        <f t="shared" si="557"/>
        <v>0</v>
      </c>
      <c r="AO926" s="164">
        <f t="shared" si="558"/>
        <v>0</v>
      </c>
      <c r="AP926" s="610" t="str">
        <f t="shared" si="561"/>
        <v xml:space="preserve"> </v>
      </c>
      <c r="AQ926" s="613" t="str">
        <f t="shared" si="559"/>
        <v xml:space="preserve"> </v>
      </c>
      <c r="AR926" s="613" t="str">
        <f t="shared" si="562"/>
        <v xml:space="preserve"> </v>
      </c>
      <c r="AS926" s="613" t="str">
        <f t="shared" si="563"/>
        <v xml:space="preserve"> </v>
      </c>
      <c r="AT926" s="613" t="str">
        <f t="shared" si="564"/>
        <v xml:space="preserve"> </v>
      </c>
      <c r="AU926" s="613" t="str">
        <f t="shared" si="565"/>
        <v xml:space="preserve"> </v>
      </c>
      <c r="AV926" s="614" t="str">
        <f t="shared" si="566"/>
        <v xml:space="preserve"> </v>
      </c>
      <c r="AW926" s="196" t="str">
        <f t="shared" si="539"/>
        <v/>
      </c>
      <c r="AX926" s="165" t="str">
        <f t="shared" si="540"/>
        <v/>
      </c>
      <c r="AY926" s="193" t="str">
        <f t="shared" si="541"/>
        <v/>
      </c>
      <c r="AZ926" s="183" t="str">
        <f t="shared" si="542"/>
        <v/>
      </c>
      <c r="BA926" s="173" t="str">
        <f t="shared" si="543"/>
        <v/>
      </c>
      <c r="BB926" s="174" t="str">
        <f t="shared" si="544"/>
        <v/>
      </c>
      <c r="BC926" s="186" t="str">
        <f t="shared" si="567"/>
        <v/>
      </c>
      <c r="BD926" s="174" t="str">
        <f t="shared" si="545"/>
        <v/>
      </c>
      <c r="BE926" s="201" t="str">
        <f t="shared" si="546"/>
        <v/>
      </c>
      <c r="BF926" s="174" t="str">
        <f t="shared" si="547"/>
        <v/>
      </c>
      <c r="BG926" s="186" t="str">
        <f t="shared" si="548"/>
        <v/>
      </c>
      <c r="BH926" s="175" t="str">
        <f t="shared" si="549"/>
        <v/>
      </c>
      <c r="BI926" s="632"/>
    </row>
    <row r="927" spans="1:61" ht="18.350000000000001" x14ac:dyDescent="0.35">
      <c r="A927" s="221"/>
      <c r="B927" s="222"/>
      <c r="C927" s="214">
        <v>917</v>
      </c>
      <c r="D927" s="205"/>
      <c r="E927" s="16"/>
      <c r="F927" s="17"/>
      <c r="G927" s="134"/>
      <c r="H927" s="135"/>
      <c r="I927" s="141"/>
      <c r="J927" s="25"/>
      <c r="K927" s="145"/>
      <c r="L927" s="28"/>
      <c r="M927" s="395"/>
      <c r="N927" s="158" t="str">
        <f t="shared" si="550"/>
        <v/>
      </c>
      <c r="O927" s="27"/>
      <c r="P927" s="27"/>
      <c r="Q927" s="27"/>
      <c r="R927" s="27"/>
      <c r="S927" s="27"/>
      <c r="T927" s="28"/>
      <c r="U927" s="29"/>
      <c r="V927" s="32"/>
      <c r="W927" s="318"/>
      <c r="X927" s="319"/>
      <c r="Y927" s="160">
        <f t="shared" si="536"/>
        <v>0</v>
      </c>
      <c r="Z927" s="159">
        <f t="shared" si="551"/>
        <v>0</v>
      </c>
      <c r="AA927" s="327"/>
      <c r="AB927" s="400">
        <f t="shared" si="560"/>
        <v>0</v>
      </c>
      <c r="AC927" s="371"/>
      <c r="AD927" s="226" t="str">
        <f t="shared" si="537"/>
        <v/>
      </c>
      <c r="AE927" s="368">
        <f t="shared" si="552"/>
        <v>0</v>
      </c>
      <c r="AF927" s="339"/>
      <c r="AG927" s="338"/>
      <c r="AH927" s="336"/>
      <c r="AI927" s="161">
        <f t="shared" si="553"/>
        <v>0</v>
      </c>
      <c r="AJ927" s="162">
        <f t="shared" si="538"/>
        <v>0</v>
      </c>
      <c r="AK927" s="163">
        <f t="shared" si="554"/>
        <v>0</v>
      </c>
      <c r="AL927" s="164">
        <f t="shared" si="555"/>
        <v>0</v>
      </c>
      <c r="AM927" s="164">
        <f t="shared" si="556"/>
        <v>0</v>
      </c>
      <c r="AN927" s="164">
        <f t="shared" si="557"/>
        <v>0</v>
      </c>
      <c r="AO927" s="164">
        <f t="shared" si="558"/>
        <v>0</v>
      </c>
      <c r="AP927" s="610" t="str">
        <f t="shared" si="561"/>
        <v xml:space="preserve"> </v>
      </c>
      <c r="AQ927" s="613" t="str">
        <f t="shared" si="559"/>
        <v xml:space="preserve"> </v>
      </c>
      <c r="AR927" s="613" t="str">
        <f t="shared" si="562"/>
        <v xml:space="preserve"> </v>
      </c>
      <c r="AS927" s="613" t="str">
        <f t="shared" si="563"/>
        <v xml:space="preserve"> </v>
      </c>
      <c r="AT927" s="613" t="str">
        <f t="shared" si="564"/>
        <v xml:space="preserve"> </v>
      </c>
      <c r="AU927" s="613" t="str">
        <f t="shared" si="565"/>
        <v xml:space="preserve"> </v>
      </c>
      <c r="AV927" s="614" t="str">
        <f t="shared" si="566"/>
        <v xml:space="preserve"> </v>
      </c>
      <c r="AW927" s="196" t="str">
        <f t="shared" si="539"/>
        <v/>
      </c>
      <c r="AX927" s="165" t="str">
        <f t="shared" si="540"/>
        <v/>
      </c>
      <c r="AY927" s="193" t="str">
        <f t="shared" si="541"/>
        <v/>
      </c>
      <c r="AZ927" s="183" t="str">
        <f t="shared" si="542"/>
        <v/>
      </c>
      <c r="BA927" s="173" t="str">
        <f t="shared" si="543"/>
        <v/>
      </c>
      <c r="BB927" s="174" t="str">
        <f t="shared" si="544"/>
        <v/>
      </c>
      <c r="BC927" s="186" t="str">
        <f t="shared" si="567"/>
        <v/>
      </c>
      <c r="BD927" s="174" t="str">
        <f t="shared" si="545"/>
        <v/>
      </c>
      <c r="BE927" s="201" t="str">
        <f t="shared" si="546"/>
        <v/>
      </c>
      <c r="BF927" s="174" t="str">
        <f t="shared" si="547"/>
        <v/>
      </c>
      <c r="BG927" s="186" t="str">
        <f t="shared" si="548"/>
        <v/>
      </c>
      <c r="BH927" s="175" t="str">
        <f t="shared" si="549"/>
        <v/>
      </c>
      <c r="BI927" s="632"/>
    </row>
    <row r="928" spans="1:61" ht="18.350000000000001" x14ac:dyDescent="0.35">
      <c r="A928" s="221"/>
      <c r="B928" s="222"/>
      <c r="C928" s="214">
        <v>918</v>
      </c>
      <c r="D928" s="205"/>
      <c r="E928" s="16"/>
      <c r="F928" s="17"/>
      <c r="G928" s="134"/>
      <c r="H928" s="135"/>
      <c r="I928" s="141"/>
      <c r="J928" s="25"/>
      <c r="K928" s="145"/>
      <c r="L928" s="28"/>
      <c r="M928" s="395"/>
      <c r="N928" s="158" t="str">
        <f t="shared" si="550"/>
        <v/>
      </c>
      <c r="O928" s="27"/>
      <c r="P928" s="27"/>
      <c r="Q928" s="27"/>
      <c r="R928" s="27"/>
      <c r="S928" s="27"/>
      <c r="T928" s="28"/>
      <c r="U928" s="29"/>
      <c r="V928" s="32"/>
      <c r="W928" s="318"/>
      <c r="X928" s="319"/>
      <c r="Y928" s="160">
        <f t="shared" si="536"/>
        <v>0</v>
      </c>
      <c r="Z928" s="159">
        <f t="shared" si="551"/>
        <v>0</v>
      </c>
      <c r="AA928" s="327"/>
      <c r="AB928" s="400">
        <f t="shared" si="560"/>
        <v>0</v>
      </c>
      <c r="AC928" s="371"/>
      <c r="AD928" s="226" t="str">
        <f t="shared" si="537"/>
        <v/>
      </c>
      <c r="AE928" s="368">
        <f t="shared" si="552"/>
        <v>0</v>
      </c>
      <c r="AF928" s="339"/>
      <c r="AG928" s="338"/>
      <c r="AH928" s="336"/>
      <c r="AI928" s="161">
        <f t="shared" si="553"/>
        <v>0</v>
      </c>
      <c r="AJ928" s="162">
        <f t="shared" si="538"/>
        <v>0</v>
      </c>
      <c r="AK928" s="163">
        <f t="shared" si="554"/>
        <v>0</v>
      </c>
      <c r="AL928" s="164">
        <f t="shared" si="555"/>
        <v>0</v>
      </c>
      <c r="AM928" s="164">
        <f t="shared" si="556"/>
        <v>0</v>
      </c>
      <c r="AN928" s="164">
        <f t="shared" si="557"/>
        <v>0</v>
      </c>
      <c r="AO928" s="164">
        <f t="shared" si="558"/>
        <v>0</v>
      </c>
      <c r="AP928" s="610" t="str">
        <f t="shared" si="561"/>
        <v xml:space="preserve"> </v>
      </c>
      <c r="AQ928" s="613" t="str">
        <f t="shared" si="559"/>
        <v xml:space="preserve"> </v>
      </c>
      <c r="AR928" s="613" t="str">
        <f t="shared" si="562"/>
        <v xml:space="preserve"> </v>
      </c>
      <c r="AS928" s="613" t="str">
        <f t="shared" si="563"/>
        <v xml:space="preserve"> </v>
      </c>
      <c r="AT928" s="613" t="str">
        <f t="shared" si="564"/>
        <v xml:space="preserve"> </v>
      </c>
      <c r="AU928" s="613" t="str">
        <f t="shared" si="565"/>
        <v xml:space="preserve"> </v>
      </c>
      <c r="AV928" s="614" t="str">
        <f t="shared" si="566"/>
        <v xml:space="preserve"> </v>
      </c>
      <c r="AW928" s="196" t="str">
        <f t="shared" si="539"/>
        <v/>
      </c>
      <c r="AX928" s="165" t="str">
        <f t="shared" si="540"/>
        <v/>
      </c>
      <c r="AY928" s="193" t="str">
        <f t="shared" si="541"/>
        <v/>
      </c>
      <c r="AZ928" s="183" t="str">
        <f t="shared" si="542"/>
        <v/>
      </c>
      <c r="BA928" s="173" t="str">
        <f t="shared" si="543"/>
        <v/>
      </c>
      <c r="BB928" s="174" t="str">
        <f t="shared" si="544"/>
        <v/>
      </c>
      <c r="BC928" s="186" t="str">
        <f t="shared" si="567"/>
        <v/>
      </c>
      <c r="BD928" s="174" t="str">
        <f t="shared" si="545"/>
        <v/>
      </c>
      <c r="BE928" s="201" t="str">
        <f t="shared" si="546"/>
        <v/>
      </c>
      <c r="BF928" s="174" t="str">
        <f t="shared" si="547"/>
        <v/>
      </c>
      <c r="BG928" s="186" t="str">
        <f t="shared" si="548"/>
        <v/>
      </c>
      <c r="BH928" s="175" t="str">
        <f t="shared" si="549"/>
        <v/>
      </c>
      <c r="BI928" s="632"/>
    </row>
    <row r="929" spans="1:61" ht="18.350000000000001" x14ac:dyDescent="0.35">
      <c r="A929" s="221"/>
      <c r="B929" s="222"/>
      <c r="C929" s="213">
        <v>919</v>
      </c>
      <c r="D929" s="205"/>
      <c r="E929" s="16"/>
      <c r="F929" s="17"/>
      <c r="G929" s="134"/>
      <c r="H929" s="135"/>
      <c r="I929" s="141"/>
      <c r="J929" s="25"/>
      <c r="K929" s="145"/>
      <c r="L929" s="28"/>
      <c r="M929" s="395"/>
      <c r="N929" s="158" t="str">
        <f t="shared" si="550"/>
        <v/>
      </c>
      <c r="O929" s="27"/>
      <c r="P929" s="27"/>
      <c r="Q929" s="27"/>
      <c r="R929" s="27"/>
      <c r="S929" s="27"/>
      <c r="T929" s="28"/>
      <c r="U929" s="29"/>
      <c r="V929" s="32"/>
      <c r="W929" s="318"/>
      <c r="X929" s="319"/>
      <c r="Y929" s="160">
        <f t="shared" si="536"/>
        <v>0</v>
      </c>
      <c r="Z929" s="159">
        <f t="shared" si="551"/>
        <v>0</v>
      </c>
      <c r="AA929" s="327"/>
      <c r="AB929" s="400">
        <f t="shared" si="560"/>
        <v>0</v>
      </c>
      <c r="AC929" s="371"/>
      <c r="AD929" s="226" t="str">
        <f t="shared" si="537"/>
        <v/>
      </c>
      <c r="AE929" s="368">
        <f t="shared" si="552"/>
        <v>0</v>
      </c>
      <c r="AF929" s="339"/>
      <c r="AG929" s="338"/>
      <c r="AH929" s="336"/>
      <c r="AI929" s="161">
        <f t="shared" si="553"/>
        <v>0</v>
      </c>
      <c r="AJ929" s="162">
        <f t="shared" si="538"/>
        <v>0</v>
      </c>
      <c r="AK929" s="163">
        <f t="shared" si="554"/>
        <v>0</v>
      </c>
      <c r="AL929" s="164">
        <f t="shared" si="555"/>
        <v>0</v>
      </c>
      <c r="AM929" s="164">
        <f t="shared" si="556"/>
        <v>0</v>
      </c>
      <c r="AN929" s="164">
        <f t="shared" si="557"/>
        <v>0</v>
      </c>
      <c r="AO929" s="164">
        <f t="shared" si="558"/>
        <v>0</v>
      </c>
      <c r="AP929" s="610" t="str">
        <f t="shared" si="561"/>
        <v xml:space="preserve"> </v>
      </c>
      <c r="AQ929" s="613" t="str">
        <f t="shared" si="559"/>
        <v xml:space="preserve"> </v>
      </c>
      <c r="AR929" s="613" t="str">
        <f t="shared" si="562"/>
        <v xml:space="preserve"> </v>
      </c>
      <c r="AS929" s="613" t="str">
        <f t="shared" si="563"/>
        <v xml:space="preserve"> </v>
      </c>
      <c r="AT929" s="613" t="str">
        <f t="shared" si="564"/>
        <v xml:space="preserve"> </v>
      </c>
      <c r="AU929" s="613" t="str">
        <f t="shared" si="565"/>
        <v xml:space="preserve"> </v>
      </c>
      <c r="AV929" s="614" t="str">
        <f t="shared" si="566"/>
        <v xml:space="preserve"> </v>
      </c>
      <c r="AW929" s="196" t="str">
        <f t="shared" si="539"/>
        <v/>
      </c>
      <c r="AX929" s="165" t="str">
        <f t="shared" si="540"/>
        <v/>
      </c>
      <c r="AY929" s="193" t="str">
        <f t="shared" si="541"/>
        <v/>
      </c>
      <c r="AZ929" s="183" t="str">
        <f t="shared" si="542"/>
        <v/>
      </c>
      <c r="BA929" s="173" t="str">
        <f t="shared" si="543"/>
        <v/>
      </c>
      <c r="BB929" s="174" t="str">
        <f t="shared" si="544"/>
        <v/>
      </c>
      <c r="BC929" s="186" t="str">
        <f t="shared" si="567"/>
        <v/>
      </c>
      <c r="BD929" s="174" t="str">
        <f t="shared" si="545"/>
        <v/>
      </c>
      <c r="BE929" s="201" t="str">
        <f t="shared" si="546"/>
        <v/>
      </c>
      <c r="BF929" s="174" t="str">
        <f t="shared" si="547"/>
        <v/>
      </c>
      <c r="BG929" s="186" t="str">
        <f t="shared" si="548"/>
        <v/>
      </c>
      <c r="BH929" s="175" t="str">
        <f t="shared" si="549"/>
        <v/>
      </c>
      <c r="BI929" s="632"/>
    </row>
    <row r="930" spans="1:61" ht="18.350000000000001" x14ac:dyDescent="0.35">
      <c r="A930" s="221"/>
      <c r="B930" s="222"/>
      <c r="C930" s="214">
        <v>920</v>
      </c>
      <c r="D930" s="207"/>
      <c r="E930" s="18"/>
      <c r="F930" s="17"/>
      <c r="G930" s="134"/>
      <c r="H930" s="135"/>
      <c r="I930" s="141"/>
      <c r="J930" s="25"/>
      <c r="K930" s="145"/>
      <c r="L930" s="28"/>
      <c r="M930" s="395"/>
      <c r="N930" s="158" t="str">
        <f t="shared" si="550"/>
        <v/>
      </c>
      <c r="O930" s="27"/>
      <c r="P930" s="27"/>
      <c r="Q930" s="27"/>
      <c r="R930" s="27"/>
      <c r="S930" s="27"/>
      <c r="T930" s="28"/>
      <c r="U930" s="29"/>
      <c r="V930" s="32"/>
      <c r="W930" s="318"/>
      <c r="X930" s="319"/>
      <c r="Y930" s="160">
        <f t="shared" si="536"/>
        <v>0</v>
      </c>
      <c r="Z930" s="159">
        <f t="shared" si="551"/>
        <v>0</v>
      </c>
      <c r="AA930" s="327"/>
      <c r="AB930" s="400">
        <f t="shared" si="560"/>
        <v>0</v>
      </c>
      <c r="AC930" s="371"/>
      <c r="AD930" s="226" t="str">
        <f t="shared" si="537"/>
        <v/>
      </c>
      <c r="AE930" s="368">
        <f t="shared" si="552"/>
        <v>0</v>
      </c>
      <c r="AF930" s="339"/>
      <c r="AG930" s="338"/>
      <c r="AH930" s="336"/>
      <c r="AI930" s="161">
        <f t="shared" si="553"/>
        <v>0</v>
      </c>
      <c r="AJ930" s="162">
        <f t="shared" si="538"/>
        <v>0</v>
      </c>
      <c r="AK930" s="163">
        <f t="shared" si="554"/>
        <v>0</v>
      </c>
      <c r="AL930" s="164">
        <f t="shared" si="555"/>
        <v>0</v>
      </c>
      <c r="AM930" s="164">
        <f t="shared" si="556"/>
        <v>0</v>
      </c>
      <c r="AN930" s="164">
        <f t="shared" si="557"/>
        <v>0</v>
      </c>
      <c r="AO930" s="164">
        <f t="shared" si="558"/>
        <v>0</v>
      </c>
      <c r="AP930" s="610" t="str">
        <f t="shared" si="561"/>
        <v xml:space="preserve"> </v>
      </c>
      <c r="AQ930" s="613" t="str">
        <f t="shared" si="559"/>
        <v xml:space="preserve"> </v>
      </c>
      <c r="AR930" s="613" t="str">
        <f t="shared" si="562"/>
        <v xml:space="preserve"> </v>
      </c>
      <c r="AS930" s="613" t="str">
        <f t="shared" si="563"/>
        <v xml:space="preserve"> </v>
      </c>
      <c r="AT930" s="613" t="str">
        <f t="shared" si="564"/>
        <v xml:space="preserve"> </v>
      </c>
      <c r="AU930" s="613" t="str">
        <f t="shared" si="565"/>
        <v xml:space="preserve"> </v>
      </c>
      <c r="AV930" s="614" t="str">
        <f t="shared" si="566"/>
        <v xml:space="preserve"> </v>
      </c>
      <c r="AW930" s="196" t="str">
        <f t="shared" si="539"/>
        <v/>
      </c>
      <c r="AX930" s="165" t="str">
        <f t="shared" si="540"/>
        <v/>
      </c>
      <c r="AY930" s="193" t="str">
        <f t="shared" si="541"/>
        <v/>
      </c>
      <c r="AZ930" s="183" t="str">
        <f t="shared" si="542"/>
        <v/>
      </c>
      <c r="BA930" s="173" t="str">
        <f t="shared" si="543"/>
        <v/>
      </c>
      <c r="BB930" s="174" t="str">
        <f t="shared" si="544"/>
        <v/>
      </c>
      <c r="BC930" s="186" t="str">
        <f t="shared" si="567"/>
        <v/>
      </c>
      <c r="BD930" s="174" t="str">
        <f t="shared" si="545"/>
        <v/>
      </c>
      <c r="BE930" s="201" t="str">
        <f t="shared" si="546"/>
        <v/>
      </c>
      <c r="BF930" s="174" t="str">
        <f t="shared" si="547"/>
        <v/>
      </c>
      <c r="BG930" s="186" t="str">
        <f t="shared" si="548"/>
        <v/>
      </c>
      <c r="BH930" s="175" t="str">
        <f t="shared" si="549"/>
        <v/>
      </c>
      <c r="BI930" s="632"/>
    </row>
    <row r="931" spans="1:61" ht="18.350000000000001" x14ac:dyDescent="0.35">
      <c r="A931" s="221"/>
      <c r="B931" s="222"/>
      <c r="C931" s="213">
        <v>921</v>
      </c>
      <c r="D931" s="205"/>
      <c r="E931" s="16"/>
      <c r="F931" s="17"/>
      <c r="G931" s="134"/>
      <c r="H931" s="135"/>
      <c r="I931" s="141"/>
      <c r="J931" s="25"/>
      <c r="K931" s="145"/>
      <c r="L931" s="28"/>
      <c r="M931" s="395"/>
      <c r="N931" s="158" t="str">
        <f t="shared" si="550"/>
        <v/>
      </c>
      <c r="O931" s="27"/>
      <c r="P931" s="27"/>
      <c r="Q931" s="27"/>
      <c r="R931" s="27"/>
      <c r="S931" s="27"/>
      <c r="T931" s="28"/>
      <c r="U931" s="29"/>
      <c r="V931" s="32"/>
      <c r="W931" s="318"/>
      <c r="X931" s="319"/>
      <c r="Y931" s="160">
        <f t="shared" si="536"/>
        <v>0</v>
      </c>
      <c r="Z931" s="159">
        <f t="shared" si="551"/>
        <v>0</v>
      </c>
      <c r="AA931" s="327"/>
      <c r="AB931" s="400">
        <f t="shared" si="560"/>
        <v>0</v>
      </c>
      <c r="AC931" s="371"/>
      <c r="AD931" s="226" t="str">
        <f t="shared" si="537"/>
        <v/>
      </c>
      <c r="AE931" s="368">
        <f t="shared" si="552"/>
        <v>0</v>
      </c>
      <c r="AF931" s="339"/>
      <c r="AG931" s="338"/>
      <c r="AH931" s="336"/>
      <c r="AI931" s="161">
        <f t="shared" si="553"/>
        <v>0</v>
      </c>
      <c r="AJ931" s="162">
        <f t="shared" si="538"/>
        <v>0</v>
      </c>
      <c r="AK931" s="163">
        <f t="shared" si="554"/>
        <v>0</v>
      </c>
      <c r="AL931" s="164">
        <f t="shared" si="555"/>
        <v>0</v>
      </c>
      <c r="AM931" s="164">
        <f t="shared" si="556"/>
        <v>0</v>
      </c>
      <c r="AN931" s="164">
        <f t="shared" si="557"/>
        <v>0</v>
      </c>
      <c r="AO931" s="164">
        <f t="shared" si="558"/>
        <v>0</v>
      </c>
      <c r="AP931" s="610" t="str">
        <f t="shared" si="561"/>
        <v xml:space="preserve"> </v>
      </c>
      <c r="AQ931" s="613" t="str">
        <f t="shared" si="559"/>
        <v xml:space="preserve"> </v>
      </c>
      <c r="AR931" s="613" t="str">
        <f t="shared" si="562"/>
        <v xml:space="preserve"> </v>
      </c>
      <c r="AS931" s="613" t="str">
        <f t="shared" si="563"/>
        <v xml:space="preserve"> </v>
      </c>
      <c r="AT931" s="613" t="str">
        <f t="shared" si="564"/>
        <v xml:space="preserve"> </v>
      </c>
      <c r="AU931" s="613" t="str">
        <f t="shared" si="565"/>
        <v xml:space="preserve"> </v>
      </c>
      <c r="AV931" s="614" t="str">
        <f t="shared" si="566"/>
        <v xml:space="preserve"> </v>
      </c>
      <c r="AW931" s="196" t="str">
        <f t="shared" si="539"/>
        <v/>
      </c>
      <c r="AX931" s="165" t="str">
        <f t="shared" si="540"/>
        <v/>
      </c>
      <c r="AY931" s="193" t="str">
        <f t="shared" si="541"/>
        <v/>
      </c>
      <c r="AZ931" s="183" t="str">
        <f t="shared" si="542"/>
        <v/>
      </c>
      <c r="BA931" s="173" t="str">
        <f t="shared" si="543"/>
        <v/>
      </c>
      <c r="BB931" s="174" t="str">
        <f t="shared" si="544"/>
        <v/>
      </c>
      <c r="BC931" s="186" t="str">
        <f t="shared" si="567"/>
        <v/>
      </c>
      <c r="BD931" s="174" t="str">
        <f t="shared" si="545"/>
        <v/>
      </c>
      <c r="BE931" s="201" t="str">
        <f t="shared" si="546"/>
        <v/>
      </c>
      <c r="BF931" s="174" t="str">
        <f t="shared" si="547"/>
        <v/>
      </c>
      <c r="BG931" s="186" t="str">
        <f t="shared" si="548"/>
        <v/>
      </c>
      <c r="BH931" s="175" t="str">
        <f t="shared" si="549"/>
        <v/>
      </c>
      <c r="BI931" s="632"/>
    </row>
    <row r="932" spans="1:61" ht="18.350000000000001" x14ac:dyDescent="0.35">
      <c r="A932" s="221"/>
      <c r="B932" s="222"/>
      <c r="C932" s="214">
        <v>922</v>
      </c>
      <c r="D932" s="205"/>
      <c r="E932" s="16"/>
      <c r="F932" s="17"/>
      <c r="G932" s="134"/>
      <c r="H932" s="135"/>
      <c r="I932" s="141"/>
      <c r="J932" s="25"/>
      <c r="K932" s="145"/>
      <c r="L932" s="28"/>
      <c r="M932" s="395"/>
      <c r="N932" s="158" t="str">
        <f t="shared" si="550"/>
        <v/>
      </c>
      <c r="O932" s="27"/>
      <c r="P932" s="27"/>
      <c r="Q932" s="27"/>
      <c r="R932" s="27"/>
      <c r="S932" s="27"/>
      <c r="T932" s="28"/>
      <c r="U932" s="29"/>
      <c r="V932" s="32"/>
      <c r="W932" s="318"/>
      <c r="X932" s="319"/>
      <c r="Y932" s="160">
        <f t="shared" si="536"/>
        <v>0</v>
      </c>
      <c r="Z932" s="159">
        <f t="shared" si="551"/>
        <v>0</v>
      </c>
      <c r="AA932" s="327"/>
      <c r="AB932" s="400">
        <f t="shared" si="560"/>
        <v>0</v>
      </c>
      <c r="AC932" s="371"/>
      <c r="AD932" s="226" t="str">
        <f t="shared" si="537"/>
        <v/>
      </c>
      <c r="AE932" s="368">
        <f t="shared" si="552"/>
        <v>0</v>
      </c>
      <c r="AF932" s="339"/>
      <c r="AG932" s="338"/>
      <c r="AH932" s="336"/>
      <c r="AI932" s="161">
        <f t="shared" si="553"/>
        <v>0</v>
      </c>
      <c r="AJ932" s="162">
        <f t="shared" si="538"/>
        <v>0</v>
      </c>
      <c r="AK932" s="163">
        <f t="shared" si="554"/>
        <v>0</v>
      </c>
      <c r="AL932" s="164">
        <f t="shared" si="555"/>
        <v>0</v>
      </c>
      <c r="AM932" s="164">
        <f t="shared" si="556"/>
        <v>0</v>
      </c>
      <c r="AN932" s="164">
        <f t="shared" si="557"/>
        <v>0</v>
      </c>
      <c r="AO932" s="164">
        <f t="shared" si="558"/>
        <v>0</v>
      </c>
      <c r="AP932" s="610" t="str">
        <f t="shared" si="561"/>
        <v xml:space="preserve"> </v>
      </c>
      <c r="AQ932" s="613" t="str">
        <f t="shared" si="559"/>
        <v xml:space="preserve"> </v>
      </c>
      <c r="AR932" s="613" t="str">
        <f t="shared" si="562"/>
        <v xml:space="preserve"> </v>
      </c>
      <c r="AS932" s="613" t="str">
        <f t="shared" si="563"/>
        <v xml:space="preserve"> </v>
      </c>
      <c r="AT932" s="613" t="str">
        <f t="shared" si="564"/>
        <v xml:space="preserve"> </v>
      </c>
      <c r="AU932" s="613" t="str">
        <f t="shared" si="565"/>
        <v xml:space="preserve"> </v>
      </c>
      <c r="AV932" s="614" t="str">
        <f t="shared" si="566"/>
        <v xml:space="preserve"> </v>
      </c>
      <c r="AW932" s="196" t="str">
        <f t="shared" si="539"/>
        <v/>
      </c>
      <c r="AX932" s="165" t="str">
        <f t="shared" si="540"/>
        <v/>
      </c>
      <c r="AY932" s="193" t="str">
        <f t="shared" si="541"/>
        <v/>
      </c>
      <c r="AZ932" s="183" t="str">
        <f t="shared" si="542"/>
        <v/>
      </c>
      <c r="BA932" s="173" t="str">
        <f t="shared" si="543"/>
        <v/>
      </c>
      <c r="BB932" s="174" t="str">
        <f t="shared" si="544"/>
        <v/>
      </c>
      <c r="BC932" s="186" t="str">
        <f t="shared" si="567"/>
        <v/>
      </c>
      <c r="BD932" s="174" t="str">
        <f t="shared" si="545"/>
        <v/>
      </c>
      <c r="BE932" s="201" t="str">
        <f t="shared" si="546"/>
        <v/>
      </c>
      <c r="BF932" s="174" t="str">
        <f t="shared" si="547"/>
        <v/>
      </c>
      <c r="BG932" s="186" t="str">
        <f t="shared" si="548"/>
        <v/>
      </c>
      <c r="BH932" s="175" t="str">
        <f t="shared" si="549"/>
        <v/>
      </c>
      <c r="BI932" s="632"/>
    </row>
    <row r="933" spans="1:61" ht="18.350000000000001" x14ac:dyDescent="0.35">
      <c r="A933" s="221"/>
      <c r="B933" s="222"/>
      <c r="C933" s="214">
        <v>923</v>
      </c>
      <c r="D933" s="205"/>
      <c r="E933" s="16"/>
      <c r="F933" s="17"/>
      <c r="G933" s="134"/>
      <c r="H933" s="135"/>
      <c r="I933" s="141"/>
      <c r="J933" s="25"/>
      <c r="K933" s="145"/>
      <c r="L933" s="28"/>
      <c r="M933" s="395"/>
      <c r="N933" s="158" t="str">
        <f t="shared" si="550"/>
        <v/>
      </c>
      <c r="O933" s="27"/>
      <c r="P933" s="27"/>
      <c r="Q933" s="27"/>
      <c r="R933" s="27"/>
      <c r="S933" s="27"/>
      <c r="T933" s="28"/>
      <c r="U933" s="29"/>
      <c r="V933" s="32"/>
      <c r="W933" s="318"/>
      <c r="X933" s="319"/>
      <c r="Y933" s="160">
        <f t="shared" si="536"/>
        <v>0</v>
      </c>
      <c r="Z933" s="159">
        <f t="shared" si="551"/>
        <v>0</v>
      </c>
      <c r="AA933" s="327"/>
      <c r="AB933" s="400">
        <f t="shared" si="560"/>
        <v>0</v>
      </c>
      <c r="AC933" s="371"/>
      <c r="AD933" s="226" t="str">
        <f t="shared" si="537"/>
        <v/>
      </c>
      <c r="AE933" s="368">
        <f t="shared" si="552"/>
        <v>0</v>
      </c>
      <c r="AF933" s="339"/>
      <c r="AG933" s="338"/>
      <c r="AH933" s="336"/>
      <c r="AI933" s="161">
        <f t="shared" si="553"/>
        <v>0</v>
      </c>
      <c r="AJ933" s="162">
        <f t="shared" si="538"/>
        <v>0</v>
      </c>
      <c r="AK933" s="163">
        <f t="shared" si="554"/>
        <v>0</v>
      </c>
      <c r="AL933" s="164">
        <f t="shared" si="555"/>
        <v>0</v>
      </c>
      <c r="AM933" s="164">
        <f t="shared" si="556"/>
        <v>0</v>
      </c>
      <c r="AN933" s="164">
        <f t="shared" si="557"/>
        <v>0</v>
      </c>
      <c r="AO933" s="164">
        <f t="shared" si="558"/>
        <v>0</v>
      </c>
      <c r="AP933" s="610" t="str">
        <f t="shared" si="561"/>
        <v xml:space="preserve"> </v>
      </c>
      <c r="AQ933" s="613" t="str">
        <f t="shared" si="559"/>
        <v xml:space="preserve"> </v>
      </c>
      <c r="AR933" s="613" t="str">
        <f t="shared" si="562"/>
        <v xml:space="preserve"> </v>
      </c>
      <c r="AS933" s="613" t="str">
        <f t="shared" si="563"/>
        <v xml:space="preserve"> </v>
      </c>
      <c r="AT933" s="613" t="str">
        <f t="shared" si="564"/>
        <v xml:space="preserve"> </v>
      </c>
      <c r="AU933" s="613" t="str">
        <f t="shared" si="565"/>
        <v xml:space="preserve"> </v>
      </c>
      <c r="AV933" s="614" t="str">
        <f t="shared" si="566"/>
        <v xml:space="preserve"> </v>
      </c>
      <c r="AW933" s="196" t="str">
        <f t="shared" si="539"/>
        <v/>
      </c>
      <c r="AX933" s="165" t="str">
        <f t="shared" si="540"/>
        <v/>
      </c>
      <c r="AY933" s="193" t="str">
        <f t="shared" si="541"/>
        <v/>
      </c>
      <c r="AZ933" s="183" t="str">
        <f t="shared" si="542"/>
        <v/>
      </c>
      <c r="BA933" s="173" t="str">
        <f t="shared" si="543"/>
        <v/>
      </c>
      <c r="BB933" s="174" t="str">
        <f t="shared" si="544"/>
        <v/>
      </c>
      <c r="BC933" s="186" t="str">
        <f t="shared" si="567"/>
        <v/>
      </c>
      <c r="BD933" s="174" t="str">
        <f t="shared" si="545"/>
        <v/>
      </c>
      <c r="BE933" s="201" t="str">
        <f t="shared" si="546"/>
        <v/>
      </c>
      <c r="BF933" s="174" t="str">
        <f t="shared" si="547"/>
        <v/>
      </c>
      <c r="BG933" s="186" t="str">
        <f t="shared" si="548"/>
        <v/>
      </c>
      <c r="BH933" s="175" t="str">
        <f t="shared" si="549"/>
        <v/>
      </c>
      <c r="BI933" s="632"/>
    </row>
    <row r="934" spans="1:61" ht="18.350000000000001" x14ac:dyDescent="0.35">
      <c r="A934" s="221"/>
      <c r="B934" s="222"/>
      <c r="C934" s="213">
        <v>924</v>
      </c>
      <c r="D934" s="207"/>
      <c r="E934" s="18"/>
      <c r="F934" s="17"/>
      <c r="G934" s="134"/>
      <c r="H934" s="135"/>
      <c r="I934" s="141"/>
      <c r="J934" s="25"/>
      <c r="K934" s="145"/>
      <c r="L934" s="28"/>
      <c r="M934" s="395"/>
      <c r="N934" s="158" t="str">
        <f t="shared" si="550"/>
        <v/>
      </c>
      <c r="O934" s="27"/>
      <c r="P934" s="27"/>
      <c r="Q934" s="27"/>
      <c r="R934" s="27"/>
      <c r="S934" s="27"/>
      <c r="T934" s="28"/>
      <c r="U934" s="29"/>
      <c r="V934" s="32"/>
      <c r="W934" s="318"/>
      <c r="X934" s="319"/>
      <c r="Y934" s="160">
        <f t="shared" si="536"/>
        <v>0</v>
      </c>
      <c r="Z934" s="159">
        <f t="shared" si="551"/>
        <v>0</v>
      </c>
      <c r="AA934" s="327"/>
      <c r="AB934" s="400">
        <f t="shared" si="560"/>
        <v>0</v>
      </c>
      <c r="AC934" s="371"/>
      <c r="AD934" s="226" t="str">
        <f t="shared" si="537"/>
        <v/>
      </c>
      <c r="AE934" s="368">
        <f t="shared" si="552"/>
        <v>0</v>
      </c>
      <c r="AF934" s="339"/>
      <c r="AG934" s="338"/>
      <c r="AH934" s="336"/>
      <c r="AI934" s="161">
        <f t="shared" si="553"/>
        <v>0</v>
      </c>
      <c r="AJ934" s="162">
        <f t="shared" si="538"/>
        <v>0</v>
      </c>
      <c r="AK934" s="163">
        <f t="shared" si="554"/>
        <v>0</v>
      </c>
      <c r="AL934" s="164">
        <f t="shared" si="555"/>
        <v>0</v>
      </c>
      <c r="AM934" s="164">
        <f t="shared" si="556"/>
        <v>0</v>
      </c>
      <c r="AN934" s="164">
        <f t="shared" si="557"/>
        <v>0</v>
      </c>
      <c r="AO934" s="164">
        <f t="shared" si="558"/>
        <v>0</v>
      </c>
      <c r="AP934" s="610" t="str">
        <f t="shared" si="561"/>
        <v xml:space="preserve"> </v>
      </c>
      <c r="AQ934" s="613" t="str">
        <f t="shared" si="559"/>
        <v xml:space="preserve"> </v>
      </c>
      <c r="AR934" s="613" t="str">
        <f t="shared" si="562"/>
        <v xml:space="preserve"> </v>
      </c>
      <c r="AS934" s="613" t="str">
        <f t="shared" si="563"/>
        <v xml:space="preserve"> </v>
      </c>
      <c r="AT934" s="613" t="str">
        <f t="shared" si="564"/>
        <v xml:space="preserve"> </v>
      </c>
      <c r="AU934" s="613" t="str">
        <f t="shared" si="565"/>
        <v xml:space="preserve"> </v>
      </c>
      <c r="AV934" s="614" t="str">
        <f t="shared" si="566"/>
        <v xml:space="preserve"> </v>
      </c>
      <c r="AW934" s="196" t="str">
        <f t="shared" si="539"/>
        <v/>
      </c>
      <c r="AX934" s="165" t="str">
        <f t="shared" si="540"/>
        <v/>
      </c>
      <c r="AY934" s="193" t="str">
        <f t="shared" si="541"/>
        <v/>
      </c>
      <c r="AZ934" s="183" t="str">
        <f t="shared" si="542"/>
        <v/>
      </c>
      <c r="BA934" s="173" t="str">
        <f t="shared" si="543"/>
        <v/>
      </c>
      <c r="BB934" s="174" t="str">
        <f t="shared" si="544"/>
        <v/>
      </c>
      <c r="BC934" s="186" t="str">
        <f t="shared" si="567"/>
        <v/>
      </c>
      <c r="BD934" s="174" t="str">
        <f t="shared" si="545"/>
        <v/>
      </c>
      <c r="BE934" s="201" t="str">
        <f t="shared" si="546"/>
        <v/>
      </c>
      <c r="BF934" s="174" t="str">
        <f t="shared" si="547"/>
        <v/>
      </c>
      <c r="BG934" s="186" t="str">
        <f t="shared" si="548"/>
        <v/>
      </c>
      <c r="BH934" s="175" t="str">
        <f t="shared" si="549"/>
        <v/>
      </c>
      <c r="BI934" s="632"/>
    </row>
    <row r="935" spans="1:61" ht="18.350000000000001" x14ac:dyDescent="0.35">
      <c r="A935" s="221"/>
      <c r="B935" s="222"/>
      <c r="C935" s="214">
        <v>925</v>
      </c>
      <c r="D935" s="205"/>
      <c r="E935" s="16"/>
      <c r="F935" s="17"/>
      <c r="G935" s="134"/>
      <c r="H935" s="135"/>
      <c r="I935" s="141"/>
      <c r="J935" s="25"/>
      <c r="K935" s="145"/>
      <c r="L935" s="28"/>
      <c r="M935" s="395"/>
      <c r="N935" s="158" t="str">
        <f t="shared" si="550"/>
        <v/>
      </c>
      <c r="O935" s="27"/>
      <c r="P935" s="27"/>
      <c r="Q935" s="27"/>
      <c r="R935" s="27"/>
      <c r="S935" s="27"/>
      <c r="T935" s="28"/>
      <c r="U935" s="29"/>
      <c r="V935" s="32"/>
      <c r="W935" s="318"/>
      <c r="X935" s="319"/>
      <c r="Y935" s="160">
        <f t="shared" si="536"/>
        <v>0</v>
      </c>
      <c r="Z935" s="159">
        <f t="shared" si="551"/>
        <v>0</v>
      </c>
      <c r="AA935" s="327"/>
      <c r="AB935" s="400">
        <f t="shared" si="560"/>
        <v>0</v>
      </c>
      <c r="AC935" s="371"/>
      <c r="AD935" s="226" t="str">
        <f t="shared" si="537"/>
        <v/>
      </c>
      <c r="AE935" s="368">
        <f t="shared" si="552"/>
        <v>0</v>
      </c>
      <c r="AF935" s="339"/>
      <c r="AG935" s="338"/>
      <c r="AH935" s="336"/>
      <c r="AI935" s="161">
        <f t="shared" si="553"/>
        <v>0</v>
      </c>
      <c r="AJ935" s="162">
        <f t="shared" si="538"/>
        <v>0</v>
      </c>
      <c r="AK935" s="163">
        <f t="shared" si="554"/>
        <v>0</v>
      </c>
      <c r="AL935" s="164">
        <f t="shared" si="555"/>
        <v>0</v>
      </c>
      <c r="AM935" s="164">
        <f t="shared" si="556"/>
        <v>0</v>
      </c>
      <c r="AN935" s="164">
        <f t="shared" si="557"/>
        <v>0</v>
      </c>
      <c r="AO935" s="164">
        <f t="shared" si="558"/>
        <v>0</v>
      </c>
      <c r="AP935" s="610" t="str">
        <f t="shared" si="561"/>
        <v xml:space="preserve"> </v>
      </c>
      <c r="AQ935" s="613" t="str">
        <f t="shared" si="559"/>
        <v xml:space="preserve"> </v>
      </c>
      <c r="AR935" s="613" t="str">
        <f t="shared" si="562"/>
        <v xml:space="preserve"> </v>
      </c>
      <c r="AS935" s="613" t="str">
        <f t="shared" si="563"/>
        <v xml:space="preserve"> </v>
      </c>
      <c r="AT935" s="613" t="str">
        <f t="shared" si="564"/>
        <v xml:space="preserve"> </v>
      </c>
      <c r="AU935" s="613" t="str">
        <f t="shared" si="565"/>
        <v xml:space="preserve"> </v>
      </c>
      <c r="AV935" s="614" t="str">
        <f t="shared" si="566"/>
        <v xml:space="preserve"> </v>
      </c>
      <c r="AW935" s="196" t="str">
        <f t="shared" si="539"/>
        <v/>
      </c>
      <c r="AX935" s="165" t="str">
        <f t="shared" si="540"/>
        <v/>
      </c>
      <c r="AY935" s="193" t="str">
        <f t="shared" si="541"/>
        <v/>
      </c>
      <c r="AZ935" s="183" t="str">
        <f t="shared" si="542"/>
        <v/>
      </c>
      <c r="BA935" s="173" t="str">
        <f t="shared" si="543"/>
        <v/>
      </c>
      <c r="BB935" s="174" t="str">
        <f t="shared" si="544"/>
        <v/>
      </c>
      <c r="BC935" s="186" t="str">
        <f t="shared" si="567"/>
        <v/>
      </c>
      <c r="BD935" s="174" t="str">
        <f t="shared" si="545"/>
        <v/>
      </c>
      <c r="BE935" s="201" t="str">
        <f t="shared" si="546"/>
        <v/>
      </c>
      <c r="BF935" s="174" t="str">
        <f t="shared" si="547"/>
        <v/>
      </c>
      <c r="BG935" s="186" t="str">
        <f t="shared" si="548"/>
        <v/>
      </c>
      <c r="BH935" s="175" t="str">
        <f t="shared" si="549"/>
        <v/>
      </c>
      <c r="BI935" s="632"/>
    </row>
    <row r="936" spans="1:61" ht="18.350000000000001" x14ac:dyDescent="0.35">
      <c r="A936" s="221"/>
      <c r="B936" s="222"/>
      <c r="C936" s="213">
        <v>926</v>
      </c>
      <c r="D936" s="205"/>
      <c r="E936" s="16"/>
      <c r="F936" s="17"/>
      <c r="G936" s="134"/>
      <c r="H936" s="135"/>
      <c r="I936" s="141"/>
      <c r="J936" s="25"/>
      <c r="K936" s="145"/>
      <c r="L936" s="28"/>
      <c r="M936" s="395"/>
      <c r="N936" s="158" t="str">
        <f t="shared" si="550"/>
        <v/>
      </c>
      <c r="O936" s="27"/>
      <c r="P936" s="27"/>
      <c r="Q936" s="27"/>
      <c r="R936" s="27"/>
      <c r="S936" s="27"/>
      <c r="T936" s="28"/>
      <c r="U936" s="29"/>
      <c r="V936" s="32"/>
      <c r="W936" s="318"/>
      <c r="X936" s="319"/>
      <c r="Y936" s="160">
        <f t="shared" si="536"/>
        <v>0</v>
      </c>
      <c r="Z936" s="159">
        <f t="shared" si="551"/>
        <v>0</v>
      </c>
      <c r="AA936" s="327"/>
      <c r="AB936" s="400">
        <f t="shared" si="560"/>
        <v>0</v>
      </c>
      <c r="AC936" s="371"/>
      <c r="AD936" s="226" t="str">
        <f t="shared" si="537"/>
        <v/>
      </c>
      <c r="AE936" s="368">
        <f t="shared" si="552"/>
        <v>0</v>
      </c>
      <c r="AF936" s="339"/>
      <c r="AG936" s="338"/>
      <c r="AH936" s="336"/>
      <c r="AI936" s="161">
        <f t="shared" si="553"/>
        <v>0</v>
      </c>
      <c r="AJ936" s="162">
        <f t="shared" si="538"/>
        <v>0</v>
      </c>
      <c r="AK936" s="163">
        <f t="shared" si="554"/>
        <v>0</v>
      </c>
      <c r="AL936" s="164">
        <f t="shared" si="555"/>
        <v>0</v>
      </c>
      <c r="AM936" s="164">
        <f t="shared" si="556"/>
        <v>0</v>
      </c>
      <c r="AN936" s="164">
        <f t="shared" si="557"/>
        <v>0</v>
      </c>
      <c r="AO936" s="164">
        <f t="shared" si="558"/>
        <v>0</v>
      </c>
      <c r="AP936" s="610" t="str">
        <f t="shared" si="561"/>
        <v xml:space="preserve"> </v>
      </c>
      <c r="AQ936" s="613" t="str">
        <f t="shared" si="559"/>
        <v xml:space="preserve"> </v>
      </c>
      <c r="AR936" s="613" t="str">
        <f t="shared" si="562"/>
        <v xml:space="preserve"> </v>
      </c>
      <c r="AS936" s="613" t="str">
        <f t="shared" si="563"/>
        <v xml:space="preserve"> </v>
      </c>
      <c r="AT936" s="613" t="str">
        <f t="shared" si="564"/>
        <v xml:space="preserve"> </v>
      </c>
      <c r="AU936" s="613" t="str">
        <f t="shared" si="565"/>
        <v xml:space="preserve"> </v>
      </c>
      <c r="AV936" s="614" t="str">
        <f t="shared" si="566"/>
        <v xml:space="preserve"> </v>
      </c>
      <c r="AW936" s="196" t="str">
        <f t="shared" si="539"/>
        <v/>
      </c>
      <c r="AX936" s="165" t="str">
        <f t="shared" si="540"/>
        <v/>
      </c>
      <c r="AY936" s="193" t="str">
        <f t="shared" si="541"/>
        <v/>
      </c>
      <c r="AZ936" s="183" t="str">
        <f t="shared" si="542"/>
        <v/>
      </c>
      <c r="BA936" s="173" t="str">
        <f t="shared" si="543"/>
        <v/>
      </c>
      <c r="BB936" s="174" t="str">
        <f t="shared" si="544"/>
        <v/>
      </c>
      <c r="BC936" s="186" t="str">
        <f t="shared" si="567"/>
        <v/>
      </c>
      <c r="BD936" s="174" t="str">
        <f t="shared" si="545"/>
        <v/>
      </c>
      <c r="BE936" s="201" t="str">
        <f t="shared" si="546"/>
        <v/>
      </c>
      <c r="BF936" s="174" t="str">
        <f t="shared" si="547"/>
        <v/>
      </c>
      <c r="BG936" s="186" t="str">
        <f t="shared" si="548"/>
        <v/>
      </c>
      <c r="BH936" s="175" t="str">
        <f t="shared" si="549"/>
        <v/>
      </c>
      <c r="BI936" s="632"/>
    </row>
    <row r="937" spans="1:61" ht="18.350000000000001" x14ac:dyDescent="0.35">
      <c r="A937" s="221"/>
      <c r="B937" s="222"/>
      <c r="C937" s="214">
        <v>927</v>
      </c>
      <c r="D937" s="205"/>
      <c r="E937" s="16"/>
      <c r="F937" s="17"/>
      <c r="G937" s="134"/>
      <c r="H937" s="135"/>
      <c r="I937" s="141"/>
      <c r="J937" s="25"/>
      <c r="K937" s="145"/>
      <c r="L937" s="28"/>
      <c r="M937" s="395"/>
      <c r="N937" s="158" t="str">
        <f t="shared" si="550"/>
        <v/>
      </c>
      <c r="O937" s="27"/>
      <c r="P937" s="27"/>
      <c r="Q937" s="27"/>
      <c r="R937" s="27"/>
      <c r="S937" s="27"/>
      <c r="T937" s="28"/>
      <c r="U937" s="29"/>
      <c r="V937" s="32"/>
      <c r="W937" s="318"/>
      <c r="X937" s="319"/>
      <c r="Y937" s="160">
        <f t="shared" si="536"/>
        <v>0</v>
      </c>
      <c r="Z937" s="159">
        <f t="shared" si="551"/>
        <v>0</v>
      </c>
      <c r="AA937" s="327"/>
      <c r="AB937" s="400">
        <f t="shared" si="560"/>
        <v>0</v>
      </c>
      <c r="AC937" s="371"/>
      <c r="AD937" s="226" t="str">
        <f t="shared" si="537"/>
        <v/>
      </c>
      <c r="AE937" s="368">
        <f t="shared" si="552"/>
        <v>0</v>
      </c>
      <c r="AF937" s="339"/>
      <c r="AG937" s="338"/>
      <c r="AH937" s="336"/>
      <c r="AI937" s="161">
        <f t="shared" si="553"/>
        <v>0</v>
      </c>
      <c r="AJ937" s="162">
        <f t="shared" si="538"/>
        <v>0</v>
      </c>
      <c r="AK937" s="163">
        <f t="shared" si="554"/>
        <v>0</v>
      </c>
      <c r="AL937" s="164">
        <f t="shared" si="555"/>
        <v>0</v>
      </c>
      <c r="AM937" s="164">
        <f t="shared" si="556"/>
        <v>0</v>
      </c>
      <c r="AN937" s="164">
        <f t="shared" si="557"/>
        <v>0</v>
      </c>
      <c r="AO937" s="164">
        <f t="shared" si="558"/>
        <v>0</v>
      </c>
      <c r="AP937" s="610" t="str">
        <f t="shared" si="561"/>
        <v xml:space="preserve"> </v>
      </c>
      <c r="AQ937" s="613" t="str">
        <f t="shared" si="559"/>
        <v xml:space="preserve"> </v>
      </c>
      <c r="AR937" s="613" t="str">
        <f t="shared" si="562"/>
        <v xml:space="preserve"> </v>
      </c>
      <c r="AS937" s="613" t="str">
        <f t="shared" si="563"/>
        <v xml:space="preserve"> </v>
      </c>
      <c r="AT937" s="613" t="str">
        <f t="shared" si="564"/>
        <v xml:space="preserve"> </v>
      </c>
      <c r="AU937" s="613" t="str">
        <f t="shared" si="565"/>
        <v xml:space="preserve"> </v>
      </c>
      <c r="AV937" s="614" t="str">
        <f t="shared" si="566"/>
        <v xml:space="preserve"> </v>
      </c>
      <c r="AW937" s="196" t="str">
        <f t="shared" si="539"/>
        <v/>
      </c>
      <c r="AX937" s="165" t="str">
        <f t="shared" si="540"/>
        <v/>
      </c>
      <c r="AY937" s="193" t="str">
        <f t="shared" si="541"/>
        <v/>
      </c>
      <c r="AZ937" s="183" t="str">
        <f t="shared" si="542"/>
        <v/>
      </c>
      <c r="BA937" s="173" t="str">
        <f t="shared" si="543"/>
        <v/>
      </c>
      <c r="BB937" s="174" t="str">
        <f t="shared" si="544"/>
        <v/>
      </c>
      <c r="BC937" s="186" t="str">
        <f t="shared" si="567"/>
        <v/>
      </c>
      <c r="BD937" s="174" t="str">
        <f t="shared" si="545"/>
        <v/>
      </c>
      <c r="BE937" s="201" t="str">
        <f t="shared" si="546"/>
        <v/>
      </c>
      <c r="BF937" s="174" t="str">
        <f t="shared" si="547"/>
        <v/>
      </c>
      <c r="BG937" s="186" t="str">
        <f t="shared" si="548"/>
        <v/>
      </c>
      <c r="BH937" s="175" t="str">
        <f t="shared" si="549"/>
        <v/>
      </c>
      <c r="BI937" s="632"/>
    </row>
    <row r="938" spans="1:61" ht="18.350000000000001" x14ac:dyDescent="0.35">
      <c r="A938" s="221"/>
      <c r="B938" s="222"/>
      <c r="C938" s="214">
        <v>928</v>
      </c>
      <c r="D938" s="207"/>
      <c r="E938" s="18"/>
      <c r="F938" s="17"/>
      <c r="G938" s="134"/>
      <c r="H938" s="135"/>
      <c r="I938" s="141"/>
      <c r="J938" s="25"/>
      <c r="K938" s="145"/>
      <c r="L938" s="28"/>
      <c r="M938" s="395"/>
      <c r="N938" s="158" t="str">
        <f t="shared" si="550"/>
        <v/>
      </c>
      <c r="O938" s="27"/>
      <c r="P938" s="27"/>
      <c r="Q938" s="27"/>
      <c r="R938" s="27"/>
      <c r="S938" s="27"/>
      <c r="T938" s="28"/>
      <c r="U938" s="29"/>
      <c r="V938" s="32"/>
      <c r="W938" s="318"/>
      <c r="X938" s="319"/>
      <c r="Y938" s="160">
        <f t="shared" si="536"/>
        <v>0</v>
      </c>
      <c r="Z938" s="159">
        <f t="shared" si="551"/>
        <v>0</v>
      </c>
      <c r="AA938" s="327"/>
      <c r="AB938" s="400">
        <f t="shared" si="560"/>
        <v>0</v>
      </c>
      <c r="AC938" s="371"/>
      <c r="AD938" s="226" t="str">
        <f t="shared" si="537"/>
        <v/>
      </c>
      <c r="AE938" s="368">
        <f t="shared" si="552"/>
        <v>0</v>
      </c>
      <c r="AF938" s="339"/>
      <c r="AG938" s="338"/>
      <c r="AH938" s="336"/>
      <c r="AI938" s="161">
        <f t="shared" si="553"/>
        <v>0</v>
      </c>
      <c r="AJ938" s="162">
        <f t="shared" si="538"/>
        <v>0</v>
      </c>
      <c r="AK938" s="163">
        <f t="shared" si="554"/>
        <v>0</v>
      </c>
      <c r="AL938" s="164">
        <f t="shared" si="555"/>
        <v>0</v>
      </c>
      <c r="AM938" s="164">
        <f t="shared" si="556"/>
        <v>0</v>
      </c>
      <c r="AN938" s="164">
        <f t="shared" si="557"/>
        <v>0</v>
      </c>
      <c r="AO938" s="164">
        <f t="shared" si="558"/>
        <v>0</v>
      </c>
      <c r="AP938" s="610" t="str">
        <f t="shared" si="561"/>
        <v xml:space="preserve"> </v>
      </c>
      <c r="AQ938" s="613" t="str">
        <f t="shared" si="559"/>
        <v xml:space="preserve"> </v>
      </c>
      <c r="AR938" s="613" t="str">
        <f t="shared" si="562"/>
        <v xml:space="preserve"> </v>
      </c>
      <c r="AS938" s="613" t="str">
        <f t="shared" si="563"/>
        <v xml:space="preserve"> </v>
      </c>
      <c r="AT938" s="613" t="str">
        <f t="shared" si="564"/>
        <v xml:space="preserve"> </v>
      </c>
      <c r="AU938" s="613" t="str">
        <f t="shared" si="565"/>
        <v xml:space="preserve"> </v>
      </c>
      <c r="AV938" s="614" t="str">
        <f t="shared" si="566"/>
        <v xml:space="preserve"> </v>
      </c>
      <c r="AW938" s="196" t="str">
        <f t="shared" si="539"/>
        <v/>
      </c>
      <c r="AX938" s="165" t="str">
        <f t="shared" si="540"/>
        <v/>
      </c>
      <c r="AY938" s="193" t="str">
        <f t="shared" si="541"/>
        <v/>
      </c>
      <c r="AZ938" s="183" t="str">
        <f t="shared" si="542"/>
        <v/>
      </c>
      <c r="BA938" s="173" t="str">
        <f t="shared" si="543"/>
        <v/>
      </c>
      <c r="BB938" s="174" t="str">
        <f t="shared" si="544"/>
        <v/>
      </c>
      <c r="BC938" s="186" t="str">
        <f t="shared" si="567"/>
        <v/>
      </c>
      <c r="BD938" s="174" t="str">
        <f t="shared" si="545"/>
        <v/>
      </c>
      <c r="BE938" s="201" t="str">
        <f t="shared" si="546"/>
        <v/>
      </c>
      <c r="BF938" s="174" t="str">
        <f t="shared" si="547"/>
        <v/>
      </c>
      <c r="BG938" s="186" t="str">
        <f t="shared" si="548"/>
        <v/>
      </c>
      <c r="BH938" s="175" t="str">
        <f t="shared" si="549"/>
        <v/>
      </c>
      <c r="BI938" s="632"/>
    </row>
    <row r="939" spans="1:61" ht="18.350000000000001" x14ac:dyDescent="0.35">
      <c r="A939" s="221"/>
      <c r="B939" s="222"/>
      <c r="C939" s="213">
        <v>929</v>
      </c>
      <c r="D939" s="205"/>
      <c r="E939" s="16"/>
      <c r="F939" s="17"/>
      <c r="G939" s="134"/>
      <c r="H939" s="135"/>
      <c r="I939" s="141"/>
      <c r="J939" s="25"/>
      <c r="K939" s="145"/>
      <c r="L939" s="28"/>
      <c r="M939" s="395"/>
      <c r="N939" s="158" t="str">
        <f t="shared" si="550"/>
        <v/>
      </c>
      <c r="O939" s="27"/>
      <c r="P939" s="27"/>
      <c r="Q939" s="27"/>
      <c r="R939" s="27"/>
      <c r="S939" s="27"/>
      <c r="T939" s="28"/>
      <c r="U939" s="29"/>
      <c r="V939" s="32"/>
      <c r="W939" s="318"/>
      <c r="X939" s="319"/>
      <c r="Y939" s="160">
        <f t="shared" si="536"/>
        <v>0</v>
      </c>
      <c r="Z939" s="159">
        <f t="shared" si="551"/>
        <v>0</v>
      </c>
      <c r="AA939" s="327"/>
      <c r="AB939" s="400">
        <f t="shared" si="560"/>
        <v>0</v>
      </c>
      <c r="AC939" s="371"/>
      <c r="AD939" s="226" t="str">
        <f t="shared" si="537"/>
        <v/>
      </c>
      <c r="AE939" s="368">
        <f t="shared" si="552"/>
        <v>0</v>
      </c>
      <c r="AF939" s="339"/>
      <c r="AG939" s="338"/>
      <c r="AH939" s="336"/>
      <c r="AI939" s="161">
        <f t="shared" si="553"/>
        <v>0</v>
      </c>
      <c r="AJ939" s="162">
        <f t="shared" si="538"/>
        <v>0</v>
      </c>
      <c r="AK939" s="163">
        <f t="shared" si="554"/>
        <v>0</v>
      </c>
      <c r="AL939" s="164">
        <f t="shared" si="555"/>
        <v>0</v>
      </c>
      <c r="AM939" s="164">
        <f t="shared" si="556"/>
        <v>0</v>
      </c>
      <c r="AN939" s="164">
        <f t="shared" si="557"/>
        <v>0</v>
      </c>
      <c r="AO939" s="164">
        <f t="shared" si="558"/>
        <v>0</v>
      </c>
      <c r="AP939" s="610" t="str">
        <f t="shared" si="561"/>
        <v xml:space="preserve"> </v>
      </c>
      <c r="AQ939" s="613" t="str">
        <f t="shared" si="559"/>
        <v xml:space="preserve"> </v>
      </c>
      <c r="AR939" s="613" t="str">
        <f t="shared" si="562"/>
        <v xml:space="preserve"> </v>
      </c>
      <c r="AS939" s="613" t="str">
        <f t="shared" si="563"/>
        <v xml:space="preserve"> </v>
      </c>
      <c r="AT939" s="613" t="str">
        <f t="shared" si="564"/>
        <v xml:space="preserve"> </v>
      </c>
      <c r="AU939" s="613" t="str">
        <f t="shared" si="565"/>
        <v xml:space="preserve"> </v>
      </c>
      <c r="AV939" s="614" t="str">
        <f t="shared" si="566"/>
        <v xml:space="preserve"> </v>
      </c>
      <c r="AW939" s="196" t="str">
        <f t="shared" si="539"/>
        <v/>
      </c>
      <c r="AX939" s="165" t="str">
        <f t="shared" si="540"/>
        <v/>
      </c>
      <c r="AY939" s="193" t="str">
        <f t="shared" si="541"/>
        <v/>
      </c>
      <c r="AZ939" s="183" t="str">
        <f t="shared" si="542"/>
        <v/>
      </c>
      <c r="BA939" s="173" t="str">
        <f t="shared" si="543"/>
        <v/>
      </c>
      <c r="BB939" s="174" t="str">
        <f t="shared" si="544"/>
        <v/>
      </c>
      <c r="BC939" s="186" t="str">
        <f t="shared" si="567"/>
        <v/>
      </c>
      <c r="BD939" s="174" t="str">
        <f t="shared" si="545"/>
        <v/>
      </c>
      <c r="BE939" s="201" t="str">
        <f t="shared" si="546"/>
        <v/>
      </c>
      <c r="BF939" s="174" t="str">
        <f t="shared" si="547"/>
        <v/>
      </c>
      <c r="BG939" s="186" t="str">
        <f t="shared" si="548"/>
        <v/>
      </c>
      <c r="BH939" s="175" t="str">
        <f t="shared" si="549"/>
        <v/>
      </c>
      <c r="BI939" s="632"/>
    </row>
    <row r="940" spans="1:61" ht="18.350000000000001" x14ac:dyDescent="0.35">
      <c r="A940" s="221"/>
      <c r="B940" s="222"/>
      <c r="C940" s="214">
        <v>930</v>
      </c>
      <c r="D940" s="205"/>
      <c r="E940" s="16"/>
      <c r="F940" s="17"/>
      <c r="G940" s="134"/>
      <c r="H940" s="135"/>
      <c r="I940" s="141"/>
      <c r="J940" s="25"/>
      <c r="K940" s="145"/>
      <c r="L940" s="28"/>
      <c r="M940" s="395"/>
      <c r="N940" s="158" t="str">
        <f t="shared" si="550"/>
        <v/>
      </c>
      <c r="O940" s="27"/>
      <c r="P940" s="27"/>
      <c r="Q940" s="27"/>
      <c r="R940" s="27"/>
      <c r="S940" s="27"/>
      <c r="T940" s="28"/>
      <c r="U940" s="29"/>
      <c r="V940" s="32"/>
      <c r="W940" s="318"/>
      <c r="X940" s="319"/>
      <c r="Y940" s="160">
        <f t="shared" si="536"/>
        <v>0</v>
      </c>
      <c r="Z940" s="159">
        <f t="shared" si="551"/>
        <v>0</v>
      </c>
      <c r="AA940" s="327"/>
      <c r="AB940" s="400">
        <f t="shared" si="560"/>
        <v>0</v>
      </c>
      <c r="AC940" s="371"/>
      <c r="AD940" s="226" t="str">
        <f t="shared" si="537"/>
        <v/>
      </c>
      <c r="AE940" s="368">
        <f t="shared" si="552"/>
        <v>0</v>
      </c>
      <c r="AF940" s="339"/>
      <c r="AG940" s="338"/>
      <c r="AH940" s="336"/>
      <c r="AI940" s="161">
        <f t="shared" si="553"/>
        <v>0</v>
      </c>
      <c r="AJ940" s="162">
        <f t="shared" si="538"/>
        <v>0</v>
      </c>
      <c r="AK940" s="163">
        <f t="shared" si="554"/>
        <v>0</v>
      </c>
      <c r="AL940" s="164">
        <f t="shared" si="555"/>
        <v>0</v>
      </c>
      <c r="AM940" s="164">
        <f t="shared" si="556"/>
        <v>0</v>
      </c>
      <c r="AN940" s="164">
        <f t="shared" si="557"/>
        <v>0</v>
      </c>
      <c r="AO940" s="164">
        <f t="shared" si="558"/>
        <v>0</v>
      </c>
      <c r="AP940" s="610" t="str">
        <f t="shared" si="561"/>
        <v xml:space="preserve"> </v>
      </c>
      <c r="AQ940" s="613" t="str">
        <f t="shared" si="559"/>
        <v xml:space="preserve"> </v>
      </c>
      <c r="AR940" s="613" t="str">
        <f t="shared" si="562"/>
        <v xml:space="preserve"> </v>
      </c>
      <c r="AS940" s="613" t="str">
        <f t="shared" si="563"/>
        <v xml:space="preserve"> </v>
      </c>
      <c r="AT940" s="613" t="str">
        <f t="shared" si="564"/>
        <v xml:space="preserve"> </v>
      </c>
      <c r="AU940" s="613" t="str">
        <f t="shared" si="565"/>
        <v xml:space="preserve"> </v>
      </c>
      <c r="AV940" s="614" t="str">
        <f t="shared" si="566"/>
        <v xml:space="preserve"> </v>
      </c>
      <c r="AW940" s="196" t="str">
        <f t="shared" si="539"/>
        <v/>
      </c>
      <c r="AX940" s="165" t="str">
        <f t="shared" si="540"/>
        <v/>
      </c>
      <c r="AY940" s="193" t="str">
        <f t="shared" si="541"/>
        <v/>
      </c>
      <c r="AZ940" s="183" t="str">
        <f t="shared" si="542"/>
        <v/>
      </c>
      <c r="BA940" s="173" t="str">
        <f t="shared" si="543"/>
        <v/>
      </c>
      <c r="BB940" s="174" t="str">
        <f t="shared" si="544"/>
        <v/>
      </c>
      <c r="BC940" s="186" t="str">
        <f t="shared" si="567"/>
        <v/>
      </c>
      <c r="BD940" s="174" t="str">
        <f t="shared" si="545"/>
        <v/>
      </c>
      <c r="BE940" s="201" t="str">
        <f t="shared" si="546"/>
        <v/>
      </c>
      <c r="BF940" s="174" t="str">
        <f t="shared" si="547"/>
        <v/>
      </c>
      <c r="BG940" s="186" t="str">
        <f t="shared" si="548"/>
        <v/>
      </c>
      <c r="BH940" s="175" t="str">
        <f t="shared" si="549"/>
        <v/>
      </c>
      <c r="BI940" s="632"/>
    </row>
    <row r="941" spans="1:61" ht="18.350000000000001" x14ac:dyDescent="0.35">
      <c r="A941" s="221"/>
      <c r="B941" s="222"/>
      <c r="C941" s="213">
        <v>931</v>
      </c>
      <c r="D941" s="205"/>
      <c r="E941" s="16"/>
      <c r="F941" s="17"/>
      <c r="G941" s="134"/>
      <c r="H941" s="135"/>
      <c r="I941" s="141"/>
      <c r="J941" s="25"/>
      <c r="K941" s="145"/>
      <c r="L941" s="28"/>
      <c r="M941" s="395"/>
      <c r="N941" s="158" t="str">
        <f t="shared" si="550"/>
        <v/>
      </c>
      <c r="O941" s="27"/>
      <c r="P941" s="27"/>
      <c r="Q941" s="27"/>
      <c r="R941" s="27"/>
      <c r="S941" s="27"/>
      <c r="T941" s="28"/>
      <c r="U941" s="29"/>
      <c r="V941" s="32"/>
      <c r="W941" s="318"/>
      <c r="X941" s="319"/>
      <c r="Y941" s="160">
        <f t="shared" si="536"/>
        <v>0</v>
      </c>
      <c r="Z941" s="159">
        <f t="shared" si="551"/>
        <v>0</v>
      </c>
      <c r="AA941" s="327"/>
      <c r="AB941" s="400">
        <f t="shared" si="560"/>
        <v>0</v>
      </c>
      <c r="AC941" s="371"/>
      <c r="AD941" s="226" t="str">
        <f t="shared" si="537"/>
        <v/>
      </c>
      <c r="AE941" s="368">
        <f t="shared" si="552"/>
        <v>0</v>
      </c>
      <c r="AF941" s="339"/>
      <c r="AG941" s="338"/>
      <c r="AH941" s="336"/>
      <c r="AI941" s="161">
        <f t="shared" si="553"/>
        <v>0</v>
      </c>
      <c r="AJ941" s="162">
        <f t="shared" si="538"/>
        <v>0</v>
      </c>
      <c r="AK941" s="163">
        <f t="shared" si="554"/>
        <v>0</v>
      </c>
      <c r="AL941" s="164">
        <f t="shared" si="555"/>
        <v>0</v>
      </c>
      <c r="AM941" s="164">
        <f t="shared" si="556"/>
        <v>0</v>
      </c>
      <c r="AN941" s="164">
        <f t="shared" si="557"/>
        <v>0</v>
      </c>
      <c r="AO941" s="164">
        <f t="shared" si="558"/>
        <v>0</v>
      </c>
      <c r="AP941" s="610" t="str">
        <f t="shared" si="561"/>
        <v xml:space="preserve"> </v>
      </c>
      <c r="AQ941" s="613" t="str">
        <f t="shared" si="559"/>
        <v xml:space="preserve"> </v>
      </c>
      <c r="AR941" s="613" t="str">
        <f t="shared" si="562"/>
        <v xml:space="preserve"> </v>
      </c>
      <c r="AS941" s="613" t="str">
        <f t="shared" si="563"/>
        <v xml:space="preserve"> </v>
      </c>
      <c r="AT941" s="613" t="str">
        <f t="shared" si="564"/>
        <v xml:space="preserve"> </v>
      </c>
      <c r="AU941" s="613" t="str">
        <f t="shared" si="565"/>
        <v xml:space="preserve"> </v>
      </c>
      <c r="AV941" s="614" t="str">
        <f t="shared" si="566"/>
        <v xml:space="preserve"> </v>
      </c>
      <c r="AW941" s="196" t="str">
        <f t="shared" si="539"/>
        <v/>
      </c>
      <c r="AX941" s="165" t="str">
        <f t="shared" si="540"/>
        <v/>
      </c>
      <c r="AY941" s="193" t="str">
        <f t="shared" si="541"/>
        <v/>
      </c>
      <c r="AZ941" s="183" t="str">
        <f t="shared" si="542"/>
        <v/>
      </c>
      <c r="BA941" s="173" t="str">
        <f t="shared" si="543"/>
        <v/>
      </c>
      <c r="BB941" s="174" t="str">
        <f t="shared" si="544"/>
        <v/>
      </c>
      <c r="BC941" s="186" t="str">
        <f t="shared" si="567"/>
        <v/>
      </c>
      <c r="BD941" s="174" t="str">
        <f t="shared" si="545"/>
        <v/>
      </c>
      <c r="BE941" s="201" t="str">
        <f t="shared" si="546"/>
        <v/>
      </c>
      <c r="BF941" s="174" t="str">
        <f t="shared" si="547"/>
        <v/>
      </c>
      <c r="BG941" s="186" t="str">
        <f t="shared" si="548"/>
        <v/>
      </c>
      <c r="BH941" s="175" t="str">
        <f t="shared" si="549"/>
        <v/>
      </c>
      <c r="BI941" s="632"/>
    </row>
    <row r="942" spans="1:61" ht="18.350000000000001" x14ac:dyDescent="0.35">
      <c r="A942" s="221"/>
      <c r="B942" s="222"/>
      <c r="C942" s="214">
        <v>932</v>
      </c>
      <c r="D942" s="207"/>
      <c r="E942" s="18"/>
      <c r="F942" s="17"/>
      <c r="G942" s="134"/>
      <c r="H942" s="135"/>
      <c r="I942" s="141"/>
      <c r="J942" s="25"/>
      <c r="K942" s="145"/>
      <c r="L942" s="28"/>
      <c r="M942" s="395"/>
      <c r="N942" s="158" t="str">
        <f t="shared" si="550"/>
        <v/>
      </c>
      <c r="O942" s="27"/>
      <c r="P942" s="27"/>
      <c r="Q942" s="27"/>
      <c r="R942" s="27"/>
      <c r="S942" s="27"/>
      <c r="T942" s="28"/>
      <c r="U942" s="29"/>
      <c r="V942" s="32"/>
      <c r="W942" s="318"/>
      <c r="X942" s="319"/>
      <c r="Y942" s="160">
        <f t="shared" si="536"/>
        <v>0</v>
      </c>
      <c r="Z942" s="159">
        <f t="shared" si="551"/>
        <v>0</v>
      </c>
      <c r="AA942" s="327"/>
      <c r="AB942" s="400">
        <f t="shared" si="560"/>
        <v>0</v>
      </c>
      <c r="AC942" s="371"/>
      <c r="AD942" s="226" t="str">
        <f t="shared" si="537"/>
        <v/>
      </c>
      <c r="AE942" s="368">
        <f t="shared" si="552"/>
        <v>0</v>
      </c>
      <c r="AF942" s="339"/>
      <c r="AG942" s="338"/>
      <c r="AH942" s="336"/>
      <c r="AI942" s="161">
        <f t="shared" si="553"/>
        <v>0</v>
      </c>
      <c r="AJ942" s="162">
        <f t="shared" si="538"/>
        <v>0</v>
      </c>
      <c r="AK942" s="163">
        <f t="shared" si="554"/>
        <v>0</v>
      </c>
      <c r="AL942" s="164">
        <f t="shared" si="555"/>
        <v>0</v>
      </c>
      <c r="AM942" s="164">
        <f t="shared" si="556"/>
        <v>0</v>
      </c>
      <c r="AN942" s="164">
        <f t="shared" si="557"/>
        <v>0</v>
      </c>
      <c r="AO942" s="164">
        <f t="shared" si="558"/>
        <v>0</v>
      </c>
      <c r="AP942" s="610" t="str">
        <f t="shared" si="561"/>
        <v xml:space="preserve"> </v>
      </c>
      <c r="AQ942" s="613" t="str">
        <f t="shared" si="559"/>
        <v xml:space="preserve"> </v>
      </c>
      <c r="AR942" s="613" t="str">
        <f t="shared" si="562"/>
        <v xml:space="preserve"> </v>
      </c>
      <c r="AS942" s="613" t="str">
        <f t="shared" si="563"/>
        <v xml:space="preserve"> </v>
      </c>
      <c r="AT942" s="613" t="str">
        <f t="shared" si="564"/>
        <v xml:space="preserve"> </v>
      </c>
      <c r="AU942" s="613" t="str">
        <f t="shared" si="565"/>
        <v xml:space="preserve"> </v>
      </c>
      <c r="AV942" s="614" t="str">
        <f t="shared" si="566"/>
        <v xml:space="preserve"> </v>
      </c>
      <c r="AW942" s="196" t="str">
        <f t="shared" si="539"/>
        <v/>
      </c>
      <c r="AX942" s="165" t="str">
        <f t="shared" si="540"/>
        <v/>
      </c>
      <c r="AY942" s="193" t="str">
        <f t="shared" si="541"/>
        <v/>
      </c>
      <c r="AZ942" s="183" t="str">
        <f t="shared" si="542"/>
        <v/>
      </c>
      <c r="BA942" s="173" t="str">
        <f t="shared" si="543"/>
        <v/>
      </c>
      <c r="BB942" s="174" t="str">
        <f t="shared" si="544"/>
        <v/>
      </c>
      <c r="BC942" s="186" t="str">
        <f t="shared" si="567"/>
        <v/>
      </c>
      <c r="BD942" s="174" t="str">
        <f t="shared" si="545"/>
        <v/>
      </c>
      <c r="BE942" s="201" t="str">
        <f t="shared" si="546"/>
        <v/>
      </c>
      <c r="BF942" s="174" t="str">
        <f t="shared" si="547"/>
        <v/>
      </c>
      <c r="BG942" s="186" t="str">
        <f t="shared" si="548"/>
        <v/>
      </c>
      <c r="BH942" s="175" t="str">
        <f t="shared" si="549"/>
        <v/>
      </c>
      <c r="BI942" s="632"/>
    </row>
    <row r="943" spans="1:61" ht="18.350000000000001" x14ac:dyDescent="0.35">
      <c r="A943" s="221"/>
      <c r="B943" s="222"/>
      <c r="C943" s="214">
        <v>933</v>
      </c>
      <c r="D943" s="205"/>
      <c r="E943" s="16"/>
      <c r="F943" s="17"/>
      <c r="G943" s="134"/>
      <c r="H943" s="135"/>
      <c r="I943" s="141"/>
      <c r="J943" s="25"/>
      <c r="K943" s="145"/>
      <c r="L943" s="28"/>
      <c r="M943" s="395"/>
      <c r="N943" s="158" t="str">
        <f t="shared" si="550"/>
        <v/>
      </c>
      <c r="O943" s="27"/>
      <c r="P943" s="27"/>
      <c r="Q943" s="27"/>
      <c r="R943" s="27"/>
      <c r="S943" s="27"/>
      <c r="T943" s="28"/>
      <c r="U943" s="29"/>
      <c r="V943" s="32"/>
      <c r="W943" s="318"/>
      <c r="X943" s="319"/>
      <c r="Y943" s="160">
        <f t="shared" si="536"/>
        <v>0</v>
      </c>
      <c r="Z943" s="159">
        <f t="shared" si="551"/>
        <v>0</v>
      </c>
      <c r="AA943" s="327"/>
      <c r="AB943" s="400">
        <f t="shared" si="560"/>
        <v>0</v>
      </c>
      <c r="AC943" s="371"/>
      <c r="AD943" s="226" t="str">
        <f t="shared" si="537"/>
        <v/>
      </c>
      <c r="AE943" s="368">
        <f t="shared" si="552"/>
        <v>0</v>
      </c>
      <c r="AF943" s="339"/>
      <c r="AG943" s="338"/>
      <c r="AH943" s="336"/>
      <c r="AI943" s="161">
        <f t="shared" si="553"/>
        <v>0</v>
      </c>
      <c r="AJ943" s="162">
        <f t="shared" si="538"/>
        <v>0</v>
      </c>
      <c r="AK943" s="163">
        <f t="shared" si="554"/>
        <v>0</v>
      </c>
      <c r="AL943" s="164">
        <f t="shared" si="555"/>
        <v>0</v>
      </c>
      <c r="AM943" s="164">
        <f t="shared" si="556"/>
        <v>0</v>
      </c>
      <c r="AN943" s="164">
        <f t="shared" si="557"/>
        <v>0</v>
      </c>
      <c r="AO943" s="164">
        <f t="shared" si="558"/>
        <v>0</v>
      </c>
      <c r="AP943" s="610" t="str">
        <f t="shared" si="561"/>
        <v xml:space="preserve"> </v>
      </c>
      <c r="AQ943" s="613" t="str">
        <f t="shared" si="559"/>
        <v xml:space="preserve"> </v>
      </c>
      <c r="AR943" s="613" t="str">
        <f t="shared" si="562"/>
        <v xml:space="preserve"> </v>
      </c>
      <c r="AS943" s="613" t="str">
        <f t="shared" si="563"/>
        <v xml:space="preserve"> </v>
      </c>
      <c r="AT943" s="613" t="str">
        <f t="shared" si="564"/>
        <v xml:space="preserve"> </v>
      </c>
      <c r="AU943" s="613" t="str">
        <f t="shared" si="565"/>
        <v xml:space="preserve"> </v>
      </c>
      <c r="AV943" s="614" t="str">
        <f t="shared" si="566"/>
        <v xml:space="preserve"> </v>
      </c>
      <c r="AW943" s="196" t="str">
        <f t="shared" si="539"/>
        <v/>
      </c>
      <c r="AX943" s="165" t="str">
        <f t="shared" si="540"/>
        <v/>
      </c>
      <c r="AY943" s="193" t="str">
        <f t="shared" si="541"/>
        <v/>
      </c>
      <c r="AZ943" s="183" t="str">
        <f t="shared" si="542"/>
        <v/>
      </c>
      <c r="BA943" s="173" t="str">
        <f t="shared" si="543"/>
        <v/>
      </c>
      <c r="BB943" s="174" t="str">
        <f t="shared" si="544"/>
        <v/>
      </c>
      <c r="BC943" s="186" t="str">
        <f t="shared" si="567"/>
        <v/>
      </c>
      <c r="BD943" s="174" t="str">
        <f t="shared" si="545"/>
        <v/>
      </c>
      <c r="BE943" s="201" t="str">
        <f t="shared" si="546"/>
        <v/>
      </c>
      <c r="BF943" s="174" t="str">
        <f t="shared" si="547"/>
        <v/>
      </c>
      <c r="BG943" s="186" t="str">
        <f t="shared" si="548"/>
        <v/>
      </c>
      <c r="BH943" s="175" t="str">
        <f t="shared" si="549"/>
        <v/>
      </c>
      <c r="BI943" s="632"/>
    </row>
    <row r="944" spans="1:61" ht="18.350000000000001" x14ac:dyDescent="0.35">
      <c r="A944" s="221"/>
      <c r="B944" s="222"/>
      <c r="C944" s="213">
        <v>934</v>
      </c>
      <c r="D944" s="205"/>
      <c r="E944" s="16"/>
      <c r="F944" s="17"/>
      <c r="G944" s="134"/>
      <c r="H944" s="135"/>
      <c r="I944" s="141"/>
      <c r="J944" s="25"/>
      <c r="K944" s="145"/>
      <c r="L944" s="28"/>
      <c r="M944" s="395"/>
      <c r="N944" s="158" t="str">
        <f t="shared" si="550"/>
        <v/>
      </c>
      <c r="O944" s="27"/>
      <c r="P944" s="27"/>
      <c r="Q944" s="27"/>
      <c r="R944" s="27"/>
      <c r="S944" s="27"/>
      <c r="T944" s="28"/>
      <c r="U944" s="29"/>
      <c r="V944" s="32"/>
      <c r="W944" s="318"/>
      <c r="X944" s="319"/>
      <c r="Y944" s="160">
        <f t="shared" si="536"/>
        <v>0</v>
      </c>
      <c r="Z944" s="159">
        <f t="shared" si="551"/>
        <v>0</v>
      </c>
      <c r="AA944" s="327"/>
      <c r="AB944" s="400">
        <f t="shared" si="560"/>
        <v>0</v>
      </c>
      <c r="AC944" s="371"/>
      <c r="AD944" s="226" t="str">
        <f t="shared" si="537"/>
        <v/>
      </c>
      <c r="AE944" s="368">
        <f t="shared" si="552"/>
        <v>0</v>
      </c>
      <c r="AF944" s="339"/>
      <c r="AG944" s="338"/>
      <c r="AH944" s="336"/>
      <c r="AI944" s="161">
        <f t="shared" si="553"/>
        <v>0</v>
      </c>
      <c r="AJ944" s="162">
        <f t="shared" si="538"/>
        <v>0</v>
      </c>
      <c r="AK944" s="163">
        <f t="shared" si="554"/>
        <v>0</v>
      </c>
      <c r="AL944" s="164">
        <f t="shared" si="555"/>
        <v>0</v>
      </c>
      <c r="AM944" s="164">
        <f t="shared" si="556"/>
        <v>0</v>
      </c>
      <c r="AN944" s="164">
        <f t="shared" si="557"/>
        <v>0</v>
      </c>
      <c r="AO944" s="164">
        <f t="shared" si="558"/>
        <v>0</v>
      </c>
      <c r="AP944" s="610" t="str">
        <f t="shared" si="561"/>
        <v xml:space="preserve"> </v>
      </c>
      <c r="AQ944" s="613" t="str">
        <f t="shared" si="559"/>
        <v xml:space="preserve"> </v>
      </c>
      <c r="AR944" s="613" t="str">
        <f t="shared" si="562"/>
        <v xml:space="preserve"> </v>
      </c>
      <c r="AS944" s="613" t="str">
        <f t="shared" si="563"/>
        <v xml:space="preserve"> </v>
      </c>
      <c r="AT944" s="613" t="str">
        <f t="shared" si="564"/>
        <v xml:space="preserve"> </v>
      </c>
      <c r="AU944" s="613" t="str">
        <f t="shared" si="565"/>
        <v xml:space="preserve"> </v>
      </c>
      <c r="AV944" s="614" t="str">
        <f t="shared" si="566"/>
        <v xml:space="preserve"> </v>
      </c>
      <c r="AW944" s="196" t="str">
        <f t="shared" si="539"/>
        <v/>
      </c>
      <c r="AX944" s="165" t="str">
        <f t="shared" si="540"/>
        <v/>
      </c>
      <c r="AY944" s="193" t="str">
        <f t="shared" si="541"/>
        <v/>
      </c>
      <c r="AZ944" s="183" t="str">
        <f t="shared" si="542"/>
        <v/>
      </c>
      <c r="BA944" s="173" t="str">
        <f t="shared" si="543"/>
        <v/>
      </c>
      <c r="BB944" s="174" t="str">
        <f t="shared" si="544"/>
        <v/>
      </c>
      <c r="BC944" s="186" t="str">
        <f t="shared" si="567"/>
        <v/>
      </c>
      <c r="BD944" s="174" t="str">
        <f t="shared" si="545"/>
        <v/>
      </c>
      <c r="BE944" s="201" t="str">
        <f t="shared" si="546"/>
        <v/>
      </c>
      <c r="BF944" s="174" t="str">
        <f t="shared" si="547"/>
        <v/>
      </c>
      <c r="BG944" s="186" t="str">
        <f t="shared" si="548"/>
        <v/>
      </c>
      <c r="BH944" s="175" t="str">
        <f t="shared" si="549"/>
        <v/>
      </c>
      <c r="BI944" s="632"/>
    </row>
    <row r="945" spans="1:81" ht="18.350000000000001" x14ac:dyDescent="0.35">
      <c r="A945" s="221"/>
      <c r="B945" s="222"/>
      <c r="C945" s="214">
        <v>935</v>
      </c>
      <c r="D945" s="205"/>
      <c r="E945" s="16"/>
      <c r="F945" s="17"/>
      <c r="G945" s="134"/>
      <c r="H945" s="135"/>
      <c r="I945" s="141"/>
      <c r="J945" s="25"/>
      <c r="K945" s="145"/>
      <c r="L945" s="28"/>
      <c r="M945" s="395"/>
      <c r="N945" s="158" t="str">
        <f t="shared" si="550"/>
        <v/>
      </c>
      <c r="O945" s="27"/>
      <c r="P945" s="27"/>
      <c r="Q945" s="27"/>
      <c r="R945" s="27"/>
      <c r="S945" s="27"/>
      <c r="T945" s="28"/>
      <c r="U945" s="29"/>
      <c r="V945" s="32"/>
      <c r="W945" s="318"/>
      <c r="X945" s="319"/>
      <c r="Y945" s="160">
        <f t="shared" si="536"/>
        <v>0</v>
      </c>
      <c r="Z945" s="159">
        <f t="shared" si="551"/>
        <v>0</v>
      </c>
      <c r="AA945" s="327"/>
      <c r="AB945" s="400">
        <f t="shared" si="560"/>
        <v>0</v>
      </c>
      <c r="AC945" s="371"/>
      <c r="AD945" s="226" t="str">
        <f t="shared" si="537"/>
        <v/>
      </c>
      <c r="AE945" s="368">
        <f t="shared" si="552"/>
        <v>0</v>
      </c>
      <c r="AF945" s="339"/>
      <c r="AG945" s="338"/>
      <c r="AH945" s="336"/>
      <c r="AI945" s="161">
        <f t="shared" si="553"/>
        <v>0</v>
      </c>
      <c r="AJ945" s="162">
        <f t="shared" si="538"/>
        <v>0</v>
      </c>
      <c r="AK945" s="163">
        <f t="shared" si="554"/>
        <v>0</v>
      </c>
      <c r="AL945" s="164">
        <f t="shared" si="555"/>
        <v>0</v>
      </c>
      <c r="AM945" s="164">
        <f t="shared" si="556"/>
        <v>0</v>
      </c>
      <c r="AN945" s="164">
        <f t="shared" si="557"/>
        <v>0</v>
      </c>
      <c r="AO945" s="164">
        <f t="shared" si="558"/>
        <v>0</v>
      </c>
      <c r="AP945" s="610" t="str">
        <f t="shared" si="561"/>
        <v xml:space="preserve"> </v>
      </c>
      <c r="AQ945" s="613" t="str">
        <f t="shared" si="559"/>
        <v xml:space="preserve"> </v>
      </c>
      <c r="AR945" s="613" t="str">
        <f t="shared" si="562"/>
        <v xml:space="preserve"> </v>
      </c>
      <c r="AS945" s="613" t="str">
        <f t="shared" si="563"/>
        <v xml:space="preserve"> </v>
      </c>
      <c r="AT945" s="613" t="str">
        <f t="shared" si="564"/>
        <v xml:space="preserve"> </v>
      </c>
      <c r="AU945" s="613" t="str">
        <f t="shared" si="565"/>
        <v xml:space="preserve"> </v>
      </c>
      <c r="AV945" s="614" t="str">
        <f t="shared" si="566"/>
        <v xml:space="preserve"> </v>
      </c>
      <c r="AW945" s="196" t="str">
        <f t="shared" si="539"/>
        <v/>
      </c>
      <c r="AX945" s="165" t="str">
        <f t="shared" si="540"/>
        <v/>
      </c>
      <c r="AY945" s="193" t="str">
        <f t="shared" si="541"/>
        <v/>
      </c>
      <c r="AZ945" s="183" t="str">
        <f t="shared" si="542"/>
        <v/>
      </c>
      <c r="BA945" s="173" t="str">
        <f t="shared" si="543"/>
        <v/>
      </c>
      <c r="BB945" s="174" t="str">
        <f t="shared" si="544"/>
        <v/>
      </c>
      <c r="BC945" s="186" t="str">
        <f t="shared" si="567"/>
        <v/>
      </c>
      <c r="BD945" s="174" t="str">
        <f t="shared" si="545"/>
        <v/>
      </c>
      <c r="BE945" s="201" t="str">
        <f t="shared" si="546"/>
        <v/>
      </c>
      <c r="BF945" s="174" t="str">
        <f t="shared" si="547"/>
        <v/>
      </c>
      <c r="BG945" s="186" t="str">
        <f t="shared" si="548"/>
        <v/>
      </c>
      <c r="BH945" s="175" t="str">
        <f t="shared" si="549"/>
        <v/>
      </c>
      <c r="BI945" s="632"/>
    </row>
    <row r="946" spans="1:81" ht="18.350000000000001" x14ac:dyDescent="0.35">
      <c r="A946" s="221"/>
      <c r="B946" s="222"/>
      <c r="C946" s="213">
        <v>936</v>
      </c>
      <c r="D946" s="207"/>
      <c r="E946" s="18"/>
      <c r="F946" s="17"/>
      <c r="G946" s="134"/>
      <c r="H946" s="135"/>
      <c r="I946" s="141"/>
      <c r="J946" s="25"/>
      <c r="K946" s="145"/>
      <c r="L946" s="28"/>
      <c r="M946" s="395"/>
      <c r="N946" s="158" t="str">
        <f t="shared" si="550"/>
        <v/>
      </c>
      <c r="O946" s="27"/>
      <c r="P946" s="27"/>
      <c r="Q946" s="27"/>
      <c r="R946" s="27"/>
      <c r="S946" s="27"/>
      <c r="T946" s="28"/>
      <c r="U946" s="29"/>
      <c r="V946" s="32"/>
      <c r="W946" s="318"/>
      <c r="X946" s="319"/>
      <c r="Y946" s="160">
        <f t="shared" si="536"/>
        <v>0</v>
      </c>
      <c r="Z946" s="159">
        <f t="shared" si="551"/>
        <v>0</v>
      </c>
      <c r="AA946" s="327"/>
      <c r="AB946" s="400">
        <f t="shared" si="560"/>
        <v>0</v>
      </c>
      <c r="AC946" s="371"/>
      <c r="AD946" s="226" t="str">
        <f t="shared" si="537"/>
        <v/>
      </c>
      <c r="AE946" s="368">
        <f t="shared" si="552"/>
        <v>0</v>
      </c>
      <c r="AF946" s="339"/>
      <c r="AG946" s="338"/>
      <c r="AH946" s="336"/>
      <c r="AI946" s="161">
        <f t="shared" si="553"/>
        <v>0</v>
      </c>
      <c r="AJ946" s="162">
        <f t="shared" si="538"/>
        <v>0</v>
      </c>
      <c r="AK946" s="163">
        <f t="shared" si="554"/>
        <v>0</v>
      </c>
      <c r="AL946" s="164">
        <f t="shared" si="555"/>
        <v>0</v>
      </c>
      <c r="AM946" s="164">
        <f t="shared" si="556"/>
        <v>0</v>
      </c>
      <c r="AN946" s="164">
        <f t="shared" si="557"/>
        <v>0</v>
      </c>
      <c r="AO946" s="164">
        <f t="shared" si="558"/>
        <v>0</v>
      </c>
      <c r="AP946" s="610" t="str">
        <f t="shared" si="561"/>
        <v xml:space="preserve"> </v>
      </c>
      <c r="AQ946" s="613" t="str">
        <f t="shared" si="559"/>
        <v xml:space="preserve"> </v>
      </c>
      <c r="AR946" s="613" t="str">
        <f t="shared" si="562"/>
        <v xml:space="preserve"> </v>
      </c>
      <c r="AS946" s="613" t="str">
        <f t="shared" si="563"/>
        <v xml:space="preserve"> </v>
      </c>
      <c r="AT946" s="613" t="str">
        <f t="shared" si="564"/>
        <v xml:space="preserve"> </v>
      </c>
      <c r="AU946" s="613" t="str">
        <f t="shared" si="565"/>
        <v xml:space="preserve"> </v>
      </c>
      <c r="AV946" s="614" t="str">
        <f t="shared" si="566"/>
        <v xml:space="preserve"> </v>
      </c>
      <c r="AW946" s="196" t="str">
        <f t="shared" si="539"/>
        <v/>
      </c>
      <c r="AX946" s="165" t="str">
        <f t="shared" si="540"/>
        <v/>
      </c>
      <c r="AY946" s="193" t="str">
        <f t="shared" si="541"/>
        <v/>
      </c>
      <c r="AZ946" s="183" t="str">
        <f t="shared" si="542"/>
        <v/>
      </c>
      <c r="BA946" s="173" t="str">
        <f t="shared" si="543"/>
        <v/>
      </c>
      <c r="BB946" s="174" t="str">
        <f t="shared" si="544"/>
        <v/>
      </c>
      <c r="BC946" s="186" t="str">
        <f t="shared" si="567"/>
        <v/>
      </c>
      <c r="BD946" s="174" t="str">
        <f t="shared" si="545"/>
        <v/>
      </c>
      <c r="BE946" s="201" t="str">
        <f t="shared" si="546"/>
        <v/>
      </c>
      <c r="BF946" s="174" t="str">
        <f t="shared" si="547"/>
        <v/>
      </c>
      <c r="BG946" s="186" t="str">
        <f t="shared" si="548"/>
        <v/>
      </c>
      <c r="BH946" s="175" t="str">
        <f t="shared" si="549"/>
        <v/>
      </c>
      <c r="BI946" s="632"/>
    </row>
    <row r="947" spans="1:81" ht="18.350000000000001" x14ac:dyDescent="0.35">
      <c r="A947" s="221"/>
      <c r="B947" s="222"/>
      <c r="C947" s="214">
        <v>937</v>
      </c>
      <c r="D947" s="205"/>
      <c r="E947" s="16"/>
      <c r="F947" s="17"/>
      <c r="G947" s="134"/>
      <c r="H947" s="137"/>
      <c r="I947" s="143"/>
      <c r="J947" s="80"/>
      <c r="K947" s="147"/>
      <c r="L947" s="30"/>
      <c r="M947" s="395"/>
      <c r="N947" s="158" t="str">
        <f t="shared" si="550"/>
        <v/>
      </c>
      <c r="O947" s="27"/>
      <c r="P947" s="27"/>
      <c r="Q947" s="27"/>
      <c r="R947" s="27"/>
      <c r="S947" s="27"/>
      <c r="T947" s="28"/>
      <c r="U947" s="29"/>
      <c r="V947" s="32"/>
      <c r="W947" s="318"/>
      <c r="X947" s="319"/>
      <c r="Y947" s="160">
        <f t="shared" si="536"/>
        <v>0</v>
      </c>
      <c r="Z947" s="159">
        <f t="shared" si="551"/>
        <v>0</v>
      </c>
      <c r="AA947" s="327"/>
      <c r="AB947" s="400">
        <f t="shared" si="560"/>
        <v>0</v>
      </c>
      <c r="AC947" s="371"/>
      <c r="AD947" s="226" t="str">
        <f t="shared" si="537"/>
        <v/>
      </c>
      <c r="AE947" s="368">
        <f t="shared" si="552"/>
        <v>0</v>
      </c>
      <c r="AF947" s="339"/>
      <c r="AG947" s="338"/>
      <c r="AH947" s="336"/>
      <c r="AI947" s="161">
        <f t="shared" si="553"/>
        <v>0</v>
      </c>
      <c r="AJ947" s="162">
        <f t="shared" si="538"/>
        <v>0</v>
      </c>
      <c r="AK947" s="163">
        <f t="shared" si="554"/>
        <v>0</v>
      </c>
      <c r="AL947" s="164">
        <f t="shared" si="555"/>
        <v>0</v>
      </c>
      <c r="AM947" s="164">
        <f t="shared" si="556"/>
        <v>0</v>
      </c>
      <c r="AN947" s="164">
        <f t="shared" si="557"/>
        <v>0</v>
      </c>
      <c r="AO947" s="164">
        <f t="shared" si="558"/>
        <v>0</v>
      </c>
      <c r="AP947" s="610" t="str">
        <f t="shared" si="561"/>
        <v xml:space="preserve"> </v>
      </c>
      <c r="AQ947" s="613" t="str">
        <f t="shared" si="559"/>
        <v xml:space="preserve"> </v>
      </c>
      <c r="AR947" s="613" t="str">
        <f t="shared" si="562"/>
        <v xml:space="preserve"> </v>
      </c>
      <c r="AS947" s="613" t="str">
        <f t="shared" si="563"/>
        <v xml:space="preserve"> </v>
      </c>
      <c r="AT947" s="613" t="str">
        <f t="shared" si="564"/>
        <v xml:space="preserve"> </v>
      </c>
      <c r="AU947" s="613" t="str">
        <f t="shared" si="565"/>
        <v xml:space="preserve"> </v>
      </c>
      <c r="AV947" s="614" t="str">
        <f t="shared" si="566"/>
        <v xml:space="preserve"> </v>
      </c>
      <c r="AW947" s="196" t="str">
        <f t="shared" si="539"/>
        <v/>
      </c>
      <c r="AX947" s="165" t="str">
        <f t="shared" si="540"/>
        <v/>
      </c>
      <c r="AY947" s="193" t="str">
        <f t="shared" si="541"/>
        <v/>
      </c>
      <c r="AZ947" s="183" t="str">
        <f t="shared" si="542"/>
        <v/>
      </c>
      <c r="BA947" s="173" t="str">
        <f t="shared" si="543"/>
        <v/>
      </c>
      <c r="BB947" s="174" t="str">
        <f t="shared" si="544"/>
        <v/>
      </c>
      <c r="BC947" s="186" t="str">
        <f t="shared" si="567"/>
        <v/>
      </c>
      <c r="BD947" s="174" t="str">
        <f t="shared" si="545"/>
        <v/>
      </c>
      <c r="BE947" s="201" t="str">
        <f t="shared" si="546"/>
        <v/>
      </c>
      <c r="BF947" s="174" t="str">
        <f t="shared" si="547"/>
        <v/>
      </c>
      <c r="BG947" s="186" t="str">
        <f t="shared" si="548"/>
        <v/>
      </c>
      <c r="BH947" s="175" t="str">
        <f t="shared" si="549"/>
        <v/>
      </c>
      <c r="BI947" s="632"/>
    </row>
    <row r="948" spans="1:81" ht="18.350000000000001" x14ac:dyDescent="0.35">
      <c r="A948" s="221"/>
      <c r="B948" s="222"/>
      <c r="C948" s="214">
        <v>938</v>
      </c>
      <c r="D948" s="205"/>
      <c r="E948" s="16"/>
      <c r="F948" s="17"/>
      <c r="G948" s="134"/>
      <c r="H948" s="135"/>
      <c r="I948" s="141"/>
      <c r="J948" s="25"/>
      <c r="K948" s="145"/>
      <c r="L948" s="28"/>
      <c r="M948" s="395"/>
      <c r="N948" s="158" t="str">
        <f t="shared" si="550"/>
        <v/>
      </c>
      <c r="O948" s="27"/>
      <c r="P948" s="27"/>
      <c r="Q948" s="27"/>
      <c r="R948" s="27"/>
      <c r="S948" s="27"/>
      <c r="T948" s="28"/>
      <c r="U948" s="29"/>
      <c r="V948" s="32"/>
      <c r="W948" s="318"/>
      <c r="X948" s="319"/>
      <c r="Y948" s="160">
        <f t="shared" si="536"/>
        <v>0</v>
      </c>
      <c r="Z948" s="159">
        <f t="shared" si="551"/>
        <v>0</v>
      </c>
      <c r="AA948" s="327"/>
      <c r="AB948" s="400">
        <f t="shared" si="560"/>
        <v>0</v>
      </c>
      <c r="AC948" s="371"/>
      <c r="AD948" s="226" t="str">
        <f t="shared" si="537"/>
        <v/>
      </c>
      <c r="AE948" s="368">
        <f t="shared" si="552"/>
        <v>0</v>
      </c>
      <c r="AF948" s="339"/>
      <c r="AG948" s="338"/>
      <c r="AH948" s="336"/>
      <c r="AI948" s="161">
        <f t="shared" si="553"/>
        <v>0</v>
      </c>
      <c r="AJ948" s="162">
        <f t="shared" si="538"/>
        <v>0</v>
      </c>
      <c r="AK948" s="163">
        <f t="shared" si="554"/>
        <v>0</v>
      </c>
      <c r="AL948" s="164">
        <f t="shared" si="555"/>
        <v>0</v>
      </c>
      <c r="AM948" s="164">
        <f t="shared" si="556"/>
        <v>0</v>
      </c>
      <c r="AN948" s="164">
        <f t="shared" si="557"/>
        <v>0</v>
      </c>
      <c r="AO948" s="164">
        <f t="shared" si="558"/>
        <v>0</v>
      </c>
      <c r="AP948" s="610" t="str">
        <f t="shared" si="561"/>
        <v xml:space="preserve"> </v>
      </c>
      <c r="AQ948" s="613" t="str">
        <f t="shared" si="559"/>
        <v xml:space="preserve"> </v>
      </c>
      <c r="AR948" s="613" t="str">
        <f t="shared" si="562"/>
        <v xml:space="preserve"> </v>
      </c>
      <c r="AS948" s="613" t="str">
        <f t="shared" si="563"/>
        <v xml:space="preserve"> </v>
      </c>
      <c r="AT948" s="613" t="str">
        <f t="shared" si="564"/>
        <v xml:space="preserve"> </v>
      </c>
      <c r="AU948" s="613" t="str">
        <f t="shared" si="565"/>
        <v xml:space="preserve"> </v>
      </c>
      <c r="AV948" s="614" t="str">
        <f t="shared" si="566"/>
        <v xml:space="preserve"> </v>
      </c>
      <c r="AW948" s="196" t="str">
        <f t="shared" si="539"/>
        <v/>
      </c>
      <c r="AX948" s="165" t="str">
        <f t="shared" si="540"/>
        <v/>
      </c>
      <c r="AY948" s="193" t="str">
        <f t="shared" si="541"/>
        <v/>
      </c>
      <c r="AZ948" s="183" t="str">
        <f t="shared" si="542"/>
        <v/>
      </c>
      <c r="BA948" s="173" t="str">
        <f t="shared" si="543"/>
        <v/>
      </c>
      <c r="BB948" s="174" t="str">
        <f t="shared" si="544"/>
        <v/>
      </c>
      <c r="BC948" s="186" t="str">
        <f t="shared" si="567"/>
        <v/>
      </c>
      <c r="BD948" s="174" t="str">
        <f t="shared" si="545"/>
        <v/>
      </c>
      <c r="BE948" s="201" t="str">
        <f t="shared" si="546"/>
        <v/>
      </c>
      <c r="BF948" s="174" t="str">
        <f t="shared" si="547"/>
        <v/>
      </c>
      <c r="BG948" s="186" t="str">
        <f t="shared" si="548"/>
        <v/>
      </c>
      <c r="BH948" s="175" t="str">
        <f t="shared" si="549"/>
        <v/>
      </c>
      <c r="BI948" s="632"/>
    </row>
    <row r="949" spans="1:81" ht="18.350000000000001" x14ac:dyDescent="0.35">
      <c r="A949" s="221"/>
      <c r="B949" s="222"/>
      <c r="C949" s="213">
        <v>939</v>
      </c>
      <c r="D949" s="205"/>
      <c r="E949" s="16"/>
      <c r="F949" s="17"/>
      <c r="G949" s="134"/>
      <c r="H949" s="135"/>
      <c r="I949" s="141"/>
      <c r="J949" s="25"/>
      <c r="K949" s="145"/>
      <c r="L949" s="28"/>
      <c r="M949" s="395"/>
      <c r="N949" s="158" t="str">
        <f t="shared" si="550"/>
        <v/>
      </c>
      <c r="O949" s="27"/>
      <c r="P949" s="27"/>
      <c r="Q949" s="27"/>
      <c r="R949" s="27"/>
      <c r="S949" s="27"/>
      <c r="T949" s="28"/>
      <c r="U949" s="29"/>
      <c r="V949" s="32"/>
      <c r="W949" s="318"/>
      <c r="X949" s="319"/>
      <c r="Y949" s="160">
        <f t="shared" si="536"/>
        <v>0</v>
      </c>
      <c r="Z949" s="159">
        <f t="shared" si="551"/>
        <v>0</v>
      </c>
      <c r="AA949" s="327"/>
      <c r="AB949" s="400">
        <f t="shared" si="560"/>
        <v>0</v>
      </c>
      <c r="AC949" s="371"/>
      <c r="AD949" s="226" t="str">
        <f t="shared" si="537"/>
        <v/>
      </c>
      <c r="AE949" s="368">
        <f t="shared" si="552"/>
        <v>0</v>
      </c>
      <c r="AF949" s="339"/>
      <c r="AG949" s="338"/>
      <c r="AH949" s="336"/>
      <c r="AI949" s="161">
        <f t="shared" si="553"/>
        <v>0</v>
      </c>
      <c r="AJ949" s="162">
        <f t="shared" si="538"/>
        <v>0</v>
      </c>
      <c r="AK949" s="163">
        <f t="shared" si="554"/>
        <v>0</v>
      </c>
      <c r="AL949" s="164">
        <f t="shared" si="555"/>
        <v>0</v>
      </c>
      <c r="AM949" s="164">
        <f t="shared" si="556"/>
        <v>0</v>
      </c>
      <c r="AN949" s="164">
        <f t="shared" si="557"/>
        <v>0</v>
      </c>
      <c r="AO949" s="164">
        <f t="shared" si="558"/>
        <v>0</v>
      </c>
      <c r="AP949" s="610" t="str">
        <f t="shared" si="561"/>
        <v xml:space="preserve"> </v>
      </c>
      <c r="AQ949" s="613" t="str">
        <f t="shared" si="559"/>
        <v xml:space="preserve"> </v>
      </c>
      <c r="AR949" s="613" t="str">
        <f t="shared" si="562"/>
        <v xml:space="preserve"> </v>
      </c>
      <c r="AS949" s="613" t="str">
        <f t="shared" si="563"/>
        <v xml:space="preserve"> </v>
      </c>
      <c r="AT949" s="613" t="str">
        <f t="shared" si="564"/>
        <v xml:space="preserve"> </v>
      </c>
      <c r="AU949" s="613" t="str">
        <f t="shared" si="565"/>
        <v xml:space="preserve"> </v>
      </c>
      <c r="AV949" s="614" t="str">
        <f t="shared" si="566"/>
        <v xml:space="preserve"> </v>
      </c>
      <c r="AW949" s="196" t="str">
        <f t="shared" si="539"/>
        <v/>
      </c>
      <c r="AX949" s="165" t="str">
        <f t="shared" si="540"/>
        <v/>
      </c>
      <c r="AY949" s="193" t="str">
        <f t="shared" si="541"/>
        <v/>
      </c>
      <c r="AZ949" s="183" t="str">
        <f t="shared" si="542"/>
        <v/>
      </c>
      <c r="BA949" s="173" t="str">
        <f t="shared" si="543"/>
        <v/>
      </c>
      <c r="BB949" s="174" t="str">
        <f t="shared" si="544"/>
        <v/>
      </c>
      <c r="BC949" s="186" t="str">
        <f t="shared" si="567"/>
        <v/>
      </c>
      <c r="BD949" s="174" t="str">
        <f t="shared" si="545"/>
        <v/>
      </c>
      <c r="BE949" s="201" t="str">
        <f t="shared" si="546"/>
        <v/>
      </c>
      <c r="BF949" s="174" t="str">
        <f t="shared" si="547"/>
        <v/>
      </c>
      <c r="BG949" s="186" t="str">
        <f t="shared" si="548"/>
        <v/>
      </c>
      <c r="BH949" s="175" t="str">
        <f t="shared" si="549"/>
        <v/>
      </c>
      <c r="BI949" s="632"/>
    </row>
    <row r="950" spans="1:81" ht="18.350000000000001" x14ac:dyDescent="0.35">
      <c r="A950" s="221"/>
      <c r="B950" s="222"/>
      <c r="C950" s="214">
        <v>940</v>
      </c>
      <c r="D950" s="207"/>
      <c r="E950" s="18"/>
      <c r="F950" s="17"/>
      <c r="G950" s="134"/>
      <c r="H950" s="135"/>
      <c r="I950" s="141"/>
      <c r="J950" s="25"/>
      <c r="K950" s="145"/>
      <c r="L950" s="28"/>
      <c r="M950" s="395"/>
      <c r="N950" s="158" t="str">
        <f t="shared" si="550"/>
        <v/>
      </c>
      <c r="O950" s="27"/>
      <c r="P950" s="27"/>
      <c r="Q950" s="27"/>
      <c r="R950" s="27"/>
      <c r="S950" s="27"/>
      <c r="T950" s="28"/>
      <c r="U950" s="29"/>
      <c r="V950" s="32"/>
      <c r="W950" s="318"/>
      <c r="X950" s="319"/>
      <c r="Y950" s="160">
        <f t="shared" si="536"/>
        <v>0</v>
      </c>
      <c r="Z950" s="159">
        <f t="shared" si="551"/>
        <v>0</v>
      </c>
      <c r="AA950" s="327"/>
      <c r="AB950" s="400">
        <f t="shared" si="560"/>
        <v>0</v>
      </c>
      <c r="AC950" s="371"/>
      <c r="AD950" s="226" t="str">
        <f t="shared" si="537"/>
        <v/>
      </c>
      <c r="AE950" s="368">
        <f t="shared" si="552"/>
        <v>0</v>
      </c>
      <c r="AF950" s="339"/>
      <c r="AG950" s="338"/>
      <c r="AH950" s="336"/>
      <c r="AI950" s="161">
        <f t="shared" si="553"/>
        <v>0</v>
      </c>
      <c r="AJ950" s="162">
        <f t="shared" si="538"/>
        <v>0</v>
      </c>
      <c r="AK950" s="163">
        <f t="shared" si="554"/>
        <v>0</v>
      </c>
      <c r="AL950" s="164">
        <f t="shared" si="555"/>
        <v>0</v>
      </c>
      <c r="AM950" s="164">
        <f t="shared" si="556"/>
        <v>0</v>
      </c>
      <c r="AN950" s="164">
        <f t="shared" si="557"/>
        <v>0</v>
      </c>
      <c r="AO950" s="164">
        <f t="shared" si="558"/>
        <v>0</v>
      </c>
      <c r="AP950" s="610" t="str">
        <f t="shared" si="561"/>
        <v xml:space="preserve"> </v>
      </c>
      <c r="AQ950" s="613" t="str">
        <f t="shared" si="559"/>
        <v xml:space="preserve"> </v>
      </c>
      <c r="AR950" s="613" t="str">
        <f t="shared" si="562"/>
        <v xml:space="preserve"> </v>
      </c>
      <c r="AS950" s="613" t="str">
        <f t="shared" si="563"/>
        <v xml:space="preserve"> </v>
      </c>
      <c r="AT950" s="613" t="str">
        <f t="shared" si="564"/>
        <v xml:space="preserve"> </v>
      </c>
      <c r="AU950" s="613" t="str">
        <f t="shared" si="565"/>
        <v xml:space="preserve"> </v>
      </c>
      <c r="AV950" s="614" t="str">
        <f t="shared" si="566"/>
        <v xml:space="preserve"> </v>
      </c>
      <c r="AW950" s="196" t="str">
        <f t="shared" si="539"/>
        <v/>
      </c>
      <c r="AX950" s="165" t="str">
        <f t="shared" si="540"/>
        <v/>
      </c>
      <c r="AY950" s="193" t="str">
        <f t="shared" si="541"/>
        <v/>
      </c>
      <c r="AZ950" s="183" t="str">
        <f t="shared" si="542"/>
        <v/>
      </c>
      <c r="BA950" s="173" t="str">
        <f t="shared" si="543"/>
        <v/>
      </c>
      <c r="BB950" s="174" t="str">
        <f t="shared" si="544"/>
        <v/>
      </c>
      <c r="BC950" s="186" t="str">
        <f t="shared" si="567"/>
        <v/>
      </c>
      <c r="BD950" s="174" t="str">
        <f t="shared" si="545"/>
        <v/>
      </c>
      <c r="BE950" s="201" t="str">
        <f t="shared" si="546"/>
        <v/>
      </c>
      <c r="BF950" s="174" t="str">
        <f t="shared" si="547"/>
        <v/>
      </c>
      <c r="BG950" s="186" t="str">
        <f t="shared" si="548"/>
        <v/>
      </c>
      <c r="BH950" s="175" t="str">
        <f t="shared" si="549"/>
        <v/>
      </c>
      <c r="BI950" s="632"/>
    </row>
    <row r="951" spans="1:81" ht="18.350000000000001" x14ac:dyDescent="0.35">
      <c r="A951" s="221"/>
      <c r="B951" s="222"/>
      <c r="C951" s="213">
        <v>941</v>
      </c>
      <c r="D951" s="205"/>
      <c r="E951" s="16"/>
      <c r="F951" s="17"/>
      <c r="G951" s="134"/>
      <c r="H951" s="135"/>
      <c r="I951" s="141"/>
      <c r="J951" s="25"/>
      <c r="K951" s="145"/>
      <c r="L951" s="28"/>
      <c r="M951" s="395"/>
      <c r="N951" s="158" t="str">
        <f t="shared" si="550"/>
        <v/>
      </c>
      <c r="O951" s="27"/>
      <c r="P951" s="27"/>
      <c r="Q951" s="27"/>
      <c r="R951" s="27"/>
      <c r="S951" s="27"/>
      <c r="T951" s="28"/>
      <c r="U951" s="29"/>
      <c r="V951" s="32"/>
      <c r="W951" s="318"/>
      <c r="X951" s="319"/>
      <c r="Y951" s="160">
        <f t="shared" si="536"/>
        <v>0</v>
      </c>
      <c r="Z951" s="159">
        <f t="shared" si="551"/>
        <v>0</v>
      </c>
      <c r="AA951" s="327"/>
      <c r="AB951" s="400">
        <f t="shared" si="560"/>
        <v>0</v>
      </c>
      <c r="AC951" s="371"/>
      <c r="AD951" s="226" t="str">
        <f t="shared" si="537"/>
        <v/>
      </c>
      <c r="AE951" s="368">
        <f t="shared" si="552"/>
        <v>0</v>
      </c>
      <c r="AF951" s="339"/>
      <c r="AG951" s="338"/>
      <c r="AH951" s="336"/>
      <c r="AI951" s="161">
        <f t="shared" si="553"/>
        <v>0</v>
      </c>
      <c r="AJ951" s="162">
        <f t="shared" si="538"/>
        <v>0</v>
      </c>
      <c r="AK951" s="163">
        <f t="shared" si="554"/>
        <v>0</v>
      </c>
      <c r="AL951" s="164">
        <f t="shared" si="555"/>
        <v>0</v>
      </c>
      <c r="AM951" s="164">
        <f t="shared" si="556"/>
        <v>0</v>
      </c>
      <c r="AN951" s="164">
        <f t="shared" si="557"/>
        <v>0</v>
      </c>
      <c r="AO951" s="164">
        <f t="shared" si="558"/>
        <v>0</v>
      </c>
      <c r="AP951" s="610" t="str">
        <f t="shared" si="561"/>
        <v xml:space="preserve"> </v>
      </c>
      <c r="AQ951" s="613" t="str">
        <f t="shared" si="559"/>
        <v xml:space="preserve"> </v>
      </c>
      <c r="AR951" s="613" t="str">
        <f t="shared" si="562"/>
        <v xml:space="preserve"> </v>
      </c>
      <c r="AS951" s="613" t="str">
        <f t="shared" si="563"/>
        <v xml:space="preserve"> </v>
      </c>
      <c r="AT951" s="613" t="str">
        <f t="shared" si="564"/>
        <v xml:space="preserve"> </v>
      </c>
      <c r="AU951" s="613" t="str">
        <f t="shared" si="565"/>
        <v xml:space="preserve"> </v>
      </c>
      <c r="AV951" s="614" t="str">
        <f t="shared" si="566"/>
        <v xml:space="preserve"> </v>
      </c>
      <c r="AW951" s="196" t="str">
        <f t="shared" si="539"/>
        <v/>
      </c>
      <c r="AX951" s="165" t="str">
        <f t="shared" si="540"/>
        <v/>
      </c>
      <c r="AY951" s="193" t="str">
        <f t="shared" si="541"/>
        <v/>
      </c>
      <c r="AZ951" s="183" t="str">
        <f t="shared" si="542"/>
        <v/>
      </c>
      <c r="BA951" s="173" t="str">
        <f t="shared" si="543"/>
        <v/>
      </c>
      <c r="BB951" s="174" t="str">
        <f t="shared" si="544"/>
        <v/>
      </c>
      <c r="BC951" s="186" t="str">
        <f t="shared" si="567"/>
        <v/>
      </c>
      <c r="BD951" s="174" t="str">
        <f t="shared" si="545"/>
        <v/>
      </c>
      <c r="BE951" s="201" t="str">
        <f t="shared" si="546"/>
        <v/>
      </c>
      <c r="BF951" s="174" t="str">
        <f t="shared" si="547"/>
        <v/>
      </c>
      <c r="BG951" s="186" t="str">
        <f t="shared" si="548"/>
        <v/>
      </c>
      <c r="BH951" s="175" t="str">
        <f t="shared" si="549"/>
        <v/>
      </c>
      <c r="BI951" s="632"/>
    </row>
    <row r="952" spans="1:81" ht="18.350000000000001" x14ac:dyDescent="0.35">
      <c r="A952" s="221"/>
      <c r="B952" s="222"/>
      <c r="C952" s="214">
        <v>942</v>
      </c>
      <c r="D952" s="205"/>
      <c r="E952" s="16"/>
      <c r="F952" s="17"/>
      <c r="G952" s="134"/>
      <c r="H952" s="135"/>
      <c r="I952" s="141"/>
      <c r="J952" s="25"/>
      <c r="K952" s="145"/>
      <c r="L952" s="28"/>
      <c r="M952" s="395"/>
      <c r="N952" s="158" t="str">
        <f t="shared" si="550"/>
        <v/>
      </c>
      <c r="O952" s="27"/>
      <c r="P952" s="27"/>
      <c r="Q952" s="27"/>
      <c r="R952" s="27"/>
      <c r="S952" s="27"/>
      <c r="T952" s="28"/>
      <c r="U952" s="29"/>
      <c r="V952" s="32"/>
      <c r="W952" s="318"/>
      <c r="X952" s="319"/>
      <c r="Y952" s="160">
        <f t="shared" si="536"/>
        <v>0</v>
      </c>
      <c r="Z952" s="159">
        <f t="shared" si="551"/>
        <v>0</v>
      </c>
      <c r="AA952" s="327"/>
      <c r="AB952" s="400">
        <f t="shared" si="560"/>
        <v>0</v>
      </c>
      <c r="AC952" s="371"/>
      <c r="AD952" s="226" t="str">
        <f t="shared" si="537"/>
        <v/>
      </c>
      <c r="AE952" s="368">
        <f t="shared" si="552"/>
        <v>0</v>
      </c>
      <c r="AF952" s="339"/>
      <c r="AG952" s="338"/>
      <c r="AH952" s="336"/>
      <c r="AI952" s="161">
        <f t="shared" si="553"/>
        <v>0</v>
      </c>
      <c r="AJ952" s="162">
        <f t="shared" si="538"/>
        <v>0</v>
      </c>
      <c r="AK952" s="163">
        <f t="shared" si="554"/>
        <v>0</v>
      </c>
      <c r="AL952" s="164">
        <f t="shared" si="555"/>
        <v>0</v>
      </c>
      <c r="AM952" s="164">
        <f t="shared" si="556"/>
        <v>0</v>
      </c>
      <c r="AN952" s="164">
        <f t="shared" si="557"/>
        <v>0</v>
      </c>
      <c r="AO952" s="164">
        <f t="shared" si="558"/>
        <v>0</v>
      </c>
      <c r="AP952" s="610" t="str">
        <f t="shared" si="561"/>
        <v xml:space="preserve"> </v>
      </c>
      <c r="AQ952" s="613" t="str">
        <f t="shared" si="559"/>
        <v xml:space="preserve"> </v>
      </c>
      <c r="AR952" s="613" t="str">
        <f t="shared" si="562"/>
        <v xml:space="preserve"> </v>
      </c>
      <c r="AS952" s="613" t="str">
        <f t="shared" si="563"/>
        <v xml:space="preserve"> </v>
      </c>
      <c r="AT952" s="613" t="str">
        <f t="shared" si="564"/>
        <v xml:space="preserve"> </v>
      </c>
      <c r="AU952" s="613" t="str">
        <f t="shared" si="565"/>
        <v xml:space="preserve"> </v>
      </c>
      <c r="AV952" s="614" t="str">
        <f t="shared" si="566"/>
        <v xml:space="preserve"> </v>
      </c>
      <c r="AW952" s="196" t="str">
        <f t="shared" si="539"/>
        <v/>
      </c>
      <c r="AX952" s="165" t="str">
        <f t="shared" si="540"/>
        <v/>
      </c>
      <c r="AY952" s="193" t="str">
        <f t="shared" si="541"/>
        <v/>
      </c>
      <c r="AZ952" s="183" t="str">
        <f t="shared" si="542"/>
        <v/>
      </c>
      <c r="BA952" s="173" t="str">
        <f t="shared" si="543"/>
        <v/>
      </c>
      <c r="BB952" s="174" t="str">
        <f t="shared" si="544"/>
        <v/>
      </c>
      <c r="BC952" s="186" t="str">
        <f t="shared" si="567"/>
        <v/>
      </c>
      <c r="BD952" s="174" t="str">
        <f t="shared" si="545"/>
        <v/>
      </c>
      <c r="BE952" s="201" t="str">
        <f t="shared" si="546"/>
        <v/>
      </c>
      <c r="BF952" s="174" t="str">
        <f t="shared" si="547"/>
        <v/>
      </c>
      <c r="BG952" s="186" t="str">
        <f t="shared" si="548"/>
        <v/>
      </c>
      <c r="BH952" s="175" t="str">
        <f t="shared" si="549"/>
        <v/>
      </c>
      <c r="BI952" s="632"/>
    </row>
    <row r="953" spans="1:81" ht="18.350000000000001" x14ac:dyDescent="0.35">
      <c r="A953" s="221"/>
      <c r="B953" s="222"/>
      <c r="C953" s="214">
        <v>943</v>
      </c>
      <c r="D953" s="205"/>
      <c r="E953" s="16"/>
      <c r="F953" s="17"/>
      <c r="G953" s="134"/>
      <c r="H953" s="135"/>
      <c r="I953" s="141"/>
      <c r="J953" s="25"/>
      <c r="K953" s="145"/>
      <c r="L953" s="28"/>
      <c r="M953" s="395"/>
      <c r="N953" s="158" t="str">
        <f t="shared" si="550"/>
        <v/>
      </c>
      <c r="O953" s="27"/>
      <c r="P953" s="27"/>
      <c r="Q953" s="27"/>
      <c r="R953" s="27"/>
      <c r="S953" s="27"/>
      <c r="T953" s="28"/>
      <c r="U953" s="29"/>
      <c r="V953" s="32"/>
      <c r="W953" s="318"/>
      <c r="X953" s="319"/>
      <c r="Y953" s="160">
        <f t="shared" si="536"/>
        <v>0</v>
      </c>
      <c r="Z953" s="159">
        <f t="shared" si="551"/>
        <v>0</v>
      </c>
      <c r="AA953" s="327"/>
      <c r="AB953" s="400">
        <f t="shared" si="560"/>
        <v>0</v>
      </c>
      <c r="AC953" s="371"/>
      <c r="AD953" s="226" t="str">
        <f t="shared" si="537"/>
        <v/>
      </c>
      <c r="AE953" s="368">
        <f t="shared" si="552"/>
        <v>0</v>
      </c>
      <c r="AF953" s="339"/>
      <c r="AG953" s="338"/>
      <c r="AH953" s="336"/>
      <c r="AI953" s="161">
        <f t="shared" si="553"/>
        <v>0</v>
      </c>
      <c r="AJ953" s="162">
        <f t="shared" si="538"/>
        <v>0</v>
      </c>
      <c r="AK953" s="163">
        <f t="shared" si="554"/>
        <v>0</v>
      </c>
      <c r="AL953" s="164">
        <f t="shared" si="555"/>
        <v>0</v>
      </c>
      <c r="AM953" s="164">
        <f t="shared" si="556"/>
        <v>0</v>
      </c>
      <c r="AN953" s="164">
        <f t="shared" si="557"/>
        <v>0</v>
      </c>
      <c r="AO953" s="164">
        <f t="shared" si="558"/>
        <v>0</v>
      </c>
      <c r="AP953" s="610" t="str">
        <f t="shared" si="561"/>
        <v xml:space="preserve"> </v>
      </c>
      <c r="AQ953" s="613" t="str">
        <f t="shared" si="559"/>
        <v xml:space="preserve"> </v>
      </c>
      <c r="AR953" s="613" t="str">
        <f t="shared" si="562"/>
        <v xml:space="preserve"> </v>
      </c>
      <c r="AS953" s="613" t="str">
        <f t="shared" si="563"/>
        <v xml:space="preserve"> </v>
      </c>
      <c r="AT953" s="613" t="str">
        <f t="shared" si="564"/>
        <v xml:space="preserve"> </v>
      </c>
      <c r="AU953" s="613" t="str">
        <f t="shared" si="565"/>
        <v xml:space="preserve"> </v>
      </c>
      <c r="AV953" s="614" t="str">
        <f t="shared" si="566"/>
        <v xml:space="preserve"> </v>
      </c>
      <c r="AW953" s="196" t="str">
        <f t="shared" si="539"/>
        <v/>
      </c>
      <c r="AX953" s="165" t="str">
        <f t="shared" si="540"/>
        <v/>
      </c>
      <c r="AY953" s="193" t="str">
        <f t="shared" si="541"/>
        <v/>
      </c>
      <c r="AZ953" s="183" t="str">
        <f t="shared" si="542"/>
        <v/>
      </c>
      <c r="BA953" s="173" t="str">
        <f t="shared" si="543"/>
        <v/>
      </c>
      <c r="BB953" s="174" t="str">
        <f t="shared" si="544"/>
        <v/>
      </c>
      <c r="BC953" s="186" t="str">
        <f t="shared" si="567"/>
        <v/>
      </c>
      <c r="BD953" s="174" t="str">
        <f t="shared" si="545"/>
        <v/>
      </c>
      <c r="BE953" s="201" t="str">
        <f t="shared" si="546"/>
        <v/>
      </c>
      <c r="BF953" s="174" t="str">
        <f t="shared" si="547"/>
        <v/>
      </c>
      <c r="BG953" s="186" t="str">
        <f t="shared" si="548"/>
        <v/>
      </c>
      <c r="BH953" s="175" t="str">
        <f t="shared" si="549"/>
        <v/>
      </c>
      <c r="BI953" s="632"/>
    </row>
    <row r="954" spans="1:81" ht="18.350000000000001" x14ac:dyDescent="0.35">
      <c r="A954" s="221"/>
      <c r="B954" s="222"/>
      <c r="C954" s="213">
        <v>944</v>
      </c>
      <c r="D954" s="207"/>
      <c r="E954" s="18"/>
      <c r="F954" s="17"/>
      <c r="G954" s="134"/>
      <c r="H954" s="135"/>
      <c r="I954" s="141"/>
      <c r="J954" s="25"/>
      <c r="K954" s="145"/>
      <c r="L954" s="28"/>
      <c r="M954" s="395"/>
      <c r="N954" s="158" t="str">
        <f t="shared" si="550"/>
        <v/>
      </c>
      <c r="O954" s="27"/>
      <c r="P954" s="27"/>
      <c r="Q954" s="27"/>
      <c r="R954" s="27"/>
      <c r="S954" s="27"/>
      <c r="T954" s="28"/>
      <c r="U954" s="29"/>
      <c r="V954" s="32"/>
      <c r="W954" s="318"/>
      <c r="X954" s="319"/>
      <c r="Y954" s="160">
        <f t="shared" si="536"/>
        <v>0</v>
      </c>
      <c r="Z954" s="159">
        <f t="shared" si="551"/>
        <v>0</v>
      </c>
      <c r="AA954" s="327"/>
      <c r="AB954" s="400">
        <f t="shared" si="560"/>
        <v>0</v>
      </c>
      <c r="AC954" s="371"/>
      <c r="AD954" s="226" t="str">
        <f t="shared" si="537"/>
        <v/>
      </c>
      <c r="AE954" s="368">
        <f t="shared" si="552"/>
        <v>0</v>
      </c>
      <c r="AF954" s="339"/>
      <c r="AG954" s="338"/>
      <c r="AH954" s="336"/>
      <c r="AI954" s="161">
        <f t="shared" si="553"/>
        <v>0</v>
      </c>
      <c r="AJ954" s="162">
        <f t="shared" si="538"/>
        <v>0</v>
      </c>
      <c r="AK954" s="163">
        <f t="shared" si="554"/>
        <v>0</v>
      </c>
      <c r="AL954" s="164">
        <f t="shared" si="555"/>
        <v>0</v>
      </c>
      <c r="AM954" s="164">
        <f t="shared" si="556"/>
        <v>0</v>
      </c>
      <c r="AN954" s="164">
        <f t="shared" si="557"/>
        <v>0</v>
      </c>
      <c r="AO954" s="164">
        <f t="shared" si="558"/>
        <v>0</v>
      </c>
      <c r="AP954" s="610" t="str">
        <f t="shared" si="561"/>
        <v xml:space="preserve"> </v>
      </c>
      <c r="AQ954" s="613" t="str">
        <f t="shared" si="559"/>
        <v xml:space="preserve"> </v>
      </c>
      <c r="AR954" s="613" t="str">
        <f t="shared" si="562"/>
        <v xml:space="preserve"> </v>
      </c>
      <c r="AS954" s="613" t="str">
        <f t="shared" si="563"/>
        <v xml:space="preserve"> </v>
      </c>
      <c r="AT954" s="613" t="str">
        <f t="shared" si="564"/>
        <v xml:space="preserve"> </v>
      </c>
      <c r="AU954" s="613" t="str">
        <f t="shared" si="565"/>
        <v xml:space="preserve"> </v>
      </c>
      <c r="AV954" s="614" t="str">
        <f t="shared" si="566"/>
        <v xml:space="preserve"> </v>
      </c>
      <c r="AW954" s="196" t="str">
        <f t="shared" si="539"/>
        <v/>
      </c>
      <c r="AX954" s="165" t="str">
        <f t="shared" si="540"/>
        <v/>
      </c>
      <c r="AY954" s="193" t="str">
        <f t="shared" si="541"/>
        <v/>
      </c>
      <c r="AZ954" s="183" t="str">
        <f t="shared" si="542"/>
        <v/>
      </c>
      <c r="BA954" s="173" t="str">
        <f t="shared" si="543"/>
        <v/>
      </c>
      <c r="BB954" s="174" t="str">
        <f t="shared" si="544"/>
        <v/>
      </c>
      <c r="BC954" s="186" t="str">
        <f t="shared" si="567"/>
        <v/>
      </c>
      <c r="BD954" s="174" t="str">
        <f t="shared" si="545"/>
        <v/>
      </c>
      <c r="BE954" s="201" t="str">
        <f t="shared" si="546"/>
        <v/>
      </c>
      <c r="BF954" s="174" t="str">
        <f t="shared" si="547"/>
        <v/>
      </c>
      <c r="BG954" s="186" t="str">
        <f t="shared" si="548"/>
        <v/>
      </c>
      <c r="BH954" s="175" t="str">
        <f t="shared" si="549"/>
        <v/>
      </c>
      <c r="BI954" s="632"/>
    </row>
    <row r="955" spans="1:81" ht="18.350000000000001" x14ac:dyDescent="0.35">
      <c r="A955" s="221"/>
      <c r="B955" s="222"/>
      <c r="C955" s="214">
        <v>945</v>
      </c>
      <c r="D955" s="205"/>
      <c r="E955" s="16"/>
      <c r="F955" s="17"/>
      <c r="G955" s="134"/>
      <c r="H955" s="135"/>
      <c r="I955" s="141"/>
      <c r="J955" s="25"/>
      <c r="K955" s="145"/>
      <c r="L955" s="28"/>
      <c r="M955" s="395"/>
      <c r="N955" s="158" t="str">
        <f t="shared" si="550"/>
        <v/>
      </c>
      <c r="O955" s="27"/>
      <c r="P955" s="27"/>
      <c r="Q955" s="27"/>
      <c r="R955" s="27"/>
      <c r="S955" s="27"/>
      <c r="T955" s="28"/>
      <c r="U955" s="29"/>
      <c r="V955" s="32"/>
      <c r="W955" s="318"/>
      <c r="X955" s="319"/>
      <c r="Y955" s="160">
        <f t="shared" si="536"/>
        <v>0</v>
      </c>
      <c r="Z955" s="159">
        <f t="shared" si="551"/>
        <v>0</v>
      </c>
      <c r="AA955" s="327"/>
      <c r="AB955" s="400">
        <f t="shared" si="560"/>
        <v>0</v>
      </c>
      <c r="AC955" s="371"/>
      <c r="AD955" s="226" t="str">
        <f t="shared" si="537"/>
        <v/>
      </c>
      <c r="AE955" s="368">
        <f t="shared" si="552"/>
        <v>0</v>
      </c>
      <c r="AF955" s="339"/>
      <c r="AG955" s="338"/>
      <c r="AH955" s="336"/>
      <c r="AI955" s="161">
        <f t="shared" si="553"/>
        <v>0</v>
      </c>
      <c r="AJ955" s="162">
        <f t="shared" si="538"/>
        <v>0</v>
      </c>
      <c r="AK955" s="163">
        <f t="shared" si="554"/>
        <v>0</v>
      </c>
      <c r="AL955" s="164">
        <f t="shared" si="555"/>
        <v>0</v>
      </c>
      <c r="AM955" s="164">
        <f t="shared" si="556"/>
        <v>0</v>
      </c>
      <c r="AN955" s="164">
        <f t="shared" si="557"/>
        <v>0</v>
      </c>
      <c r="AO955" s="164">
        <f t="shared" si="558"/>
        <v>0</v>
      </c>
      <c r="AP955" s="610" t="str">
        <f t="shared" si="561"/>
        <v xml:space="preserve"> </v>
      </c>
      <c r="AQ955" s="613" t="str">
        <f t="shared" si="559"/>
        <v xml:space="preserve"> </v>
      </c>
      <c r="AR955" s="613" t="str">
        <f t="shared" si="562"/>
        <v xml:space="preserve"> </v>
      </c>
      <c r="AS955" s="613" t="str">
        <f t="shared" si="563"/>
        <v xml:space="preserve"> </v>
      </c>
      <c r="AT955" s="613" t="str">
        <f t="shared" si="564"/>
        <v xml:space="preserve"> </v>
      </c>
      <c r="AU955" s="613" t="str">
        <f t="shared" si="565"/>
        <v xml:space="preserve"> </v>
      </c>
      <c r="AV955" s="614" t="str">
        <f t="shared" si="566"/>
        <v xml:space="preserve"> </v>
      </c>
      <c r="AW955" s="196" t="str">
        <f t="shared" si="539"/>
        <v/>
      </c>
      <c r="AX955" s="165" t="str">
        <f t="shared" si="540"/>
        <v/>
      </c>
      <c r="AY955" s="193" t="str">
        <f t="shared" si="541"/>
        <v/>
      </c>
      <c r="AZ955" s="183" t="str">
        <f t="shared" si="542"/>
        <v/>
      </c>
      <c r="BA955" s="173" t="str">
        <f t="shared" si="543"/>
        <v/>
      </c>
      <c r="BB955" s="174" t="str">
        <f t="shared" si="544"/>
        <v/>
      </c>
      <c r="BC955" s="186" t="str">
        <f t="shared" si="567"/>
        <v/>
      </c>
      <c r="BD955" s="174" t="str">
        <f t="shared" si="545"/>
        <v/>
      </c>
      <c r="BE955" s="201" t="str">
        <f t="shared" si="546"/>
        <v/>
      </c>
      <c r="BF955" s="174" t="str">
        <f t="shared" si="547"/>
        <v/>
      </c>
      <c r="BG955" s="186" t="str">
        <f t="shared" si="548"/>
        <v/>
      </c>
      <c r="BH955" s="175" t="str">
        <f t="shared" si="549"/>
        <v/>
      </c>
      <c r="BI955" s="632"/>
    </row>
    <row r="956" spans="1:81" ht="18.350000000000001" x14ac:dyDescent="0.35">
      <c r="A956" s="221"/>
      <c r="B956" s="222"/>
      <c r="C956" s="213">
        <v>946</v>
      </c>
      <c r="D956" s="205"/>
      <c r="E956" s="22"/>
      <c r="F956" s="17"/>
      <c r="G956" s="134"/>
      <c r="H956" s="135"/>
      <c r="I956" s="141"/>
      <c r="J956" s="25"/>
      <c r="K956" s="145"/>
      <c r="L956" s="28"/>
      <c r="M956" s="395"/>
      <c r="N956" s="158" t="str">
        <f t="shared" si="550"/>
        <v/>
      </c>
      <c r="O956" s="27"/>
      <c r="P956" s="27"/>
      <c r="Q956" s="27"/>
      <c r="R956" s="27"/>
      <c r="S956" s="27"/>
      <c r="T956" s="28"/>
      <c r="U956" s="29"/>
      <c r="V956" s="32"/>
      <c r="W956" s="318"/>
      <c r="X956" s="319"/>
      <c r="Y956" s="160">
        <f t="shared" si="536"/>
        <v>0</v>
      </c>
      <c r="Z956" s="159">
        <f t="shared" si="551"/>
        <v>0</v>
      </c>
      <c r="AA956" s="327"/>
      <c r="AB956" s="400">
        <f t="shared" si="560"/>
        <v>0</v>
      </c>
      <c r="AC956" s="371"/>
      <c r="AD956" s="226" t="str">
        <f t="shared" si="537"/>
        <v/>
      </c>
      <c r="AE956" s="368">
        <f t="shared" si="552"/>
        <v>0</v>
      </c>
      <c r="AF956" s="339"/>
      <c r="AG956" s="338"/>
      <c r="AH956" s="336"/>
      <c r="AI956" s="161">
        <f t="shared" si="553"/>
        <v>0</v>
      </c>
      <c r="AJ956" s="162">
        <f t="shared" si="538"/>
        <v>0</v>
      </c>
      <c r="AK956" s="163">
        <f t="shared" si="554"/>
        <v>0</v>
      </c>
      <c r="AL956" s="164">
        <f t="shared" si="555"/>
        <v>0</v>
      </c>
      <c r="AM956" s="164">
        <f t="shared" si="556"/>
        <v>0</v>
      </c>
      <c r="AN956" s="164">
        <f t="shared" si="557"/>
        <v>0</v>
      </c>
      <c r="AO956" s="164">
        <f t="shared" si="558"/>
        <v>0</v>
      </c>
      <c r="AP956" s="610" t="str">
        <f t="shared" si="561"/>
        <v xml:space="preserve"> </v>
      </c>
      <c r="AQ956" s="613" t="str">
        <f t="shared" si="559"/>
        <v xml:space="preserve"> </v>
      </c>
      <c r="AR956" s="613" t="str">
        <f t="shared" si="562"/>
        <v xml:space="preserve"> </v>
      </c>
      <c r="AS956" s="613" t="str">
        <f t="shared" si="563"/>
        <v xml:space="preserve"> </v>
      </c>
      <c r="AT956" s="613" t="str">
        <f t="shared" si="564"/>
        <v xml:space="preserve"> </v>
      </c>
      <c r="AU956" s="613" t="str">
        <f t="shared" si="565"/>
        <v xml:space="preserve"> </v>
      </c>
      <c r="AV956" s="614" t="str">
        <f t="shared" si="566"/>
        <v xml:space="preserve"> </v>
      </c>
      <c r="AW956" s="196" t="str">
        <f t="shared" si="539"/>
        <v/>
      </c>
      <c r="AX956" s="165" t="str">
        <f t="shared" si="540"/>
        <v/>
      </c>
      <c r="AY956" s="193" t="str">
        <f t="shared" si="541"/>
        <v/>
      </c>
      <c r="AZ956" s="183" t="str">
        <f t="shared" si="542"/>
        <v/>
      </c>
      <c r="BA956" s="173" t="str">
        <f t="shared" si="543"/>
        <v/>
      </c>
      <c r="BB956" s="174" t="str">
        <f t="shared" si="544"/>
        <v/>
      </c>
      <c r="BC956" s="186" t="str">
        <f t="shared" si="567"/>
        <v/>
      </c>
      <c r="BD956" s="174" t="str">
        <f t="shared" si="545"/>
        <v/>
      </c>
      <c r="BE956" s="201" t="str">
        <f t="shared" si="546"/>
        <v/>
      </c>
      <c r="BF956" s="174" t="str">
        <f t="shared" si="547"/>
        <v/>
      </c>
      <c r="BG956" s="186" t="str">
        <f t="shared" si="548"/>
        <v/>
      </c>
      <c r="BH956" s="175" t="str">
        <f t="shared" si="549"/>
        <v/>
      </c>
      <c r="BI956" s="632"/>
    </row>
    <row r="957" spans="1:81" ht="18.350000000000001" x14ac:dyDescent="0.35">
      <c r="A957" s="221"/>
      <c r="B957" s="222"/>
      <c r="C957" s="214">
        <v>947</v>
      </c>
      <c r="D957" s="205"/>
      <c r="E957" s="16"/>
      <c r="F957" s="17"/>
      <c r="G957" s="134"/>
      <c r="H957" s="135"/>
      <c r="I957" s="141"/>
      <c r="J957" s="25"/>
      <c r="K957" s="145"/>
      <c r="L957" s="28"/>
      <c r="M957" s="395"/>
      <c r="N957" s="158" t="str">
        <f t="shared" si="550"/>
        <v/>
      </c>
      <c r="O957" s="27"/>
      <c r="P957" s="27"/>
      <c r="Q957" s="27"/>
      <c r="R957" s="27"/>
      <c r="S957" s="27"/>
      <c r="T957" s="28"/>
      <c r="U957" s="29"/>
      <c r="V957" s="32"/>
      <c r="W957" s="318"/>
      <c r="X957" s="319"/>
      <c r="Y957" s="160">
        <f t="shared" si="536"/>
        <v>0</v>
      </c>
      <c r="Z957" s="159">
        <f t="shared" si="551"/>
        <v>0</v>
      </c>
      <c r="AA957" s="327"/>
      <c r="AB957" s="400">
        <f t="shared" si="560"/>
        <v>0</v>
      </c>
      <c r="AC957" s="371"/>
      <c r="AD957" s="226" t="str">
        <f t="shared" si="537"/>
        <v/>
      </c>
      <c r="AE957" s="368">
        <f t="shared" si="552"/>
        <v>0</v>
      </c>
      <c r="AF957" s="339"/>
      <c r="AG957" s="338"/>
      <c r="AH957" s="336"/>
      <c r="AI957" s="161">
        <f t="shared" si="553"/>
        <v>0</v>
      </c>
      <c r="AJ957" s="162">
        <f t="shared" si="538"/>
        <v>0</v>
      </c>
      <c r="AK957" s="163">
        <f t="shared" si="554"/>
        <v>0</v>
      </c>
      <c r="AL957" s="164">
        <f t="shared" si="555"/>
        <v>0</v>
      </c>
      <c r="AM957" s="164">
        <f t="shared" si="556"/>
        <v>0</v>
      </c>
      <c r="AN957" s="164">
        <f t="shared" si="557"/>
        <v>0</v>
      </c>
      <c r="AO957" s="164">
        <f t="shared" si="558"/>
        <v>0</v>
      </c>
      <c r="AP957" s="610" t="str">
        <f t="shared" si="561"/>
        <v xml:space="preserve"> </v>
      </c>
      <c r="AQ957" s="613" t="str">
        <f t="shared" si="559"/>
        <v xml:space="preserve"> </v>
      </c>
      <c r="AR957" s="613" t="str">
        <f t="shared" si="562"/>
        <v xml:space="preserve"> </v>
      </c>
      <c r="AS957" s="613" t="str">
        <f t="shared" si="563"/>
        <v xml:space="preserve"> </v>
      </c>
      <c r="AT957" s="613" t="str">
        <f t="shared" si="564"/>
        <v xml:space="preserve"> </v>
      </c>
      <c r="AU957" s="613" t="str">
        <f t="shared" si="565"/>
        <v xml:space="preserve"> </v>
      </c>
      <c r="AV957" s="614" t="str">
        <f t="shared" si="566"/>
        <v xml:space="preserve"> </v>
      </c>
      <c r="AW957" s="196" t="str">
        <f t="shared" si="539"/>
        <v/>
      </c>
      <c r="AX957" s="165" t="str">
        <f t="shared" si="540"/>
        <v/>
      </c>
      <c r="AY957" s="193" t="str">
        <f t="shared" si="541"/>
        <v/>
      </c>
      <c r="AZ957" s="183" t="str">
        <f t="shared" si="542"/>
        <v/>
      </c>
      <c r="BA957" s="173" t="str">
        <f t="shared" si="543"/>
        <v/>
      </c>
      <c r="BB957" s="174" t="str">
        <f t="shared" si="544"/>
        <v/>
      </c>
      <c r="BC957" s="186" t="str">
        <f t="shared" si="567"/>
        <v/>
      </c>
      <c r="BD957" s="174" t="str">
        <f t="shared" si="545"/>
        <v/>
      </c>
      <c r="BE957" s="201" t="str">
        <f t="shared" si="546"/>
        <v/>
      </c>
      <c r="BF957" s="174" t="str">
        <f t="shared" si="547"/>
        <v/>
      </c>
      <c r="BG957" s="186" t="str">
        <f t="shared" si="548"/>
        <v/>
      </c>
      <c r="BH957" s="175" t="str">
        <f t="shared" si="549"/>
        <v/>
      </c>
      <c r="BI957" s="632"/>
    </row>
    <row r="958" spans="1:81" ht="18.350000000000001" x14ac:dyDescent="0.35">
      <c r="A958" s="221"/>
      <c r="B958" s="222"/>
      <c r="C958" s="214">
        <v>948</v>
      </c>
      <c r="D958" s="205"/>
      <c r="E958" s="16"/>
      <c r="F958" s="17"/>
      <c r="G958" s="134"/>
      <c r="H958" s="135"/>
      <c r="I958" s="141"/>
      <c r="J958" s="25"/>
      <c r="K958" s="145"/>
      <c r="L958" s="28"/>
      <c r="M958" s="395"/>
      <c r="N958" s="158" t="str">
        <f t="shared" si="550"/>
        <v/>
      </c>
      <c r="O958" s="27"/>
      <c r="P958" s="27"/>
      <c r="Q958" s="27"/>
      <c r="R958" s="27"/>
      <c r="S958" s="27"/>
      <c r="T958" s="28"/>
      <c r="U958" s="29"/>
      <c r="V958" s="32"/>
      <c r="W958" s="318"/>
      <c r="X958" s="319"/>
      <c r="Y958" s="160">
        <f t="shared" si="536"/>
        <v>0</v>
      </c>
      <c r="Z958" s="159">
        <f t="shared" si="551"/>
        <v>0</v>
      </c>
      <c r="AA958" s="327"/>
      <c r="AB958" s="400">
        <f t="shared" si="560"/>
        <v>0</v>
      </c>
      <c r="AC958" s="371"/>
      <c r="AD958" s="226" t="str">
        <f t="shared" si="537"/>
        <v/>
      </c>
      <c r="AE958" s="368">
        <f t="shared" si="552"/>
        <v>0</v>
      </c>
      <c r="AF958" s="339"/>
      <c r="AG958" s="338"/>
      <c r="AH958" s="336"/>
      <c r="AI958" s="161">
        <f t="shared" si="553"/>
        <v>0</v>
      </c>
      <c r="AJ958" s="162">
        <f t="shared" si="538"/>
        <v>0</v>
      </c>
      <c r="AK958" s="163">
        <f t="shared" si="554"/>
        <v>0</v>
      </c>
      <c r="AL958" s="164">
        <f t="shared" si="555"/>
        <v>0</v>
      </c>
      <c r="AM958" s="164">
        <f t="shared" si="556"/>
        <v>0</v>
      </c>
      <c r="AN958" s="164">
        <f t="shared" si="557"/>
        <v>0</v>
      </c>
      <c r="AO958" s="164">
        <f t="shared" si="558"/>
        <v>0</v>
      </c>
      <c r="AP958" s="610" t="str">
        <f t="shared" si="561"/>
        <v xml:space="preserve"> </v>
      </c>
      <c r="AQ958" s="613" t="str">
        <f t="shared" si="559"/>
        <v xml:space="preserve"> </v>
      </c>
      <c r="AR958" s="613" t="str">
        <f t="shared" si="562"/>
        <v xml:space="preserve"> </v>
      </c>
      <c r="AS958" s="613" t="str">
        <f t="shared" si="563"/>
        <v xml:space="preserve"> </v>
      </c>
      <c r="AT958" s="613" t="str">
        <f t="shared" si="564"/>
        <v xml:space="preserve"> </v>
      </c>
      <c r="AU958" s="613" t="str">
        <f t="shared" si="565"/>
        <v xml:space="preserve"> </v>
      </c>
      <c r="AV958" s="614" t="str">
        <f t="shared" si="566"/>
        <v xml:space="preserve"> </v>
      </c>
      <c r="AW958" s="196" t="str">
        <f t="shared" si="539"/>
        <v/>
      </c>
      <c r="AX958" s="165" t="str">
        <f t="shared" si="540"/>
        <v/>
      </c>
      <c r="AY958" s="193" t="str">
        <f t="shared" si="541"/>
        <v/>
      </c>
      <c r="AZ958" s="183" t="str">
        <f t="shared" si="542"/>
        <v/>
      </c>
      <c r="BA958" s="173" t="str">
        <f t="shared" si="543"/>
        <v/>
      </c>
      <c r="BB958" s="174" t="str">
        <f t="shared" si="544"/>
        <v/>
      </c>
      <c r="BC958" s="186" t="str">
        <f t="shared" si="567"/>
        <v/>
      </c>
      <c r="BD958" s="174" t="str">
        <f t="shared" si="545"/>
        <v/>
      </c>
      <c r="BE958" s="201" t="str">
        <f t="shared" si="546"/>
        <v/>
      </c>
      <c r="BF958" s="174" t="str">
        <f t="shared" si="547"/>
        <v/>
      </c>
      <c r="BG958" s="186" t="str">
        <f t="shared" si="548"/>
        <v/>
      </c>
      <c r="BH958" s="175" t="str">
        <f t="shared" si="549"/>
        <v/>
      </c>
      <c r="BI958" s="632"/>
    </row>
    <row r="959" spans="1:81" ht="18.350000000000001" x14ac:dyDescent="0.35">
      <c r="A959" s="221"/>
      <c r="B959" s="222"/>
      <c r="C959" s="213">
        <v>949</v>
      </c>
      <c r="D959" s="209"/>
      <c r="E959" s="19"/>
      <c r="F959" s="17"/>
      <c r="G959" s="138"/>
      <c r="H959" s="137"/>
      <c r="I959" s="143"/>
      <c r="J959" s="80"/>
      <c r="K959" s="147"/>
      <c r="L959" s="30"/>
      <c r="M959" s="396"/>
      <c r="N959" s="158" t="str">
        <f t="shared" si="550"/>
        <v/>
      </c>
      <c r="O959" s="27"/>
      <c r="P959" s="27"/>
      <c r="Q959" s="27"/>
      <c r="R959" s="27"/>
      <c r="S959" s="27"/>
      <c r="T959" s="30"/>
      <c r="U959" s="31"/>
      <c r="V959" s="32"/>
      <c r="W959" s="320"/>
      <c r="X959" s="318"/>
      <c r="Y959" s="160">
        <f t="shared" si="536"/>
        <v>0</v>
      </c>
      <c r="Z959" s="159">
        <f t="shared" si="551"/>
        <v>0</v>
      </c>
      <c r="AA959" s="328"/>
      <c r="AB959" s="400">
        <f t="shared" si="560"/>
        <v>0</v>
      </c>
      <c r="AC959" s="371"/>
      <c r="AD959" s="226" t="str">
        <f t="shared" si="537"/>
        <v/>
      </c>
      <c r="AE959" s="368">
        <f t="shared" si="552"/>
        <v>0</v>
      </c>
      <c r="AF959" s="340"/>
      <c r="AG959" s="341"/>
      <c r="AH959" s="339"/>
      <c r="AI959" s="161">
        <f t="shared" si="553"/>
        <v>0</v>
      </c>
      <c r="AJ959" s="162">
        <f t="shared" si="538"/>
        <v>0</v>
      </c>
      <c r="AK959" s="163">
        <f t="shared" si="554"/>
        <v>0</v>
      </c>
      <c r="AL959" s="164">
        <f t="shared" si="555"/>
        <v>0</v>
      </c>
      <c r="AM959" s="164">
        <f t="shared" si="556"/>
        <v>0</v>
      </c>
      <c r="AN959" s="164">
        <f t="shared" si="557"/>
        <v>0</v>
      </c>
      <c r="AO959" s="164">
        <f t="shared" si="558"/>
        <v>0</v>
      </c>
      <c r="AP959" s="610" t="str">
        <f t="shared" si="561"/>
        <v xml:space="preserve"> </v>
      </c>
      <c r="AQ959" s="613" t="str">
        <f t="shared" si="559"/>
        <v xml:space="preserve"> </v>
      </c>
      <c r="AR959" s="613" t="str">
        <f t="shared" si="562"/>
        <v xml:space="preserve"> </v>
      </c>
      <c r="AS959" s="613" t="str">
        <f t="shared" si="563"/>
        <v xml:space="preserve"> </v>
      </c>
      <c r="AT959" s="613" t="str">
        <f t="shared" si="564"/>
        <v xml:space="preserve"> </v>
      </c>
      <c r="AU959" s="613" t="str">
        <f t="shared" si="565"/>
        <v xml:space="preserve"> </v>
      </c>
      <c r="AV959" s="614" t="str">
        <f t="shared" si="566"/>
        <v xml:space="preserve"> </v>
      </c>
      <c r="AW959" s="196" t="str">
        <f t="shared" si="539"/>
        <v/>
      </c>
      <c r="AX959" s="165" t="str">
        <f t="shared" si="540"/>
        <v/>
      </c>
      <c r="AY959" s="193" t="str">
        <f t="shared" si="541"/>
        <v/>
      </c>
      <c r="AZ959" s="183" t="str">
        <f t="shared" si="542"/>
        <v/>
      </c>
      <c r="BA959" s="173" t="str">
        <f t="shared" si="543"/>
        <v/>
      </c>
      <c r="BB959" s="174" t="str">
        <f t="shared" si="544"/>
        <v/>
      </c>
      <c r="BC959" s="186" t="str">
        <f t="shared" si="567"/>
        <v/>
      </c>
      <c r="BD959" s="174" t="str">
        <f t="shared" si="545"/>
        <v/>
      </c>
      <c r="BE959" s="201" t="str">
        <f t="shared" si="546"/>
        <v/>
      </c>
      <c r="BF959" s="174" t="str">
        <f t="shared" si="547"/>
        <v/>
      </c>
      <c r="BG959" s="186" t="str">
        <f t="shared" si="548"/>
        <v/>
      </c>
      <c r="BH959" s="175" t="str">
        <f t="shared" si="549"/>
        <v/>
      </c>
      <c r="BI959" s="632"/>
    </row>
    <row r="960" spans="1:81" ht="18.350000000000001" x14ac:dyDescent="0.35">
      <c r="A960" s="221"/>
      <c r="B960" s="222"/>
      <c r="C960" s="214">
        <v>950</v>
      </c>
      <c r="D960" s="205"/>
      <c r="E960" s="24"/>
      <c r="F960" s="17"/>
      <c r="G960" s="134"/>
      <c r="H960" s="139"/>
      <c r="I960" s="141"/>
      <c r="J960" s="25"/>
      <c r="K960" s="145"/>
      <c r="L960" s="28"/>
      <c r="M960" s="395"/>
      <c r="N960" s="158" t="str">
        <f t="shared" si="550"/>
        <v/>
      </c>
      <c r="O960" s="27"/>
      <c r="P960" s="27"/>
      <c r="Q960" s="27"/>
      <c r="R960" s="27"/>
      <c r="S960" s="27"/>
      <c r="T960" s="27"/>
      <c r="U960" s="28"/>
      <c r="V960" s="32"/>
      <c r="W960" s="318"/>
      <c r="X960" s="318"/>
      <c r="Y960" s="160">
        <f t="shared" si="536"/>
        <v>0</v>
      </c>
      <c r="Z960" s="159">
        <f t="shared" si="551"/>
        <v>0</v>
      </c>
      <c r="AA960" s="327"/>
      <c r="AB960" s="400">
        <f t="shared" si="560"/>
        <v>0</v>
      </c>
      <c r="AC960" s="371"/>
      <c r="AD960" s="226" t="str">
        <f t="shared" si="537"/>
        <v/>
      </c>
      <c r="AE960" s="368">
        <f t="shared" si="552"/>
        <v>0</v>
      </c>
      <c r="AF960" s="339"/>
      <c r="AG960" s="342"/>
      <c r="AH960" s="339"/>
      <c r="AI960" s="161">
        <f t="shared" si="553"/>
        <v>0</v>
      </c>
      <c r="AJ960" s="162">
        <f t="shared" si="538"/>
        <v>0</v>
      </c>
      <c r="AK960" s="163">
        <f t="shared" si="554"/>
        <v>0</v>
      </c>
      <c r="AL960" s="164">
        <f t="shared" si="555"/>
        <v>0</v>
      </c>
      <c r="AM960" s="164">
        <f t="shared" si="556"/>
        <v>0</v>
      </c>
      <c r="AN960" s="164">
        <f t="shared" si="557"/>
        <v>0</v>
      </c>
      <c r="AO960" s="164">
        <f t="shared" si="558"/>
        <v>0</v>
      </c>
      <c r="AP960" s="610" t="str">
        <f t="shared" si="561"/>
        <v xml:space="preserve"> </v>
      </c>
      <c r="AQ960" s="613" t="str">
        <f t="shared" si="559"/>
        <v xml:space="preserve"> </v>
      </c>
      <c r="AR960" s="613" t="str">
        <f t="shared" si="562"/>
        <v xml:space="preserve"> </v>
      </c>
      <c r="AS960" s="613" t="str">
        <f t="shared" si="563"/>
        <v xml:space="preserve"> </v>
      </c>
      <c r="AT960" s="613" t="str">
        <f t="shared" si="564"/>
        <v xml:space="preserve"> </v>
      </c>
      <c r="AU960" s="613" t="str">
        <f t="shared" si="565"/>
        <v xml:space="preserve"> </v>
      </c>
      <c r="AV960" s="614" t="str">
        <f t="shared" si="566"/>
        <v xml:space="preserve"> </v>
      </c>
      <c r="AW960" s="196" t="str">
        <f t="shared" si="539"/>
        <v/>
      </c>
      <c r="AX960" s="165" t="str">
        <f t="shared" si="540"/>
        <v/>
      </c>
      <c r="AY960" s="193" t="str">
        <f t="shared" si="541"/>
        <v/>
      </c>
      <c r="AZ960" s="183" t="str">
        <f t="shared" si="542"/>
        <v/>
      </c>
      <c r="BA960" s="173" t="str">
        <f t="shared" si="543"/>
        <v/>
      </c>
      <c r="BB960" s="174" t="str">
        <f t="shared" si="544"/>
        <v/>
      </c>
      <c r="BC960" s="186" t="str">
        <f t="shared" si="567"/>
        <v/>
      </c>
      <c r="BD960" s="174" t="str">
        <f t="shared" si="545"/>
        <v/>
      </c>
      <c r="BE960" s="201" t="str">
        <f t="shared" si="546"/>
        <v/>
      </c>
      <c r="BF960" s="174" t="str">
        <f t="shared" si="547"/>
        <v/>
      </c>
      <c r="BG960" s="186" t="str">
        <f t="shared" si="548"/>
        <v/>
      </c>
      <c r="BH960" s="175" t="str">
        <f t="shared" si="549"/>
        <v/>
      </c>
      <c r="BI960" s="632"/>
      <c r="BJ960" s="37"/>
      <c r="BK960" s="37"/>
      <c r="BL960" s="37"/>
      <c r="BM960" s="37"/>
      <c r="BN960" s="37"/>
      <c r="BO960" s="37"/>
      <c r="BP960" s="37"/>
      <c r="BQ960" s="37"/>
      <c r="BR960" s="37"/>
      <c r="BS960" s="37"/>
      <c r="BT960" s="37"/>
      <c r="BU960" s="37"/>
      <c r="BV960" s="37"/>
      <c r="BW960" s="37"/>
      <c r="BX960" s="37"/>
      <c r="BY960" s="37"/>
      <c r="BZ960" s="37"/>
      <c r="CA960" s="37"/>
      <c r="CB960" s="37"/>
      <c r="CC960" s="37"/>
    </row>
    <row r="961" spans="1:61" ht="18.350000000000001" x14ac:dyDescent="0.35">
      <c r="A961" s="219"/>
      <c r="B961" s="220"/>
      <c r="C961" s="213">
        <v>951</v>
      </c>
      <c r="D961" s="204"/>
      <c r="E961" s="35"/>
      <c r="F961" s="34"/>
      <c r="G961" s="131"/>
      <c r="H961" s="136"/>
      <c r="I961" s="140"/>
      <c r="J961" s="78"/>
      <c r="K961" s="144"/>
      <c r="L961" s="119"/>
      <c r="M961" s="395"/>
      <c r="N961" s="158" t="str">
        <f t="shared" si="550"/>
        <v/>
      </c>
      <c r="O961" s="321"/>
      <c r="P961" s="315"/>
      <c r="Q961" s="315"/>
      <c r="R961" s="315"/>
      <c r="S961" s="315"/>
      <c r="T961" s="315"/>
      <c r="U961" s="316"/>
      <c r="V961" s="167"/>
      <c r="W961" s="313"/>
      <c r="X961" s="313"/>
      <c r="Y961" s="160">
        <f t="shared" si="536"/>
        <v>0</v>
      </c>
      <c r="Z961" s="159">
        <f t="shared" si="551"/>
        <v>0</v>
      </c>
      <c r="AA961" s="327"/>
      <c r="AB961" s="400">
        <f t="shared" si="560"/>
        <v>0</v>
      </c>
      <c r="AC961" s="371"/>
      <c r="AD961" s="226" t="str">
        <f t="shared" si="537"/>
        <v/>
      </c>
      <c r="AE961" s="368">
        <f t="shared" si="552"/>
        <v>0</v>
      </c>
      <c r="AF961" s="339"/>
      <c r="AG961" s="338"/>
      <c r="AH961" s="336"/>
      <c r="AI961" s="161">
        <f t="shared" si="553"/>
        <v>0</v>
      </c>
      <c r="AJ961" s="162">
        <f t="shared" si="538"/>
        <v>0</v>
      </c>
      <c r="AK961" s="163">
        <f t="shared" si="554"/>
        <v>0</v>
      </c>
      <c r="AL961" s="164">
        <f t="shared" si="555"/>
        <v>0</v>
      </c>
      <c r="AM961" s="164">
        <f t="shared" si="556"/>
        <v>0</v>
      </c>
      <c r="AN961" s="164">
        <f t="shared" si="557"/>
        <v>0</v>
      </c>
      <c r="AO961" s="164">
        <f t="shared" si="558"/>
        <v>0</v>
      </c>
      <c r="AP961" s="610" t="str">
        <f t="shared" si="561"/>
        <v xml:space="preserve"> </v>
      </c>
      <c r="AQ961" s="613" t="str">
        <f t="shared" si="559"/>
        <v xml:space="preserve"> </v>
      </c>
      <c r="AR961" s="613" t="str">
        <f t="shared" si="562"/>
        <v xml:space="preserve"> </v>
      </c>
      <c r="AS961" s="613" t="str">
        <f t="shared" si="563"/>
        <v xml:space="preserve"> </v>
      </c>
      <c r="AT961" s="613" t="str">
        <f t="shared" si="564"/>
        <v xml:space="preserve"> </v>
      </c>
      <c r="AU961" s="613" t="str">
        <f t="shared" si="565"/>
        <v xml:space="preserve"> </v>
      </c>
      <c r="AV961" s="614" t="str">
        <f t="shared" si="566"/>
        <v xml:space="preserve"> </v>
      </c>
      <c r="AW961" s="196" t="str">
        <f t="shared" si="539"/>
        <v/>
      </c>
      <c r="AX961" s="165" t="str">
        <f t="shared" si="540"/>
        <v/>
      </c>
      <c r="AY961" s="193" t="str">
        <f t="shared" si="541"/>
        <v/>
      </c>
      <c r="AZ961" s="183" t="str">
        <f t="shared" si="542"/>
        <v/>
      </c>
      <c r="BA961" s="173" t="str">
        <f t="shared" si="543"/>
        <v/>
      </c>
      <c r="BB961" s="174" t="str">
        <f t="shared" si="544"/>
        <v/>
      </c>
      <c r="BC961" s="186" t="str">
        <f t="shared" si="567"/>
        <v/>
      </c>
      <c r="BD961" s="174" t="str">
        <f t="shared" si="545"/>
        <v/>
      </c>
      <c r="BE961" s="201" t="str">
        <f t="shared" si="546"/>
        <v/>
      </c>
      <c r="BF961" s="174" t="str">
        <f t="shared" si="547"/>
        <v/>
      </c>
      <c r="BG961" s="186" t="str">
        <f t="shared" si="548"/>
        <v/>
      </c>
      <c r="BH961" s="175" t="str">
        <f t="shared" si="549"/>
        <v/>
      </c>
      <c r="BI961" s="632"/>
    </row>
    <row r="962" spans="1:61" ht="18.350000000000001" x14ac:dyDescent="0.35">
      <c r="A962" s="219"/>
      <c r="B962" s="220"/>
      <c r="C962" s="213">
        <v>952</v>
      </c>
      <c r="D962" s="204"/>
      <c r="E962" s="33"/>
      <c r="F962" s="34"/>
      <c r="G962" s="131"/>
      <c r="H962" s="133"/>
      <c r="I962" s="140"/>
      <c r="J962" s="78"/>
      <c r="K962" s="144"/>
      <c r="L962" s="119"/>
      <c r="M962" s="394"/>
      <c r="N962" s="158" t="str">
        <f t="shared" si="550"/>
        <v/>
      </c>
      <c r="O962" s="315"/>
      <c r="P962" s="315"/>
      <c r="Q962" s="315"/>
      <c r="R962" s="315"/>
      <c r="S962" s="315"/>
      <c r="T962" s="316"/>
      <c r="U962" s="317"/>
      <c r="V962" s="167"/>
      <c r="W962" s="313"/>
      <c r="X962" s="313"/>
      <c r="Y962" s="160">
        <f t="shared" si="536"/>
        <v>0</v>
      </c>
      <c r="Z962" s="159">
        <f t="shared" si="551"/>
        <v>0</v>
      </c>
      <c r="AA962" s="326"/>
      <c r="AB962" s="400">
        <f t="shared" si="560"/>
        <v>0</v>
      </c>
      <c r="AC962" s="370"/>
      <c r="AD962" s="226" t="str">
        <f t="shared" si="537"/>
        <v/>
      </c>
      <c r="AE962" s="368">
        <f t="shared" si="552"/>
        <v>0</v>
      </c>
      <c r="AF962" s="331"/>
      <c r="AG962" s="333"/>
      <c r="AH962" s="334"/>
      <c r="AI962" s="161">
        <f t="shared" si="553"/>
        <v>0</v>
      </c>
      <c r="AJ962" s="162">
        <f t="shared" si="538"/>
        <v>0</v>
      </c>
      <c r="AK962" s="163">
        <f t="shared" si="554"/>
        <v>0</v>
      </c>
      <c r="AL962" s="164">
        <f t="shared" si="555"/>
        <v>0</v>
      </c>
      <c r="AM962" s="164">
        <f t="shared" si="556"/>
        <v>0</v>
      </c>
      <c r="AN962" s="164">
        <f t="shared" si="557"/>
        <v>0</v>
      </c>
      <c r="AO962" s="164">
        <f t="shared" si="558"/>
        <v>0</v>
      </c>
      <c r="AP962" s="610" t="str">
        <f t="shared" si="561"/>
        <v xml:space="preserve"> </v>
      </c>
      <c r="AQ962" s="613" t="str">
        <f t="shared" si="559"/>
        <v xml:space="preserve"> </v>
      </c>
      <c r="AR962" s="613" t="str">
        <f t="shared" si="562"/>
        <v xml:space="preserve"> </v>
      </c>
      <c r="AS962" s="613" t="str">
        <f t="shared" si="563"/>
        <v xml:space="preserve"> </v>
      </c>
      <c r="AT962" s="613" t="str">
        <f t="shared" si="564"/>
        <v xml:space="preserve"> </v>
      </c>
      <c r="AU962" s="613" t="str">
        <f t="shared" si="565"/>
        <v xml:space="preserve"> </v>
      </c>
      <c r="AV962" s="614" t="str">
        <f t="shared" si="566"/>
        <v xml:space="preserve"> </v>
      </c>
      <c r="AW962" s="196" t="str">
        <f t="shared" si="539"/>
        <v/>
      </c>
      <c r="AX962" s="165" t="str">
        <f t="shared" si="540"/>
        <v/>
      </c>
      <c r="AY962" s="193" t="str">
        <f t="shared" si="541"/>
        <v/>
      </c>
      <c r="AZ962" s="183" t="str">
        <f t="shared" si="542"/>
        <v/>
      </c>
      <c r="BA962" s="173" t="str">
        <f t="shared" si="543"/>
        <v/>
      </c>
      <c r="BB962" s="174" t="str">
        <f t="shared" si="544"/>
        <v/>
      </c>
      <c r="BC962" s="186" t="str">
        <f t="shared" si="567"/>
        <v/>
      </c>
      <c r="BD962" s="174" t="str">
        <f t="shared" si="545"/>
        <v/>
      </c>
      <c r="BE962" s="201" t="str">
        <f t="shared" si="546"/>
        <v/>
      </c>
      <c r="BF962" s="174" t="str">
        <f t="shared" si="547"/>
        <v/>
      </c>
      <c r="BG962" s="186" t="str">
        <f t="shared" si="548"/>
        <v/>
      </c>
      <c r="BH962" s="175" t="str">
        <f t="shared" si="549"/>
        <v/>
      </c>
      <c r="BI962" s="632"/>
    </row>
    <row r="963" spans="1:61" ht="18.350000000000001" x14ac:dyDescent="0.35">
      <c r="A963" s="219"/>
      <c r="B963" s="220"/>
      <c r="C963" s="213">
        <v>953</v>
      </c>
      <c r="D963" s="204"/>
      <c r="E963" s="33"/>
      <c r="F963" s="34"/>
      <c r="G963" s="134"/>
      <c r="H963" s="135"/>
      <c r="I963" s="141"/>
      <c r="J963" s="25"/>
      <c r="K963" s="145"/>
      <c r="L963" s="28"/>
      <c r="M963" s="395"/>
      <c r="N963" s="158" t="str">
        <f t="shared" si="550"/>
        <v/>
      </c>
      <c r="O963" s="315"/>
      <c r="P963" s="315"/>
      <c r="Q963" s="315"/>
      <c r="R963" s="315"/>
      <c r="S963" s="315"/>
      <c r="T963" s="316"/>
      <c r="U963" s="317"/>
      <c r="V963" s="167"/>
      <c r="W963" s="313"/>
      <c r="X963" s="313"/>
      <c r="Y963" s="160">
        <f t="shared" si="536"/>
        <v>0</v>
      </c>
      <c r="Z963" s="159">
        <f t="shared" si="551"/>
        <v>0</v>
      </c>
      <c r="AA963" s="326"/>
      <c r="AB963" s="400">
        <f t="shared" si="560"/>
        <v>0</v>
      </c>
      <c r="AC963" s="370"/>
      <c r="AD963" s="226" t="str">
        <f t="shared" si="537"/>
        <v/>
      </c>
      <c r="AE963" s="368">
        <f t="shared" si="552"/>
        <v>0</v>
      </c>
      <c r="AF963" s="331"/>
      <c r="AG963" s="333"/>
      <c r="AH963" s="334"/>
      <c r="AI963" s="161">
        <f t="shared" si="553"/>
        <v>0</v>
      </c>
      <c r="AJ963" s="162">
        <f t="shared" si="538"/>
        <v>0</v>
      </c>
      <c r="AK963" s="163">
        <f t="shared" si="554"/>
        <v>0</v>
      </c>
      <c r="AL963" s="164">
        <f t="shared" si="555"/>
        <v>0</v>
      </c>
      <c r="AM963" s="164">
        <f t="shared" si="556"/>
        <v>0</v>
      </c>
      <c r="AN963" s="164">
        <f t="shared" si="557"/>
        <v>0</v>
      </c>
      <c r="AO963" s="164">
        <f t="shared" si="558"/>
        <v>0</v>
      </c>
      <c r="AP963" s="610" t="str">
        <f t="shared" si="561"/>
        <v xml:space="preserve"> </v>
      </c>
      <c r="AQ963" s="613" t="str">
        <f t="shared" si="559"/>
        <v xml:space="preserve"> </v>
      </c>
      <c r="AR963" s="613" t="str">
        <f t="shared" si="562"/>
        <v xml:space="preserve"> </v>
      </c>
      <c r="AS963" s="613" t="str">
        <f t="shared" si="563"/>
        <v xml:space="preserve"> </v>
      </c>
      <c r="AT963" s="613" t="str">
        <f t="shared" si="564"/>
        <v xml:space="preserve"> </v>
      </c>
      <c r="AU963" s="613" t="str">
        <f t="shared" si="565"/>
        <v xml:space="preserve"> </v>
      </c>
      <c r="AV963" s="614" t="str">
        <f t="shared" si="566"/>
        <v xml:space="preserve"> </v>
      </c>
      <c r="AW963" s="196" t="str">
        <f t="shared" si="539"/>
        <v/>
      </c>
      <c r="AX963" s="165" t="str">
        <f t="shared" si="540"/>
        <v/>
      </c>
      <c r="AY963" s="193" t="str">
        <f t="shared" si="541"/>
        <v/>
      </c>
      <c r="AZ963" s="183" t="str">
        <f t="shared" si="542"/>
        <v/>
      </c>
      <c r="BA963" s="173" t="str">
        <f t="shared" si="543"/>
        <v/>
      </c>
      <c r="BB963" s="174" t="str">
        <f t="shared" si="544"/>
        <v/>
      </c>
      <c r="BC963" s="186" t="str">
        <f t="shared" si="567"/>
        <v/>
      </c>
      <c r="BD963" s="174" t="str">
        <f t="shared" si="545"/>
        <v/>
      </c>
      <c r="BE963" s="201" t="str">
        <f t="shared" si="546"/>
        <v/>
      </c>
      <c r="BF963" s="174" t="str">
        <f t="shared" si="547"/>
        <v/>
      </c>
      <c r="BG963" s="186" t="str">
        <f t="shared" si="548"/>
        <v/>
      </c>
      <c r="BH963" s="175" t="str">
        <f t="shared" si="549"/>
        <v/>
      </c>
      <c r="BI963" s="632"/>
    </row>
    <row r="964" spans="1:61" ht="18.350000000000001" x14ac:dyDescent="0.35">
      <c r="A964" s="219"/>
      <c r="B964" s="220"/>
      <c r="C964" s="213">
        <v>954</v>
      </c>
      <c r="D964" s="204"/>
      <c r="E964" s="33"/>
      <c r="F964" s="34"/>
      <c r="G964" s="134"/>
      <c r="H964" s="135"/>
      <c r="I964" s="141"/>
      <c r="J964" s="25"/>
      <c r="K964" s="145"/>
      <c r="L964" s="28"/>
      <c r="M964" s="395"/>
      <c r="N964" s="158" t="str">
        <f t="shared" si="550"/>
        <v/>
      </c>
      <c r="O964" s="315"/>
      <c r="P964" s="315"/>
      <c r="Q964" s="315"/>
      <c r="R964" s="315"/>
      <c r="S964" s="315"/>
      <c r="T964" s="316"/>
      <c r="U964" s="317"/>
      <c r="V964" s="167"/>
      <c r="W964" s="313"/>
      <c r="X964" s="313"/>
      <c r="Y964" s="160">
        <f t="shared" si="536"/>
        <v>0</v>
      </c>
      <c r="Z964" s="159">
        <f t="shared" si="551"/>
        <v>0</v>
      </c>
      <c r="AA964" s="326"/>
      <c r="AB964" s="400">
        <f t="shared" si="560"/>
        <v>0</v>
      </c>
      <c r="AC964" s="370"/>
      <c r="AD964" s="226" t="str">
        <f t="shared" si="537"/>
        <v/>
      </c>
      <c r="AE964" s="368">
        <f t="shared" si="552"/>
        <v>0</v>
      </c>
      <c r="AF964" s="331"/>
      <c r="AG964" s="333"/>
      <c r="AH964" s="334"/>
      <c r="AI964" s="161">
        <f t="shared" si="553"/>
        <v>0</v>
      </c>
      <c r="AJ964" s="162">
        <f t="shared" si="538"/>
        <v>0</v>
      </c>
      <c r="AK964" s="163">
        <f t="shared" si="554"/>
        <v>0</v>
      </c>
      <c r="AL964" s="164">
        <f t="shared" si="555"/>
        <v>0</v>
      </c>
      <c r="AM964" s="164">
        <f t="shared" si="556"/>
        <v>0</v>
      </c>
      <c r="AN964" s="164">
        <f t="shared" si="557"/>
        <v>0</v>
      </c>
      <c r="AO964" s="164">
        <f t="shared" si="558"/>
        <v>0</v>
      </c>
      <c r="AP964" s="610" t="str">
        <f t="shared" si="561"/>
        <v xml:space="preserve"> </v>
      </c>
      <c r="AQ964" s="613" t="str">
        <f t="shared" si="559"/>
        <v xml:space="preserve"> </v>
      </c>
      <c r="AR964" s="613" t="str">
        <f t="shared" si="562"/>
        <v xml:space="preserve"> </v>
      </c>
      <c r="AS964" s="613" t="str">
        <f t="shared" si="563"/>
        <v xml:space="preserve"> </v>
      </c>
      <c r="AT964" s="613" t="str">
        <f t="shared" si="564"/>
        <v xml:space="preserve"> </v>
      </c>
      <c r="AU964" s="613" t="str">
        <f t="shared" si="565"/>
        <v xml:space="preserve"> </v>
      </c>
      <c r="AV964" s="614" t="str">
        <f t="shared" si="566"/>
        <v xml:space="preserve"> </v>
      </c>
      <c r="AW964" s="196" t="str">
        <f t="shared" si="539"/>
        <v/>
      </c>
      <c r="AX964" s="165" t="str">
        <f t="shared" si="540"/>
        <v/>
      </c>
      <c r="AY964" s="193" t="str">
        <f t="shared" si="541"/>
        <v/>
      </c>
      <c r="AZ964" s="183" t="str">
        <f t="shared" si="542"/>
        <v/>
      </c>
      <c r="BA964" s="173" t="str">
        <f t="shared" si="543"/>
        <v/>
      </c>
      <c r="BB964" s="174" t="str">
        <f t="shared" si="544"/>
        <v/>
      </c>
      <c r="BC964" s="186" t="str">
        <f t="shared" si="567"/>
        <v/>
      </c>
      <c r="BD964" s="174" t="str">
        <f t="shared" si="545"/>
        <v/>
      </c>
      <c r="BE964" s="201" t="str">
        <f t="shared" si="546"/>
        <v/>
      </c>
      <c r="BF964" s="174" t="str">
        <f t="shared" si="547"/>
        <v/>
      </c>
      <c r="BG964" s="186" t="str">
        <f t="shared" si="548"/>
        <v/>
      </c>
      <c r="BH964" s="175" t="str">
        <f t="shared" si="549"/>
        <v/>
      </c>
      <c r="BI964" s="632"/>
    </row>
    <row r="965" spans="1:61" ht="18.350000000000001" x14ac:dyDescent="0.35">
      <c r="A965" s="221"/>
      <c r="B965" s="222"/>
      <c r="C965" s="214">
        <v>955</v>
      </c>
      <c r="D965" s="205"/>
      <c r="E965" s="16"/>
      <c r="F965" s="17"/>
      <c r="G965" s="134"/>
      <c r="H965" s="135"/>
      <c r="I965" s="141"/>
      <c r="J965" s="25"/>
      <c r="K965" s="145"/>
      <c r="L965" s="28"/>
      <c r="M965" s="395"/>
      <c r="N965" s="158" t="str">
        <f t="shared" si="550"/>
        <v/>
      </c>
      <c r="O965" s="27"/>
      <c r="P965" s="27"/>
      <c r="Q965" s="27"/>
      <c r="R965" s="27"/>
      <c r="S965" s="27"/>
      <c r="T965" s="28"/>
      <c r="U965" s="29"/>
      <c r="V965" s="167"/>
      <c r="W965" s="313"/>
      <c r="X965" s="313"/>
      <c r="Y965" s="160">
        <f t="shared" si="536"/>
        <v>0</v>
      </c>
      <c r="Z965" s="159">
        <f t="shared" si="551"/>
        <v>0</v>
      </c>
      <c r="AA965" s="327"/>
      <c r="AB965" s="400">
        <f t="shared" si="560"/>
        <v>0</v>
      </c>
      <c r="AC965" s="371"/>
      <c r="AD965" s="226" t="str">
        <f t="shared" si="537"/>
        <v/>
      </c>
      <c r="AE965" s="368">
        <f t="shared" si="552"/>
        <v>0</v>
      </c>
      <c r="AF965" s="339"/>
      <c r="AG965" s="338"/>
      <c r="AH965" s="336"/>
      <c r="AI965" s="161">
        <f t="shared" si="553"/>
        <v>0</v>
      </c>
      <c r="AJ965" s="162">
        <f t="shared" si="538"/>
        <v>0</v>
      </c>
      <c r="AK965" s="163">
        <f t="shared" si="554"/>
        <v>0</v>
      </c>
      <c r="AL965" s="164">
        <f t="shared" si="555"/>
        <v>0</v>
      </c>
      <c r="AM965" s="164">
        <f t="shared" si="556"/>
        <v>0</v>
      </c>
      <c r="AN965" s="164">
        <f t="shared" si="557"/>
        <v>0</v>
      </c>
      <c r="AO965" s="164">
        <f t="shared" si="558"/>
        <v>0</v>
      </c>
      <c r="AP965" s="610" t="str">
        <f t="shared" si="561"/>
        <v xml:space="preserve"> </v>
      </c>
      <c r="AQ965" s="613" t="str">
        <f t="shared" si="559"/>
        <v xml:space="preserve"> </v>
      </c>
      <c r="AR965" s="613" t="str">
        <f t="shared" si="562"/>
        <v xml:space="preserve"> </v>
      </c>
      <c r="AS965" s="613" t="str">
        <f t="shared" si="563"/>
        <v xml:space="preserve"> </v>
      </c>
      <c r="AT965" s="613" t="str">
        <f t="shared" si="564"/>
        <v xml:space="preserve"> </v>
      </c>
      <c r="AU965" s="613" t="str">
        <f t="shared" si="565"/>
        <v xml:space="preserve"> </v>
      </c>
      <c r="AV965" s="614" t="str">
        <f t="shared" si="566"/>
        <v xml:space="preserve"> </v>
      </c>
      <c r="AW965" s="196" t="str">
        <f t="shared" si="539"/>
        <v/>
      </c>
      <c r="AX965" s="165" t="str">
        <f t="shared" si="540"/>
        <v/>
      </c>
      <c r="AY965" s="193" t="str">
        <f t="shared" si="541"/>
        <v/>
      </c>
      <c r="AZ965" s="183" t="str">
        <f t="shared" si="542"/>
        <v/>
      </c>
      <c r="BA965" s="173" t="str">
        <f t="shared" si="543"/>
        <v/>
      </c>
      <c r="BB965" s="174" t="str">
        <f t="shared" si="544"/>
        <v/>
      </c>
      <c r="BC965" s="186" t="str">
        <f t="shared" si="567"/>
        <v/>
      </c>
      <c r="BD965" s="174" t="str">
        <f t="shared" si="545"/>
        <v/>
      </c>
      <c r="BE965" s="201" t="str">
        <f t="shared" si="546"/>
        <v/>
      </c>
      <c r="BF965" s="174" t="str">
        <f t="shared" si="547"/>
        <v/>
      </c>
      <c r="BG965" s="186" t="str">
        <f t="shared" si="548"/>
        <v/>
      </c>
      <c r="BH965" s="175" t="str">
        <f t="shared" si="549"/>
        <v/>
      </c>
      <c r="BI965" s="632"/>
    </row>
    <row r="966" spans="1:61" ht="18.350000000000001" x14ac:dyDescent="0.35">
      <c r="A966" s="221"/>
      <c r="B966" s="222"/>
      <c r="C966" s="213">
        <v>956</v>
      </c>
      <c r="D966" s="205"/>
      <c r="E966" s="16"/>
      <c r="F966" s="17"/>
      <c r="G966" s="134"/>
      <c r="H966" s="135"/>
      <c r="I966" s="141"/>
      <c r="J966" s="25"/>
      <c r="K966" s="145"/>
      <c r="L966" s="28"/>
      <c r="M966" s="395"/>
      <c r="N966" s="158" t="str">
        <f t="shared" si="550"/>
        <v/>
      </c>
      <c r="O966" s="27"/>
      <c r="P966" s="27"/>
      <c r="Q966" s="27"/>
      <c r="R966" s="27"/>
      <c r="S966" s="27"/>
      <c r="T966" s="28"/>
      <c r="U966" s="29"/>
      <c r="V966" s="32"/>
      <c r="W966" s="318"/>
      <c r="X966" s="319"/>
      <c r="Y966" s="160">
        <f t="shared" si="536"/>
        <v>0</v>
      </c>
      <c r="Z966" s="159">
        <f t="shared" si="551"/>
        <v>0</v>
      </c>
      <c r="AA966" s="327"/>
      <c r="AB966" s="400">
        <f t="shared" si="560"/>
        <v>0</v>
      </c>
      <c r="AC966" s="371"/>
      <c r="AD966" s="226" t="str">
        <f t="shared" si="537"/>
        <v/>
      </c>
      <c r="AE966" s="368">
        <f t="shared" si="552"/>
        <v>0</v>
      </c>
      <c r="AF966" s="339"/>
      <c r="AG966" s="338"/>
      <c r="AH966" s="336"/>
      <c r="AI966" s="161">
        <f t="shared" si="553"/>
        <v>0</v>
      </c>
      <c r="AJ966" s="162">
        <f t="shared" si="538"/>
        <v>0</v>
      </c>
      <c r="AK966" s="163">
        <f t="shared" si="554"/>
        <v>0</v>
      </c>
      <c r="AL966" s="164">
        <f t="shared" si="555"/>
        <v>0</v>
      </c>
      <c r="AM966" s="164">
        <f t="shared" si="556"/>
        <v>0</v>
      </c>
      <c r="AN966" s="164">
        <f t="shared" si="557"/>
        <v>0</v>
      </c>
      <c r="AO966" s="164">
        <f t="shared" si="558"/>
        <v>0</v>
      </c>
      <c r="AP966" s="610" t="str">
        <f t="shared" si="561"/>
        <v xml:space="preserve"> </v>
      </c>
      <c r="AQ966" s="613" t="str">
        <f t="shared" si="559"/>
        <v xml:space="preserve"> </v>
      </c>
      <c r="AR966" s="613" t="str">
        <f t="shared" si="562"/>
        <v xml:space="preserve"> </v>
      </c>
      <c r="AS966" s="613" t="str">
        <f t="shared" si="563"/>
        <v xml:space="preserve"> </v>
      </c>
      <c r="AT966" s="613" t="str">
        <f t="shared" si="564"/>
        <v xml:space="preserve"> </v>
      </c>
      <c r="AU966" s="613" t="str">
        <f t="shared" si="565"/>
        <v xml:space="preserve"> </v>
      </c>
      <c r="AV966" s="614" t="str">
        <f t="shared" si="566"/>
        <v xml:space="preserve"> </v>
      </c>
      <c r="AW966" s="196" t="str">
        <f t="shared" si="539"/>
        <v/>
      </c>
      <c r="AX966" s="165" t="str">
        <f t="shared" si="540"/>
        <v/>
      </c>
      <c r="AY966" s="193" t="str">
        <f t="shared" si="541"/>
        <v/>
      </c>
      <c r="AZ966" s="183" t="str">
        <f t="shared" si="542"/>
        <v/>
      </c>
      <c r="BA966" s="173" t="str">
        <f t="shared" si="543"/>
        <v/>
      </c>
      <c r="BB966" s="174" t="str">
        <f t="shared" si="544"/>
        <v/>
      </c>
      <c r="BC966" s="186" t="str">
        <f t="shared" si="567"/>
        <v/>
      </c>
      <c r="BD966" s="174" t="str">
        <f t="shared" si="545"/>
        <v/>
      </c>
      <c r="BE966" s="201" t="str">
        <f t="shared" si="546"/>
        <v/>
      </c>
      <c r="BF966" s="174" t="str">
        <f t="shared" si="547"/>
        <v/>
      </c>
      <c r="BG966" s="186" t="str">
        <f t="shared" si="548"/>
        <v/>
      </c>
      <c r="BH966" s="175" t="str">
        <f t="shared" si="549"/>
        <v/>
      </c>
      <c r="BI966" s="632"/>
    </row>
    <row r="967" spans="1:61" ht="18.350000000000001" x14ac:dyDescent="0.35">
      <c r="A967" s="221"/>
      <c r="B967" s="222"/>
      <c r="C967" s="214">
        <v>957</v>
      </c>
      <c r="D967" s="205"/>
      <c r="E967" s="16"/>
      <c r="F967" s="17"/>
      <c r="G967" s="134"/>
      <c r="H967" s="135"/>
      <c r="I967" s="141"/>
      <c r="J967" s="25"/>
      <c r="K967" s="145"/>
      <c r="L967" s="28"/>
      <c r="M967" s="395"/>
      <c r="N967" s="158" t="str">
        <f t="shared" si="550"/>
        <v/>
      </c>
      <c r="O967" s="27"/>
      <c r="P967" s="27"/>
      <c r="Q967" s="27"/>
      <c r="R967" s="27"/>
      <c r="S967" s="27"/>
      <c r="T967" s="28"/>
      <c r="U967" s="29"/>
      <c r="V967" s="32"/>
      <c r="W967" s="318"/>
      <c r="X967" s="319"/>
      <c r="Y967" s="160">
        <f t="shared" si="536"/>
        <v>0</v>
      </c>
      <c r="Z967" s="159">
        <f t="shared" si="551"/>
        <v>0</v>
      </c>
      <c r="AA967" s="327"/>
      <c r="AB967" s="400">
        <f t="shared" si="560"/>
        <v>0</v>
      </c>
      <c r="AC967" s="371"/>
      <c r="AD967" s="226" t="str">
        <f t="shared" si="537"/>
        <v/>
      </c>
      <c r="AE967" s="368">
        <f t="shared" si="552"/>
        <v>0</v>
      </c>
      <c r="AF967" s="339"/>
      <c r="AG967" s="338"/>
      <c r="AH967" s="336"/>
      <c r="AI967" s="161">
        <f t="shared" si="553"/>
        <v>0</v>
      </c>
      <c r="AJ967" s="162">
        <f t="shared" si="538"/>
        <v>0</v>
      </c>
      <c r="AK967" s="163">
        <f t="shared" si="554"/>
        <v>0</v>
      </c>
      <c r="AL967" s="164">
        <f t="shared" si="555"/>
        <v>0</v>
      </c>
      <c r="AM967" s="164">
        <f t="shared" si="556"/>
        <v>0</v>
      </c>
      <c r="AN967" s="164">
        <f t="shared" si="557"/>
        <v>0</v>
      </c>
      <c r="AO967" s="164">
        <f t="shared" si="558"/>
        <v>0</v>
      </c>
      <c r="AP967" s="610" t="str">
        <f t="shared" si="561"/>
        <v xml:space="preserve"> </v>
      </c>
      <c r="AQ967" s="613" t="str">
        <f t="shared" si="559"/>
        <v xml:space="preserve"> </v>
      </c>
      <c r="AR967" s="613" t="str">
        <f t="shared" si="562"/>
        <v xml:space="preserve"> </v>
      </c>
      <c r="AS967" s="613" t="str">
        <f t="shared" si="563"/>
        <v xml:space="preserve"> </v>
      </c>
      <c r="AT967" s="613" t="str">
        <f t="shared" si="564"/>
        <v xml:space="preserve"> </v>
      </c>
      <c r="AU967" s="613" t="str">
        <f t="shared" si="565"/>
        <v xml:space="preserve"> </v>
      </c>
      <c r="AV967" s="614" t="str">
        <f t="shared" si="566"/>
        <v xml:space="preserve"> </v>
      </c>
      <c r="AW967" s="196" t="str">
        <f t="shared" si="539"/>
        <v/>
      </c>
      <c r="AX967" s="165" t="str">
        <f t="shared" si="540"/>
        <v/>
      </c>
      <c r="AY967" s="193" t="str">
        <f t="shared" si="541"/>
        <v/>
      </c>
      <c r="AZ967" s="183" t="str">
        <f t="shared" si="542"/>
        <v/>
      </c>
      <c r="BA967" s="173" t="str">
        <f t="shared" si="543"/>
        <v/>
      </c>
      <c r="BB967" s="174" t="str">
        <f t="shared" si="544"/>
        <v/>
      </c>
      <c r="BC967" s="186" t="str">
        <f t="shared" si="567"/>
        <v/>
      </c>
      <c r="BD967" s="174" t="str">
        <f t="shared" si="545"/>
        <v/>
      </c>
      <c r="BE967" s="201" t="str">
        <f t="shared" si="546"/>
        <v/>
      </c>
      <c r="BF967" s="174" t="str">
        <f t="shared" si="547"/>
        <v/>
      </c>
      <c r="BG967" s="186" t="str">
        <f t="shared" si="548"/>
        <v/>
      </c>
      <c r="BH967" s="175" t="str">
        <f t="shared" si="549"/>
        <v/>
      </c>
      <c r="BI967" s="632"/>
    </row>
    <row r="968" spans="1:61" ht="18.350000000000001" x14ac:dyDescent="0.35">
      <c r="A968" s="221"/>
      <c r="B968" s="222"/>
      <c r="C968" s="214">
        <v>958</v>
      </c>
      <c r="D968" s="207"/>
      <c r="E968" s="18"/>
      <c r="F968" s="17"/>
      <c r="G968" s="134"/>
      <c r="H968" s="135"/>
      <c r="I968" s="141"/>
      <c r="J968" s="25"/>
      <c r="K968" s="145"/>
      <c r="L968" s="28"/>
      <c r="M968" s="395"/>
      <c r="N968" s="158" t="str">
        <f t="shared" si="550"/>
        <v/>
      </c>
      <c r="O968" s="27"/>
      <c r="P968" s="27"/>
      <c r="Q968" s="27"/>
      <c r="R968" s="27"/>
      <c r="S968" s="27"/>
      <c r="T968" s="28"/>
      <c r="U968" s="29"/>
      <c r="V968" s="32"/>
      <c r="W968" s="318"/>
      <c r="X968" s="319"/>
      <c r="Y968" s="160">
        <f t="shared" si="536"/>
        <v>0</v>
      </c>
      <c r="Z968" s="159">
        <f t="shared" si="551"/>
        <v>0</v>
      </c>
      <c r="AA968" s="327"/>
      <c r="AB968" s="400">
        <f t="shared" si="560"/>
        <v>0</v>
      </c>
      <c r="AC968" s="371"/>
      <c r="AD968" s="226" t="str">
        <f t="shared" si="537"/>
        <v/>
      </c>
      <c r="AE968" s="368">
        <f t="shared" si="552"/>
        <v>0</v>
      </c>
      <c r="AF968" s="339"/>
      <c r="AG968" s="338"/>
      <c r="AH968" s="336"/>
      <c r="AI968" s="161">
        <f t="shared" si="553"/>
        <v>0</v>
      </c>
      <c r="AJ968" s="162">
        <f t="shared" si="538"/>
        <v>0</v>
      </c>
      <c r="AK968" s="163">
        <f t="shared" si="554"/>
        <v>0</v>
      </c>
      <c r="AL968" s="164">
        <f t="shared" si="555"/>
        <v>0</v>
      </c>
      <c r="AM968" s="164">
        <f t="shared" si="556"/>
        <v>0</v>
      </c>
      <c r="AN968" s="164">
        <f t="shared" si="557"/>
        <v>0</v>
      </c>
      <c r="AO968" s="164">
        <f t="shared" si="558"/>
        <v>0</v>
      </c>
      <c r="AP968" s="610" t="str">
        <f t="shared" si="561"/>
        <v xml:space="preserve"> </v>
      </c>
      <c r="AQ968" s="613" t="str">
        <f t="shared" si="559"/>
        <v xml:space="preserve"> </v>
      </c>
      <c r="AR968" s="613" t="str">
        <f t="shared" si="562"/>
        <v xml:space="preserve"> </v>
      </c>
      <c r="AS968" s="613" t="str">
        <f t="shared" si="563"/>
        <v xml:space="preserve"> </v>
      </c>
      <c r="AT968" s="613" t="str">
        <f t="shared" si="564"/>
        <v xml:space="preserve"> </v>
      </c>
      <c r="AU968" s="613" t="str">
        <f t="shared" si="565"/>
        <v xml:space="preserve"> </v>
      </c>
      <c r="AV968" s="614" t="str">
        <f t="shared" si="566"/>
        <v xml:space="preserve"> </v>
      </c>
      <c r="AW968" s="196" t="str">
        <f t="shared" si="539"/>
        <v/>
      </c>
      <c r="AX968" s="165" t="str">
        <f t="shared" si="540"/>
        <v/>
      </c>
      <c r="AY968" s="193" t="str">
        <f t="shared" si="541"/>
        <v/>
      </c>
      <c r="AZ968" s="183" t="str">
        <f t="shared" si="542"/>
        <v/>
      </c>
      <c r="BA968" s="173" t="str">
        <f t="shared" si="543"/>
        <v/>
      </c>
      <c r="BB968" s="174" t="str">
        <f t="shared" si="544"/>
        <v/>
      </c>
      <c r="BC968" s="186" t="str">
        <f t="shared" si="567"/>
        <v/>
      </c>
      <c r="BD968" s="174" t="str">
        <f t="shared" si="545"/>
        <v/>
      </c>
      <c r="BE968" s="201" t="str">
        <f t="shared" si="546"/>
        <v/>
      </c>
      <c r="BF968" s="174" t="str">
        <f t="shared" si="547"/>
        <v/>
      </c>
      <c r="BG968" s="186" t="str">
        <f t="shared" si="548"/>
        <v/>
      </c>
      <c r="BH968" s="175" t="str">
        <f t="shared" si="549"/>
        <v/>
      </c>
      <c r="BI968" s="632"/>
    </row>
    <row r="969" spans="1:61" ht="18.350000000000001" x14ac:dyDescent="0.35">
      <c r="A969" s="221"/>
      <c r="B969" s="222"/>
      <c r="C969" s="213">
        <v>959</v>
      </c>
      <c r="D969" s="208"/>
      <c r="E969" s="16"/>
      <c r="F969" s="17"/>
      <c r="G969" s="134"/>
      <c r="H969" s="135"/>
      <c r="I969" s="141"/>
      <c r="J969" s="25"/>
      <c r="K969" s="145"/>
      <c r="L969" s="28"/>
      <c r="M969" s="395"/>
      <c r="N969" s="158" t="str">
        <f t="shared" si="550"/>
        <v/>
      </c>
      <c r="O969" s="27"/>
      <c r="P969" s="27"/>
      <c r="Q969" s="27"/>
      <c r="R969" s="27"/>
      <c r="S969" s="27"/>
      <c r="T969" s="28"/>
      <c r="U969" s="29"/>
      <c r="V969" s="32"/>
      <c r="W969" s="318"/>
      <c r="X969" s="319"/>
      <c r="Y969" s="160">
        <f t="shared" si="536"/>
        <v>0</v>
      </c>
      <c r="Z969" s="159">
        <f t="shared" si="551"/>
        <v>0</v>
      </c>
      <c r="AA969" s="327"/>
      <c r="AB969" s="400">
        <f t="shared" si="560"/>
        <v>0</v>
      </c>
      <c r="AC969" s="371"/>
      <c r="AD969" s="226" t="str">
        <f t="shared" si="537"/>
        <v/>
      </c>
      <c r="AE969" s="368">
        <f t="shared" si="552"/>
        <v>0</v>
      </c>
      <c r="AF969" s="339"/>
      <c r="AG969" s="338"/>
      <c r="AH969" s="336"/>
      <c r="AI969" s="161">
        <f t="shared" si="553"/>
        <v>0</v>
      </c>
      <c r="AJ969" s="162">
        <f t="shared" si="538"/>
        <v>0</v>
      </c>
      <c r="AK969" s="163">
        <f t="shared" si="554"/>
        <v>0</v>
      </c>
      <c r="AL969" s="164">
        <f t="shared" si="555"/>
        <v>0</v>
      </c>
      <c r="AM969" s="164">
        <f t="shared" si="556"/>
        <v>0</v>
      </c>
      <c r="AN969" s="164">
        <f t="shared" si="557"/>
        <v>0</v>
      </c>
      <c r="AO969" s="164">
        <f t="shared" si="558"/>
        <v>0</v>
      </c>
      <c r="AP969" s="610" t="str">
        <f t="shared" si="561"/>
        <v xml:space="preserve"> </v>
      </c>
      <c r="AQ969" s="613" t="str">
        <f t="shared" si="559"/>
        <v xml:space="preserve"> </v>
      </c>
      <c r="AR969" s="613" t="str">
        <f t="shared" si="562"/>
        <v xml:space="preserve"> </v>
      </c>
      <c r="AS969" s="613" t="str">
        <f t="shared" si="563"/>
        <v xml:space="preserve"> </v>
      </c>
      <c r="AT969" s="613" t="str">
        <f t="shared" si="564"/>
        <v xml:space="preserve"> </v>
      </c>
      <c r="AU969" s="613" t="str">
        <f t="shared" si="565"/>
        <v xml:space="preserve"> </v>
      </c>
      <c r="AV969" s="614" t="str">
        <f t="shared" si="566"/>
        <v xml:space="preserve"> </v>
      </c>
      <c r="AW969" s="196" t="str">
        <f t="shared" si="539"/>
        <v/>
      </c>
      <c r="AX969" s="165" t="str">
        <f t="shared" si="540"/>
        <v/>
      </c>
      <c r="AY969" s="193" t="str">
        <f t="shared" si="541"/>
        <v/>
      </c>
      <c r="AZ969" s="183" t="str">
        <f t="shared" si="542"/>
        <v/>
      </c>
      <c r="BA969" s="173" t="str">
        <f t="shared" si="543"/>
        <v/>
      </c>
      <c r="BB969" s="174" t="str">
        <f t="shared" si="544"/>
        <v/>
      </c>
      <c r="BC969" s="186" t="str">
        <f t="shared" si="567"/>
        <v/>
      </c>
      <c r="BD969" s="174" t="str">
        <f t="shared" si="545"/>
        <v/>
      </c>
      <c r="BE969" s="201" t="str">
        <f t="shared" si="546"/>
        <v/>
      </c>
      <c r="BF969" s="174" t="str">
        <f t="shared" si="547"/>
        <v/>
      </c>
      <c r="BG969" s="186" t="str">
        <f t="shared" si="548"/>
        <v/>
      </c>
      <c r="BH969" s="175" t="str">
        <f t="shared" si="549"/>
        <v/>
      </c>
      <c r="BI969" s="632"/>
    </row>
    <row r="970" spans="1:61" ht="18.350000000000001" x14ac:dyDescent="0.35">
      <c r="A970" s="221"/>
      <c r="B970" s="222"/>
      <c r="C970" s="214">
        <v>960</v>
      </c>
      <c r="D970" s="205"/>
      <c r="E970" s="16"/>
      <c r="F970" s="17"/>
      <c r="G970" s="134"/>
      <c r="H970" s="137"/>
      <c r="I970" s="143"/>
      <c r="J970" s="80"/>
      <c r="K970" s="147"/>
      <c r="L970" s="30"/>
      <c r="M970" s="395"/>
      <c r="N970" s="158" t="str">
        <f t="shared" si="550"/>
        <v/>
      </c>
      <c r="O970" s="27"/>
      <c r="P970" s="27"/>
      <c r="Q970" s="27"/>
      <c r="R970" s="27"/>
      <c r="S970" s="27"/>
      <c r="T970" s="28"/>
      <c r="U970" s="29"/>
      <c r="V970" s="32"/>
      <c r="W970" s="318"/>
      <c r="X970" s="319"/>
      <c r="Y970" s="160">
        <f t="shared" si="536"/>
        <v>0</v>
      </c>
      <c r="Z970" s="159">
        <f t="shared" si="551"/>
        <v>0</v>
      </c>
      <c r="AA970" s="327"/>
      <c r="AB970" s="400">
        <f t="shared" si="560"/>
        <v>0</v>
      </c>
      <c r="AC970" s="371"/>
      <c r="AD970" s="226" t="str">
        <f t="shared" si="537"/>
        <v/>
      </c>
      <c r="AE970" s="368">
        <f t="shared" si="552"/>
        <v>0</v>
      </c>
      <c r="AF970" s="339"/>
      <c r="AG970" s="338"/>
      <c r="AH970" s="336"/>
      <c r="AI970" s="161">
        <f t="shared" si="553"/>
        <v>0</v>
      </c>
      <c r="AJ970" s="162">
        <f t="shared" si="538"/>
        <v>0</v>
      </c>
      <c r="AK970" s="163">
        <f t="shared" si="554"/>
        <v>0</v>
      </c>
      <c r="AL970" s="164">
        <f t="shared" si="555"/>
        <v>0</v>
      </c>
      <c r="AM970" s="164">
        <f t="shared" si="556"/>
        <v>0</v>
      </c>
      <c r="AN970" s="164">
        <f t="shared" si="557"/>
        <v>0</v>
      </c>
      <c r="AO970" s="164">
        <f t="shared" si="558"/>
        <v>0</v>
      </c>
      <c r="AP970" s="610" t="str">
        <f t="shared" si="561"/>
        <v xml:space="preserve"> </v>
      </c>
      <c r="AQ970" s="613" t="str">
        <f t="shared" si="559"/>
        <v xml:space="preserve"> </v>
      </c>
      <c r="AR970" s="613" t="str">
        <f t="shared" si="562"/>
        <v xml:space="preserve"> </v>
      </c>
      <c r="AS970" s="613" t="str">
        <f t="shared" si="563"/>
        <v xml:space="preserve"> </v>
      </c>
      <c r="AT970" s="613" t="str">
        <f t="shared" si="564"/>
        <v xml:space="preserve"> </v>
      </c>
      <c r="AU970" s="613" t="str">
        <f t="shared" si="565"/>
        <v xml:space="preserve"> </v>
      </c>
      <c r="AV970" s="614" t="str">
        <f t="shared" si="566"/>
        <v xml:space="preserve"> </v>
      </c>
      <c r="AW970" s="196" t="str">
        <f t="shared" si="539"/>
        <v/>
      </c>
      <c r="AX970" s="165" t="str">
        <f t="shared" si="540"/>
        <v/>
      </c>
      <c r="AY970" s="193" t="str">
        <f t="shared" si="541"/>
        <v/>
      </c>
      <c r="AZ970" s="183" t="str">
        <f t="shared" si="542"/>
        <v/>
      </c>
      <c r="BA970" s="173" t="str">
        <f t="shared" si="543"/>
        <v/>
      </c>
      <c r="BB970" s="174" t="str">
        <f t="shared" si="544"/>
        <v/>
      </c>
      <c r="BC970" s="186" t="str">
        <f t="shared" si="567"/>
        <v/>
      </c>
      <c r="BD970" s="174" t="str">
        <f t="shared" si="545"/>
        <v/>
      </c>
      <c r="BE970" s="201" t="str">
        <f t="shared" si="546"/>
        <v/>
      </c>
      <c r="BF970" s="174" t="str">
        <f t="shared" si="547"/>
        <v/>
      </c>
      <c r="BG970" s="186" t="str">
        <f t="shared" si="548"/>
        <v/>
      </c>
      <c r="BH970" s="175" t="str">
        <f t="shared" si="549"/>
        <v/>
      </c>
      <c r="BI970" s="632"/>
    </row>
    <row r="971" spans="1:61" ht="18.350000000000001" x14ac:dyDescent="0.35">
      <c r="A971" s="221"/>
      <c r="B971" s="222"/>
      <c r="C971" s="213">
        <v>961</v>
      </c>
      <c r="D971" s="205"/>
      <c r="E971" s="16"/>
      <c r="F971" s="17"/>
      <c r="G971" s="134"/>
      <c r="H971" s="135"/>
      <c r="I971" s="141"/>
      <c r="J971" s="25"/>
      <c r="K971" s="145"/>
      <c r="L971" s="28"/>
      <c r="M971" s="395"/>
      <c r="N971" s="158" t="str">
        <f t="shared" si="550"/>
        <v/>
      </c>
      <c r="O971" s="27"/>
      <c r="P971" s="27"/>
      <c r="Q971" s="27"/>
      <c r="R971" s="27"/>
      <c r="S971" s="27"/>
      <c r="T971" s="28"/>
      <c r="U971" s="29"/>
      <c r="V971" s="32"/>
      <c r="W971" s="318"/>
      <c r="X971" s="319"/>
      <c r="Y971" s="160">
        <f t="shared" ref="Y971:Y1010" si="568">V971+W971+X971</f>
        <v>0</v>
      </c>
      <c r="Z971" s="159">
        <f t="shared" si="551"/>
        <v>0</v>
      </c>
      <c r="AA971" s="327"/>
      <c r="AB971" s="400">
        <f t="shared" si="560"/>
        <v>0</v>
      </c>
      <c r="AC971" s="371"/>
      <c r="AD971" s="226" t="str">
        <f t="shared" ref="AD971:AD1010" si="569">IF(F971="x",(0-((V971*10)+(W971*20))),"")</f>
        <v/>
      </c>
      <c r="AE971" s="368">
        <f t="shared" si="552"/>
        <v>0</v>
      </c>
      <c r="AF971" s="339"/>
      <c r="AG971" s="338"/>
      <c r="AH971" s="336"/>
      <c r="AI971" s="161">
        <f t="shared" si="553"/>
        <v>0</v>
      </c>
      <c r="AJ971" s="162">
        <f t="shared" ref="AJ971:AJ1010" si="570">(X971*20)+Z971+AA971+AF971</f>
        <v>0</v>
      </c>
      <c r="AK971" s="163">
        <f t="shared" si="554"/>
        <v>0</v>
      </c>
      <c r="AL971" s="164">
        <f t="shared" si="555"/>
        <v>0</v>
      </c>
      <c r="AM971" s="164">
        <f t="shared" si="556"/>
        <v>0</v>
      </c>
      <c r="AN971" s="164">
        <f t="shared" si="557"/>
        <v>0</v>
      </c>
      <c r="AO971" s="164">
        <f t="shared" si="558"/>
        <v>0</v>
      </c>
      <c r="AP971" s="610" t="str">
        <f t="shared" si="561"/>
        <v xml:space="preserve"> </v>
      </c>
      <c r="AQ971" s="613" t="str">
        <f t="shared" si="559"/>
        <v xml:space="preserve"> </v>
      </c>
      <c r="AR971" s="613" t="str">
        <f t="shared" si="562"/>
        <v xml:space="preserve"> </v>
      </c>
      <c r="AS971" s="613" t="str">
        <f t="shared" si="563"/>
        <v xml:space="preserve"> </v>
      </c>
      <c r="AT971" s="613" t="str">
        <f t="shared" si="564"/>
        <v xml:space="preserve"> </v>
      </c>
      <c r="AU971" s="613" t="str">
        <f t="shared" si="565"/>
        <v xml:space="preserve"> </v>
      </c>
      <c r="AV971" s="614" t="str">
        <f t="shared" si="566"/>
        <v xml:space="preserve"> </v>
      </c>
      <c r="AW971" s="196" t="str">
        <f t="shared" ref="AW971:AW1010" si="571">IF(N971&gt;0,N971,"")</f>
        <v/>
      </c>
      <c r="AX971" s="165" t="str">
        <f t="shared" ref="AX971:AX1010" si="572">IF(AND(K971="x",AW971&gt;0),AW971,"")</f>
        <v/>
      </c>
      <c r="AY971" s="193" t="str">
        <f t="shared" ref="AY971:AY1010" si="573">IF(OR(K971="x",F971="x",AW971&lt;=0),"",AW971)</f>
        <v/>
      </c>
      <c r="AZ971" s="183" t="str">
        <f t="shared" ref="AZ971:AZ1010" si="574">IF(AND(F971="x",AW971&gt;0),AW971,"")</f>
        <v/>
      </c>
      <c r="BA971" s="173" t="str">
        <f t="shared" ref="BA971:BA1010" si="575">IF(V971&gt;0,V971,"")</f>
        <v/>
      </c>
      <c r="BB971" s="174" t="str">
        <f t="shared" ref="BB971:BB1010" si="576">IF(AND(K971="x",BA971&gt;0),BA971,"")</f>
        <v/>
      </c>
      <c r="BC971" s="186" t="str">
        <f t="shared" si="567"/>
        <v/>
      </c>
      <c r="BD971" s="174" t="str">
        <f t="shared" ref="BD971:BD1010" si="577">IF(AND(F971="x",BA971&gt;0),BA971,"")</f>
        <v/>
      </c>
      <c r="BE971" s="201" t="str">
        <f t="shared" ref="BE971:BE1010" si="578">IF(W971&gt;0,W971,"")</f>
        <v/>
      </c>
      <c r="BF971" s="174" t="str">
        <f t="shared" ref="BF971:BF1010" si="579">IF(AND(K971="x",BE971&gt;0),BE971,"")</f>
        <v/>
      </c>
      <c r="BG971" s="186" t="str">
        <f t="shared" ref="BG971:BG1010" si="580">IF(OR(K971="x",F971="x",BE971&lt;=0),"",BE971)</f>
        <v/>
      </c>
      <c r="BH971" s="175" t="str">
        <f t="shared" ref="BH971:BH1010" si="581">IF(AND(F971="x",BE971&gt;0),BE971,"")</f>
        <v/>
      </c>
      <c r="BI971" s="632"/>
    </row>
    <row r="972" spans="1:61" ht="18.350000000000001" x14ac:dyDescent="0.35">
      <c r="A972" s="221"/>
      <c r="B972" s="222"/>
      <c r="C972" s="214">
        <v>962</v>
      </c>
      <c r="D972" s="207"/>
      <c r="E972" s="18"/>
      <c r="F972" s="17"/>
      <c r="G972" s="134"/>
      <c r="H972" s="135"/>
      <c r="I972" s="141"/>
      <c r="J972" s="25"/>
      <c r="K972" s="145"/>
      <c r="L972" s="28"/>
      <c r="M972" s="395"/>
      <c r="N972" s="158" t="str">
        <f t="shared" ref="N972:N1010" si="582">IF((NETWORKDAYS(G972,M972)&gt;0),(NETWORKDAYS(G972,M972)),"")</f>
        <v/>
      </c>
      <c r="O972" s="27"/>
      <c r="P972" s="27"/>
      <c r="Q972" s="27"/>
      <c r="R972" s="27"/>
      <c r="S972" s="27"/>
      <c r="T972" s="28"/>
      <c r="U972" s="29"/>
      <c r="V972" s="32"/>
      <c r="W972" s="318"/>
      <c r="X972" s="319"/>
      <c r="Y972" s="160">
        <f t="shared" si="568"/>
        <v>0</v>
      </c>
      <c r="Z972" s="159">
        <f t="shared" ref="Z972:Z1010" si="583">IF((F972="x"),0,((V972*10)+(W972*20)))</f>
        <v>0</v>
      </c>
      <c r="AA972" s="327"/>
      <c r="AB972" s="400">
        <f t="shared" si="560"/>
        <v>0</v>
      </c>
      <c r="AC972" s="371"/>
      <c r="AD972" s="226" t="str">
        <f t="shared" si="569"/>
        <v/>
      </c>
      <c r="AE972" s="368">
        <f t="shared" ref="AE972:AE1010" si="584">IF(AND(Z972&gt;0,F972="x"),0,IF(AND(Z972&gt;0,AC972="x"),Z972-60,IF(AND(Z972&gt;0,AB972=-30),Z972+AB972,0)))</f>
        <v>0</v>
      </c>
      <c r="AF972" s="339"/>
      <c r="AG972" s="338"/>
      <c r="AH972" s="336"/>
      <c r="AI972" s="161">
        <f t="shared" ref="AI972:AI1010" si="585">IF(AE972&lt;=0,AG972,AE972+AG972)</f>
        <v>0</v>
      </c>
      <c r="AJ972" s="162">
        <f t="shared" si="570"/>
        <v>0</v>
      </c>
      <c r="AK972" s="163">
        <f t="shared" ref="AK972:AK1010" si="586">AJ972-AH972</f>
        <v>0</v>
      </c>
      <c r="AL972" s="164">
        <f t="shared" ref="AL972:AL1010" si="587">IF(K972="x",AH972,0)</f>
        <v>0</v>
      </c>
      <c r="AM972" s="164">
        <f t="shared" ref="AM972:AM1010" si="588">IF(K972="x",AI972,0)</f>
        <v>0</v>
      </c>
      <c r="AN972" s="164">
        <f t="shared" ref="AN972:AN1010" si="589">IF(K972="x",AJ972,0)</f>
        <v>0</v>
      </c>
      <c r="AO972" s="164">
        <f t="shared" ref="AO972:AO1010" si="590">IF(K972="x",AK972,0)</f>
        <v>0</v>
      </c>
      <c r="AP972" s="610" t="str">
        <f t="shared" si="561"/>
        <v xml:space="preserve"> </v>
      </c>
      <c r="AQ972" s="613" t="str">
        <f t="shared" ref="AQ972:AQ1010" si="591">IF(AND(AH972&gt;4.99,AH972&lt;50),AH972," ")</f>
        <v xml:space="preserve"> </v>
      </c>
      <c r="AR972" s="613" t="str">
        <f t="shared" si="562"/>
        <v xml:space="preserve"> </v>
      </c>
      <c r="AS972" s="613" t="str">
        <f t="shared" si="563"/>
        <v xml:space="preserve"> </v>
      </c>
      <c r="AT972" s="613" t="str">
        <f t="shared" si="564"/>
        <v xml:space="preserve"> </v>
      </c>
      <c r="AU972" s="613" t="str">
        <f t="shared" si="565"/>
        <v xml:space="preserve"> </v>
      </c>
      <c r="AV972" s="614" t="str">
        <f t="shared" si="566"/>
        <v xml:space="preserve"> </v>
      </c>
      <c r="AW972" s="196" t="str">
        <f t="shared" si="571"/>
        <v/>
      </c>
      <c r="AX972" s="165" t="str">
        <f t="shared" si="572"/>
        <v/>
      </c>
      <c r="AY972" s="193" t="str">
        <f t="shared" si="573"/>
        <v/>
      </c>
      <c r="AZ972" s="183" t="str">
        <f t="shared" si="574"/>
        <v/>
      </c>
      <c r="BA972" s="173" t="str">
        <f t="shared" si="575"/>
        <v/>
      </c>
      <c r="BB972" s="174" t="str">
        <f t="shared" si="576"/>
        <v/>
      </c>
      <c r="BC972" s="186" t="str">
        <f t="shared" si="567"/>
        <v/>
      </c>
      <c r="BD972" s="174" t="str">
        <f t="shared" si="577"/>
        <v/>
      </c>
      <c r="BE972" s="201" t="str">
        <f t="shared" si="578"/>
        <v/>
      </c>
      <c r="BF972" s="174" t="str">
        <f t="shared" si="579"/>
        <v/>
      </c>
      <c r="BG972" s="186" t="str">
        <f t="shared" si="580"/>
        <v/>
      </c>
      <c r="BH972" s="175" t="str">
        <f t="shared" si="581"/>
        <v/>
      </c>
      <c r="BI972" s="632"/>
    </row>
    <row r="973" spans="1:61" ht="18.350000000000001" x14ac:dyDescent="0.35">
      <c r="A973" s="221"/>
      <c r="B973" s="222"/>
      <c r="C973" s="214">
        <v>963</v>
      </c>
      <c r="D973" s="205"/>
      <c r="E973" s="16"/>
      <c r="F973" s="17"/>
      <c r="G973" s="134"/>
      <c r="H973" s="135"/>
      <c r="I973" s="141"/>
      <c r="J973" s="25"/>
      <c r="K973" s="145"/>
      <c r="L973" s="28"/>
      <c r="M973" s="395"/>
      <c r="N973" s="158" t="str">
        <f t="shared" si="582"/>
        <v/>
      </c>
      <c r="O973" s="27"/>
      <c r="P973" s="27"/>
      <c r="Q973" s="27"/>
      <c r="R973" s="27"/>
      <c r="S973" s="27"/>
      <c r="T973" s="28"/>
      <c r="U973" s="29"/>
      <c r="V973" s="32"/>
      <c r="W973" s="318"/>
      <c r="X973" s="319"/>
      <c r="Y973" s="160">
        <f t="shared" si="568"/>
        <v>0</v>
      </c>
      <c r="Z973" s="159">
        <f t="shared" si="583"/>
        <v>0</v>
      </c>
      <c r="AA973" s="327"/>
      <c r="AB973" s="400">
        <f t="shared" ref="AB973:AB1010" si="592">IF(AND(Z973&gt;=0,F973="x"),0,IF(AND(Z973&gt;0,AC973="x"),0,IF(Z973&gt;0,0-30,0)))</f>
        <v>0</v>
      </c>
      <c r="AC973" s="371"/>
      <c r="AD973" s="226" t="str">
        <f t="shared" si="569"/>
        <v/>
      </c>
      <c r="AE973" s="368">
        <f t="shared" si="584"/>
        <v>0</v>
      </c>
      <c r="AF973" s="339"/>
      <c r="AG973" s="338"/>
      <c r="AH973" s="336"/>
      <c r="AI973" s="161">
        <f t="shared" si="585"/>
        <v>0</v>
      </c>
      <c r="AJ973" s="162">
        <f t="shared" si="570"/>
        <v>0</v>
      </c>
      <c r="AK973" s="163">
        <f t="shared" si="586"/>
        <v>0</v>
      </c>
      <c r="AL973" s="164">
        <f t="shared" si="587"/>
        <v>0</v>
      </c>
      <c r="AM973" s="164">
        <f t="shared" si="588"/>
        <v>0</v>
      </c>
      <c r="AN973" s="164">
        <f t="shared" si="589"/>
        <v>0</v>
      </c>
      <c r="AO973" s="164">
        <f t="shared" si="590"/>
        <v>0</v>
      </c>
      <c r="AP973" s="610" t="str">
        <f t="shared" ref="AP973:AP1009" si="593">IF(AND(AH973&gt;0,AH973&lt;5),AH973," ")</f>
        <v xml:space="preserve"> </v>
      </c>
      <c r="AQ973" s="613" t="str">
        <f t="shared" si="591"/>
        <v xml:space="preserve"> </v>
      </c>
      <c r="AR973" s="613" t="str">
        <f t="shared" ref="AR973:AR1010" si="594">IF(AND(AH973&gt;49.99,AH973&lt;100),AH973," ")</f>
        <v xml:space="preserve"> </v>
      </c>
      <c r="AS973" s="613" t="str">
        <f t="shared" ref="AS973:AS1010" si="595">IF(AND(AH973&gt;99.99,AH973&lt;500),AH973," ")</f>
        <v xml:space="preserve"> </v>
      </c>
      <c r="AT973" s="613" t="str">
        <f t="shared" ref="AT973:AT1010" si="596">IF(AND(AH973&gt;499.99,AH973&lt;1000),AH973," ")</f>
        <v xml:space="preserve"> </v>
      </c>
      <c r="AU973" s="613" t="str">
        <f t="shared" ref="AU973:AU1010" si="597">IF(AND(AH973&gt;999.99,AH973&lt;10000),AH973," ")</f>
        <v xml:space="preserve"> </v>
      </c>
      <c r="AV973" s="614" t="str">
        <f t="shared" ref="AV973:AV1010" si="598">IF(AH973&gt;=10000,AH973," ")</f>
        <v xml:space="preserve"> </v>
      </c>
      <c r="AW973" s="196" t="str">
        <f t="shared" si="571"/>
        <v/>
      </c>
      <c r="AX973" s="165" t="str">
        <f t="shared" si="572"/>
        <v/>
      </c>
      <c r="AY973" s="193" t="str">
        <f t="shared" si="573"/>
        <v/>
      </c>
      <c r="AZ973" s="183" t="str">
        <f t="shared" si="574"/>
        <v/>
      </c>
      <c r="BA973" s="173" t="str">
        <f t="shared" si="575"/>
        <v/>
      </c>
      <c r="BB973" s="174" t="str">
        <f t="shared" si="576"/>
        <v/>
      </c>
      <c r="BC973" s="186" t="str">
        <f t="shared" si="567"/>
        <v/>
      </c>
      <c r="BD973" s="174" t="str">
        <f t="shared" si="577"/>
        <v/>
      </c>
      <c r="BE973" s="201" t="str">
        <f t="shared" si="578"/>
        <v/>
      </c>
      <c r="BF973" s="174" t="str">
        <f t="shared" si="579"/>
        <v/>
      </c>
      <c r="BG973" s="186" t="str">
        <f t="shared" si="580"/>
        <v/>
      </c>
      <c r="BH973" s="175" t="str">
        <f t="shared" si="581"/>
        <v/>
      </c>
      <c r="BI973" s="632"/>
    </row>
    <row r="974" spans="1:61" ht="18.350000000000001" x14ac:dyDescent="0.35">
      <c r="A974" s="221"/>
      <c r="B974" s="222"/>
      <c r="C974" s="213">
        <v>964</v>
      </c>
      <c r="D974" s="205"/>
      <c r="E974" s="16"/>
      <c r="F974" s="17"/>
      <c r="G974" s="134"/>
      <c r="H974" s="135"/>
      <c r="I974" s="141"/>
      <c r="J974" s="25"/>
      <c r="K974" s="145"/>
      <c r="L974" s="28"/>
      <c r="M974" s="395"/>
      <c r="N974" s="158" t="str">
        <f t="shared" si="582"/>
        <v/>
      </c>
      <c r="O974" s="27"/>
      <c r="P974" s="27"/>
      <c r="Q974" s="27"/>
      <c r="R974" s="27"/>
      <c r="S974" s="27"/>
      <c r="T974" s="28"/>
      <c r="U974" s="29"/>
      <c r="V974" s="32"/>
      <c r="W974" s="318"/>
      <c r="X974" s="319"/>
      <c r="Y974" s="160">
        <f t="shared" si="568"/>
        <v>0</v>
      </c>
      <c r="Z974" s="159">
        <f t="shared" si="583"/>
        <v>0</v>
      </c>
      <c r="AA974" s="327"/>
      <c r="AB974" s="400">
        <f t="shared" si="592"/>
        <v>0</v>
      </c>
      <c r="AC974" s="371"/>
      <c r="AD974" s="226" t="str">
        <f t="shared" si="569"/>
        <v/>
      </c>
      <c r="AE974" s="368">
        <f t="shared" si="584"/>
        <v>0</v>
      </c>
      <c r="AF974" s="339"/>
      <c r="AG974" s="338"/>
      <c r="AH974" s="336"/>
      <c r="AI974" s="161">
        <f t="shared" si="585"/>
        <v>0</v>
      </c>
      <c r="AJ974" s="162">
        <f t="shared" si="570"/>
        <v>0</v>
      </c>
      <c r="AK974" s="163">
        <f t="shared" si="586"/>
        <v>0</v>
      </c>
      <c r="AL974" s="164">
        <f t="shared" si="587"/>
        <v>0</v>
      </c>
      <c r="AM974" s="164">
        <f t="shared" si="588"/>
        <v>0</v>
      </c>
      <c r="AN974" s="164">
        <f t="shared" si="589"/>
        <v>0</v>
      </c>
      <c r="AO974" s="164">
        <f t="shared" si="590"/>
        <v>0</v>
      </c>
      <c r="AP974" s="610" t="str">
        <f t="shared" si="593"/>
        <v xml:space="preserve"> </v>
      </c>
      <c r="AQ974" s="613" t="str">
        <f t="shared" si="591"/>
        <v xml:space="preserve"> </v>
      </c>
      <c r="AR974" s="613" t="str">
        <f t="shared" si="594"/>
        <v xml:space="preserve"> </v>
      </c>
      <c r="AS974" s="613" t="str">
        <f t="shared" si="595"/>
        <v xml:space="preserve"> </v>
      </c>
      <c r="AT974" s="613" t="str">
        <f t="shared" si="596"/>
        <v xml:space="preserve"> </v>
      </c>
      <c r="AU974" s="613" t="str">
        <f t="shared" si="597"/>
        <v xml:space="preserve"> </v>
      </c>
      <c r="AV974" s="614" t="str">
        <f t="shared" si="598"/>
        <v xml:space="preserve"> </v>
      </c>
      <c r="AW974" s="196" t="str">
        <f t="shared" si="571"/>
        <v/>
      </c>
      <c r="AX974" s="165" t="str">
        <f t="shared" si="572"/>
        <v/>
      </c>
      <c r="AY974" s="193" t="str">
        <f t="shared" si="573"/>
        <v/>
      </c>
      <c r="AZ974" s="183" t="str">
        <f t="shared" si="574"/>
        <v/>
      </c>
      <c r="BA974" s="173" t="str">
        <f t="shared" si="575"/>
        <v/>
      </c>
      <c r="BB974" s="174" t="str">
        <f t="shared" si="576"/>
        <v/>
      </c>
      <c r="BC974" s="186" t="str">
        <f t="shared" si="567"/>
        <v/>
      </c>
      <c r="BD974" s="174" t="str">
        <f t="shared" si="577"/>
        <v/>
      </c>
      <c r="BE974" s="201" t="str">
        <f t="shared" si="578"/>
        <v/>
      </c>
      <c r="BF974" s="174" t="str">
        <f t="shared" si="579"/>
        <v/>
      </c>
      <c r="BG974" s="186" t="str">
        <f t="shared" si="580"/>
        <v/>
      </c>
      <c r="BH974" s="175" t="str">
        <f t="shared" si="581"/>
        <v/>
      </c>
      <c r="BI974" s="632"/>
    </row>
    <row r="975" spans="1:61" ht="18.350000000000001" x14ac:dyDescent="0.35">
      <c r="A975" s="221"/>
      <c r="B975" s="222"/>
      <c r="C975" s="214">
        <v>965</v>
      </c>
      <c r="D975" s="205"/>
      <c r="E975" s="16"/>
      <c r="F975" s="17"/>
      <c r="G975" s="134"/>
      <c r="H975" s="135"/>
      <c r="I975" s="141"/>
      <c r="J975" s="25"/>
      <c r="K975" s="145"/>
      <c r="L975" s="28"/>
      <c r="M975" s="395"/>
      <c r="N975" s="158" t="str">
        <f t="shared" si="582"/>
        <v/>
      </c>
      <c r="O975" s="27"/>
      <c r="P975" s="27"/>
      <c r="Q975" s="27"/>
      <c r="R975" s="27"/>
      <c r="S975" s="27"/>
      <c r="T975" s="28"/>
      <c r="U975" s="29"/>
      <c r="V975" s="32"/>
      <c r="W975" s="318"/>
      <c r="X975" s="319"/>
      <c r="Y975" s="160">
        <f t="shared" si="568"/>
        <v>0</v>
      </c>
      <c r="Z975" s="159">
        <f t="shared" si="583"/>
        <v>0</v>
      </c>
      <c r="AA975" s="327"/>
      <c r="AB975" s="400">
        <f t="shared" si="592"/>
        <v>0</v>
      </c>
      <c r="AC975" s="371"/>
      <c r="AD975" s="226" t="str">
        <f t="shared" si="569"/>
        <v/>
      </c>
      <c r="AE975" s="368">
        <f t="shared" si="584"/>
        <v>0</v>
      </c>
      <c r="AF975" s="339"/>
      <c r="AG975" s="338"/>
      <c r="AH975" s="336"/>
      <c r="AI975" s="161">
        <f t="shared" si="585"/>
        <v>0</v>
      </c>
      <c r="AJ975" s="162">
        <f t="shared" si="570"/>
        <v>0</v>
      </c>
      <c r="AK975" s="163">
        <f t="shared" si="586"/>
        <v>0</v>
      </c>
      <c r="AL975" s="164">
        <f t="shared" si="587"/>
        <v>0</v>
      </c>
      <c r="AM975" s="164">
        <f t="shared" si="588"/>
        <v>0</v>
      </c>
      <c r="AN975" s="164">
        <f t="shared" si="589"/>
        <v>0</v>
      </c>
      <c r="AO975" s="164">
        <f t="shared" si="590"/>
        <v>0</v>
      </c>
      <c r="AP975" s="610" t="str">
        <f t="shared" si="593"/>
        <v xml:space="preserve"> </v>
      </c>
      <c r="AQ975" s="613" t="str">
        <f t="shared" si="591"/>
        <v xml:space="preserve"> </v>
      </c>
      <c r="AR975" s="613" t="str">
        <f t="shared" si="594"/>
        <v xml:space="preserve"> </v>
      </c>
      <c r="AS975" s="613" t="str">
        <f t="shared" si="595"/>
        <v xml:space="preserve"> </v>
      </c>
      <c r="AT975" s="613" t="str">
        <f t="shared" si="596"/>
        <v xml:space="preserve"> </v>
      </c>
      <c r="AU975" s="613" t="str">
        <f t="shared" si="597"/>
        <v xml:space="preserve"> </v>
      </c>
      <c r="AV975" s="614" t="str">
        <f t="shared" si="598"/>
        <v xml:space="preserve"> </v>
      </c>
      <c r="AW975" s="196" t="str">
        <f t="shared" si="571"/>
        <v/>
      </c>
      <c r="AX975" s="165" t="str">
        <f t="shared" si="572"/>
        <v/>
      </c>
      <c r="AY975" s="193" t="str">
        <f t="shared" si="573"/>
        <v/>
      </c>
      <c r="AZ975" s="183" t="str">
        <f t="shared" si="574"/>
        <v/>
      </c>
      <c r="BA975" s="173" t="str">
        <f t="shared" si="575"/>
        <v/>
      </c>
      <c r="BB975" s="174" t="str">
        <f t="shared" si="576"/>
        <v/>
      </c>
      <c r="BC975" s="186" t="str">
        <f t="shared" si="567"/>
        <v/>
      </c>
      <c r="BD975" s="174" t="str">
        <f t="shared" si="577"/>
        <v/>
      </c>
      <c r="BE975" s="201" t="str">
        <f t="shared" si="578"/>
        <v/>
      </c>
      <c r="BF975" s="174" t="str">
        <f t="shared" si="579"/>
        <v/>
      </c>
      <c r="BG975" s="186" t="str">
        <f t="shared" si="580"/>
        <v/>
      </c>
      <c r="BH975" s="175" t="str">
        <f t="shared" si="581"/>
        <v/>
      </c>
      <c r="BI975" s="632"/>
    </row>
    <row r="976" spans="1:61" ht="18.350000000000001" x14ac:dyDescent="0.35">
      <c r="A976" s="221"/>
      <c r="B976" s="222"/>
      <c r="C976" s="213">
        <v>966</v>
      </c>
      <c r="D976" s="207"/>
      <c r="E976" s="18"/>
      <c r="F976" s="17"/>
      <c r="G976" s="134"/>
      <c r="H976" s="135"/>
      <c r="I976" s="141"/>
      <c r="J976" s="25"/>
      <c r="K976" s="145"/>
      <c r="L976" s="28"/>
      <c r="M976" s="395"/>
      <c r="N976" s="158" t="str">
        <f t="shared" si="582"/>
        <v/>
      </c>
      <c r="O976" s="27"/>
      <c r="P976" s="27"/>
      <c r="Q976" s="27"/>
      <c r="R976" s="27"/>
      <c r="S976" s="27"/>
      <c r="T976" s="28"/>
      <c r="U976" s="29"/>
      <c r="V976" s="32"/>
      <c r="W976" s="318"/>
      <c r="X976" s="319"/>
      <c r="Y976" s="160">
        <f t="shared" si="568"/>
        <v>0</v>
      </c>
      <c r="Z976" s="159">
        <f t="shared" si="583"/>
        <v>0</v>
      </c>
      <c r="AA976" s="327"/>
      <c r="AB976" s="400">
        <f t="shared" si="592"/>
        <v>0</v>
      </c>
      <c r="AC976" s="371"/>
      <c r="AD976" s="226" t="str">
        <f t="shared" si="569"/>
        <v/>
      </c>
      <c r="AE976" s="368">
        <f t="shared" si="584"/>
        <v>0</v>
      </c>
      <c r="AF976" s="339"/>
      <c r="AG976" s="338"/>
      <c r="AH976" s="336"/>
      <c r="AI976" s="161">
        <f t="shared" si="585"/>
        <v>0</v>
      </c>
      <c r="AJ976" s="162">
        <f t="shared" si="570"/>
        <v>0</v>
      </c>
      <c r="AK976" s="163">
        <f t="shared" si="586"/>
        <v>0</v>
      </c>
      <c r="AL976" s="164">
        <f t="shared" si="587"/>
        <v>0</v>
      </c>
      <c r="AM976" s="164">
        <f t="shared" si="588"/>
        <v>0</v>
      </c>
      <c r="AN976" s="164">
        <f t="shared" si="589"/>
        <v>0</v>
      </c>
      <c r="AO976" s="164">
        <f t="shared" si="590"/>
        <v>0</v>
      </c>
      <c r="AP976" s="610" t="str">
        <f t="shared" si="593"/>
        <v xml:space="preserve"> </v>
      </c>
      <c r="AQ976" s="613" t="str">
        <f t="shared" si="591"/>
        <v xml:space="preserve"> </v>
      </c>
      <c r="AR976" s="613" t="str">
        <f t="shared" si="594"/>
        <v xml:space="preserve"> </v>
      </c>
      <c r="AS976" s="613" t="str">
        <f t="shared" si="595"/>
        <v xml:space="preserve"> </v>
      </c>
      <c r="AT976" s="613" t="str">
        <f t="shared" si="596"/>
        <v xml:space="preserve"> </v>
      </c>
      <c r="AU976" s="613" t="str">
        <f t="shared" si="597"/>
        <v xml:space="preserve"> </v>
      </c>
      <c r="AV976" s="614" t="str">
        <f t="shared" si="598"/>
        <v xml:space="preserve"> </v>
      </c>
      <c r="AW976" s="196" t="str">
        <f t="shared" si="571"/>
        <v/>
      </c>
      <c r="AX976" s="165" t="str">
        <f t="shared" si="572"/>
        <v/>
      </c>
      <c r="AY976" s="193" t="str">
        <f t="shared" si="573"/>
        <v/>
      </c>
      <c r="AZ976" s="183" t="str">
        <f t="shared" si="574"/>
        <v/>
      </c>
      <c r="BA976" s="173" t="str">
        <f t="shared" si="575"/>
        <v/>
      </c>
      <c r="BB976" s="174" t="str">
        <f t="shared" si="576"/>
        <v/>
      </c>
      <c r="BC976" s="186" t="str">
        <f t="shared" si="567"/>
        <v/>
      </c>
      <c r="BD976" s="174" t="str">
        <f t="shared" si="577"/>
        <v/>
      </c>
      <c r="BE976" s="201" t="str">
        <f t="shared" si="578"/>
        <v/>
      </c>
      <c r="BF976" s="174" t="str">
        <f t="shared" si="579"/>
        <v/>
      </c>
      <c r="BG976" s="186" t="str">
        <f t="shared" si="580"/>
        <v/>
      </c>
      <c r="BH976" s="175" t="str">
        <f t="shared" si="581"/>
        <v/>
      </c>
      <c r="BI976" s="632"/>
    </row>
    <row r="977" spans="1:61" ht="18.350000000000001" x14ac:dyDescent="0.35">
      <c r="A977" s="221"/>
      <c r="B977" s="222"/>
      <c r="C977" s="214">
        <v>967</v>
      </c>
      <c r="D977" s="205"/>
      <c r="E977" s="16"/>
      <c r="F977" s="17"/>
      <c r="G977" s="134"/>
      <c r="H977" s="135"/>
      <c r="I977" s="141"/>
      <c r="J977" s="25"/>
      <c r="K977" s="145"/>
      <c r="L977" s="28"/>
      <c r="M977" s="395"/>
      <c r="N977" s="158" t="str">
        <f t="shared" si="582"/>
        <v/>
      </c>
      <c r="O977" s="27"/>
      <c r="P977" s="27"/>
      <c r="Q977" s="27"/>
      <c r="R977" s="27"/>
      <c r="S977" s="27"/>
      <c r="T977" s="28"/>
      <c r="U977" s="29"/>
      <c r="V977" s="32"/>
      <c r="W977" s="318"/>
      <c r="X977" s="319"/>
      <c r="Y977" s="160">
        <f t="shared" si="568"/>
        <v>0</v>
      </c>
      <c r="Z977" s="159">
        <f t="shared" si="583"/>
        <v>0</v>
      </c>
      <c r="AA977" s="327"/>
      <c r="AB977" s="400">
        <f t="shared" si="592"/>
        <v>0</v>
      </c>
      <c r="AC977" s="371"/>
      <c r="AD977" s="226" t="str">
        <f t="shared" si="569"/>
        <v/>
      </c>
      <c r="AE977" s="368">
        <f t="shared" si="584"/>
        <v>0</v>
      </c>
      <c r="AF977" s="339"/>
      <c r="AG977" s="338"/>
      <c r="AH977" s="336"/>
      <c r="AI977" s="161">
        <f t="shared" si="585"/>
        <v>0</v>
      </c>
      <c r="AJ977" s="162">
        <f t="shared" si="570"/>
        <v>0</v>
      </c>
      <c r="AK977" s="163">
        <f t="shared" si="586"/>
        <v>0</v>
      </c>
      <c r="AL977" s="164">
        <f t="shared" si="587"/>
        <v>0</v>
      </c>
      <c r="AM977" s="164">
        <f t="shared" si="588"/>
        <v>0</v>
      </c>
      <c r="AN977" s="164">
        <f t="shared" si="589"/>
        <v>0</v>
      </c>
      <c r="AO977" s="164">
        <f t="shared" si="590"/>
        <v>0</v>
      </c>
      <c r="AP977" s="610" t="str">
        <f t="shared" si="593"/>
        <v xml:space="preserve"> </v>
      </c>
      <c r="AQ977" s="613" t="str">
        <f t="shared" si="591"/>
        <v xml:space="preserve"> </v>
      </c>
      <c r="AR977" s="613" t="str">
        <f t="shared" si="594"/>
        <v xml:space="preserve"> </v>
      </c>
      <c r="AS977" s="613" t="str">
        <f t="shared" si="595"/>
        <v xml:space="preserve"> </v>
      </c>
      <c r="AT977" s="613" t="str">
        <f t="shared" si="596"/>
        <v xml:space="preserve"> </v>
      </c>
      <c r="AU977" s="613" t="str">
        <f t="shared" si="597"/>
        <v xml:space="preserve"> </v>
      </c>
      <c r="AV977" s="614" t="str">
        <f t="shared" si="598"/>
        <v xml:space="preserve"> </v>
      </c>
      <c r="AW977" s="196" t="str">
        <f t="shared" si="571"/>
        <v/>
      </c>
      <c r="AX977" s="165" t="str">
        <f t="shared" si="572"/>
        <v/>
      </c>
      <c r="AY977" s="193" t="str">
        <f t="shared" si="573"/>
        <v/>
      </c>
      <c r="AZ977" s="183" t="str">
        <f t="shared" si="574"/>
        <v/>
      </c>
      <c r="BA977" s="173" t="str">
        <f t="shared" si="575"/>
        <v/>
      </c>
      <c r="BB977" s="174" t="str">
        <f t="shared" si="576"/>
        <v/>
      </c>
      <c r="BC977" s="186" t="str">
        <f t="shared" ref="BC977:BC1010" si="599">IF(OR(K977="x",F977="X",BA977&lt;=0),"",BA977)</f>
        <v/>
      </c>
      <c r="BD977" s="174" t="str">
        <f t="shared" si="577"/>
        <v/>
      </c>
      <c r="BE977" s="201" t="str">
        <f t="shared" si="578"/>
        <v/>
      </c>
      <c r="BF977" s="174" t="str">
        <f t="shared" si="579"/>
        <v/>
      </c>
      <c r="BG977" s="186" t="str">
        <f t="shared" si="580"/>
        <v/>
      </c>
      <c r="BH977" s="175" t="str">
        <f t="shared" si="581"/>
        <v/>
      </c>
      <c r="BI977" s="632"/>
    </row>
    <row r="978" spans="1:61" ht="18.350000000000001" x14ac:dyDescent="0.35">
      <c r="A978" s="221"/>
      <c r="B978" s="222"/>
      <c r="C978" s="214">
        <v>968</v>
      </c>
      <c r="D978" s="205"/>
      <c r="E978" s="16"/>
      <c r="F978" s="17"/>
      <c r="G978" s="134"/>
      <c r="H978" s="135"/>
      <c r="I978" s="141"/>
      <c r="J978" s="25"/>
      <c r="K978" s="145"/>
      <c r="L978" s="28"/>
      <c r="M978" s="395"/>
      <c r="N978" s="158" t="str">
        <f t="shared" si="582"/>
        <v/>
      </c>
      <c r="O978" s="27"/>
      <c r="P978" s="27"/>
      <c r="Q978" s="27"/>
      <c r="R978" s="27"/>
      <c r="S978" s="27"/>
      <c r="T978" s="28"/>
      <c r="U978" s="29"/>
      <c r="V978" s="32"/>
      <c r="W978" s="318"/>
      <c r="X978" s="319"/>
      <c r="Y978" s="160">
        <f t="shared" si="568"/>
        <v>0</v>
      </c>
      <c r="Z978" s="159">
        <f t="shared" si="583"/>
        <v>0</v>
      </c>
      <c r="AA978" s="327"/>
      <c r="AB978" s="400">
        <f t="shared" si="592"/>
        <v>0</v>
      </c>
      <c r="AC978" s="371"/>
      <c r="AD978" s="226" t="str">
        <f t="shared" si="569"/>
        <v/>
      </c>
      <c r="AE978" s="368">
        <f t="shared" si="584"/>
        <v>0</v>
      </c>
      <c r="AF978" s="339"/>
      <c r="AG978" s="338"/>
      <c r="AH978" s="336"/>
      <c r="AI978" s="161">
        <f t="shared" si="585"/>
        <v>0</v>
      </c>
      <c r="AJ978" s="162">
        <f t="shared" si="570"/>
        <v>0</v>
      </c>
      <c r="AK978" s="163">
        <f t="shared" si="586"/>
        <v>0</v>
      </c>
      <c r="AL978" s="164">
        <f t="shared" si="587"/>
        <v>0</v>
      </c>
      <c r="AM978" s="164">
        <f t="shared" si="588"/>
        <v>0</v>
      </c>
      <c r="AN978" s="164">
        <f t="shared" si="589"/>
        <v>0</v>
      </c>
      <c r="AO978" s="164">
        <f t="shared" si="590"/>
        <v>0</v>
      </c>
      <c r="AP978" s="610" t="str">
        <f t="shared" si="593"/>
        <v xml:space="preserve"> </v>
      </c>
      <c r="AQ978" s="613" t="str">
        <f t="shared" si="591"/>
        <v xml:space="preserve"> </v>
      </c>
      <c r="AR978" s="613" t="str">
        <f t="shared" si="594"/>
        <v xml:space="preserve"> </v>
      </c>
      <c r="AS978" s="613" t="str">
        <f t="shared" si="595"/>
        <v xml:space="preserve"> </v>
      </c>
      <c r="AT978" s="613" t="str">
        <f t="shared" si="596"/>
        <v xml:space="preserve"> </v>
      </c>
      <c r="AU978" s="613" t="str">
        <f t="shared" si="597"/>
        <v xml:space="preserve"> </v>
      </c>
      <c r="AV978" s="614" t="str">
        <f t="shared" si="598"/>
        <v xml:space="preserve"> </v>
      </c>
      <c r="AW978" s="196" t="str">
        <f t="shared" si="571"/>
        <v/>
      </c>
      <c r="AX978" s="165" t="str">
        <f t="shared" si="572"/>
        <v/>
      </c>
      <c r="AY978" s="193" t="str">
        <f t="shared" si="573"/>
        <v/>
      </c>
      <c r="AZ978" s="183" t="str">
        <f t="shared" si="574"/>
        <v/>
      </c>
      <c r="BA978" s="173" t="str">
        <f t="shared" si="575"/>
        <v/>
      </c>
      <c r="BB978" s="174" t="str">
        <f t="shared" si="576"/>
        <v/>
      </c>
      <c r="BC978" s="186" t="str">
        <f t="shared" si="599"/>
        <v/>
      </c>
      <c r="BD978" s="174" t="str">
        <f t="shared" si="577"/>
        <v/>
      </c>
      <c r="BE978" s="201" t="str">
        <f t="shared" si="578"/>
        <v/>
      </c>
      <c r="BF978" s="174" t="str">
        <f t="shared" si="579"/>
        <v/>
      </c>
      <c r="BG978" s="186" t="str">
        <f t="shared" si="580"/>
        <v/>
      </c>
      <c r="BH978" s="175" t="str">
        <f t="shared" si="581"/>
        <v/>
      </c>
      <c r="BI978" s="632"/>
    </row>
    <row r="979" spans="1:61" ht="18.350000000000001" x14ac:dyDescent="0.35">
      <c r="A979" s="221"/>
      <c r="B979" s="222"/>
      <c r="C979" s="213">
        <v>969</v>
      </c>
      <c r="D979" s="205"/>
      <c r="E979" s="16"/>
      <c r="F979" s="17"/>
      <c r="G979" s="134"/>
      <c r="H979" s="135"/>
      <c r="I979" s="141"/>
      <c r="J979" s="25"/>
      <c r="K979" s="145"/>
      <c r="L979" s="28"/>
      <c r="M979" s="395"/>
      <c r="N979" s="158" t="str">
        <f t="shared" si="582"/>
        <v/>
      </c>
      <c r="O979" s="27"/>
      <c r="P979" s="27"/>
      <c r="Q979" s="27"/>
      <c r="R979" s="27"/>
      <c r="S979" s="27"/>
      <c r="T979" s="28"/>
      <c r="U979" s="29"/>
      <c r="V979" s="32"/>
      <c r="W979" s="318"/>
      <c r="X979" s="319"/>
      <c r="Y979" s="160">
        <f t="shared" si="568"/>
        <v>0</v>
      </c>
      <c r="Z979" s="159">
        <f t="shared" si="583"/>
        <v>0</v>
      </c>
      <c r="AA979" s="327"/>
      <c r="AB979" s="400">
        <f t="shared" si="592"/>
        <v>0</v>
      </c>
      <c r="AC979" s="371"/>
      <c r="AD979" s="226" t="str">
        <f t="shared" si="569"/>
        <v/>
      </c>
      <c r="AE979" s="368">
        <f t="shared" si="584"/>
        <v>0</v>
      </c>
      <c r="AF979" s="339"/>
      <c r="AG979" s="338"/>
      <c r="AH979" s="336"/>
      <c r="AI979" s="161">
        <f t="shared" si="585"/>
        <v>0</v>
      </c>
      <c r="AJ979" s="162">
        <f t="shared" si="570"/>
        <v>0</v>
      </c>
      <c r="AK979" s="163">
        <f t="shared" si="586"/>
        <v>0</v>
      </c>
      <c r="AL979" s="164">
        <f t="shared" si="587"/>
        <v>0</v>
      </c>
      <c r="AM979" s="164">
        <f t="shared" si="588"/>
        <v>0</v>
      </c>
      <c r="AN979" s="164">
        <f t="shared" si="589"/>
        <v>0</v>
      </c>
      <c r="AO979" s="164">
        <f t="shared" si="590"/>
        <v>0</v>
      </c>
      <c r="AP979" s="610" t="str">
        <f t="shared" si="593"/>
        <v xml:space="preserve"> </v>
      </c>
      <c r="AQ979" s="613" t="str">
        <f t="shared" si="591"/>
        <v xml:space="preserve"> </v>
      </c>
      <c r="AR979" s="613" t="str">
        <f t="shared" si="594"/>
        <v xml:space="preserve"> </v>
      </c>
      <c r="AS979" s="613" t="str">
        <f t="shared" si="595"/>
        <v xml:space="preserve"> </v>
      </c>
      <c r="AT979" s="613" t="str">
        <f t="shared" si="596"/>
        <v xml:space="preserve"> </v>
      </c>
      <c r="AU979" s="613" t="str">
        <f t="shared" si="597"/>
        <v xml:space="preserve"> </v>
      </c>
      <c r="AV979" s="614" t="str">
        <f t="shared" si="598"/>
        <v xml:space="preserve"> </v>
      </c>
      <c r="AW979" s="196" t="str">
        <f t="shared" si="571"/>
        <v/>
      </c>
      <c r="AX979" s="165" t="str">
        <f t="shared" si="572"/>
        <v/>
      </c>
      <c r="AY979" s="193" t="str">
        <f t="shared" si="573"/>
        <v/>
      </c>
      <c r="AZ979" s="183" t="str">
        <f t="shared" si="574"/>
        <v/>
      </c>
      <c r="BA979" s="173" t="str">
        <f t="shared" si="575"/>
        <v/>
      </c>
      <c r="BB979" s="174" t="str">
        <f t="shared" si="576"/>
        <v/>
      </c>
      <c r="BC979" s="186" t="str">
        <f t="shared" si="599"/>
        <v/>
      </c>
      <c r="BD979" s="174" t="str">
        <f t="shared" si="577"/>
        <v/>
      </c>
      <c r="BE979" s="201" t="str">
        <f t="shared" si="578"/>
        <v/>
      </c>
      <c r="BF979" s="174" t="str">
        <f t="shared" si="579"/>
        <v/>
      </c>
      <c r="BG979" s="186" t="str">
        <f t="shared" si="580"/>
        <v/>
      </c>
      <c r="BH979" s="175" t="str">
        <f t="shared" si="581"/>
        <v/>
      </c>
      <c r="BI979" s="632"/>
    </row>
    <row r="980" spans="1:61" ht="18.350000000000001" x14ac:dyDescent="0.35">
      <c r="A980" s="221"/>
      <c r="B980" s="222"/>
      <c r="C980" s="214">
        <v>970</v>
      </c>
      <c r="D980" s="207"/>
      <c r="E980" s="18"/>
      <c r="F980" s="17"/>
      <c r="G980" s="134"/>
      <c r="H980" s="135"/>
      <c r="I980" s="141"/>
      <c r="J980" s="25"/>
      <c r="K980" s="145"/>
      <c r="L980" s="28"/>
      <c r="M980" s="395"/>
      <c r="N980" s="158" t="str">
        <f t="shared" si="582"/>
        <v/>
      </c>
      <c r="O980" s="27"/>
      <c r="P980" s="27"/>
      <c r="Q980" s="27"/>
      <c r="R980" s="27"/>
      <c r="S980" s="27"/>
      <c r="T980" s="28"/>
      <c r="U980" s="29"/>
      <c r="V980" s="32"/>
      <c r="W980" s="318"/>
      <c r="X980" s="319"/>
      <c r="Y980" s="160">
        <f t="shared" si="568"/>
        <v>0</v>
      </c>
      <c r="Z980" s="159">
        <f t="shared" si="583"/>
        <v>0</v>
      </c>
      <c r="AA980" s="327"/>
      <c r="AB980" s="400">
        <f t="shared" si="592"/>
        <v>0</v>
      </c>
      <c r="AC980" s="371"/>
      <c r="AD980" s="226" t="str">
        <f t="shared" si="569"/>
        <v/>
      </c>
      <c r="AE980" s="368">
        <f t="shared" si="584"/>
        <v>0</v>
      </c>
      <c r="AF980" s="339"/>
      <c r="AG980" s="338"/>
      <c r="AH980" s="336"/>
      <c r="AI980" s="161">
        <f t="shared" si="585"/>
        <v>0</v>
      </c>
      <c r="AJ980" s="162">
        <f t="shared" si="570"/>
        <v>0</v>
      </c>
      <c r="AK980" s="163">
        <f t="shared" si="586"/>
        <v>0</v>
      </c>
      <c r="AL980" s="164">
        <f t="shared" si="587"/>
        <v>0</v>
      </c>
      <c r="AM980" s="164">
        <f t="shared" si="588"/>
        <v>0</v>
      </c>
      <c r="AN980" s="164">
        <f t="shared" si="589"/>
        <v>0</v>
      </c>
      <c r="AO980" s="164">
        <f t="shared" si="590"/>
        <v>0</v>
      </c>
      <c r="AP980" s="610" t="str">
        <f t="shared" si="593"/>
        <v xml:space="preserve"> </v>
      </c>
      <c r="AQ980" s="613" t="str">
        <f t="shared" si="591"/>
        <v xml:space="preserve"> </v>
      </c>
      <c r="AR980" s="613" t="str">
        <f t="shared" si="594"/>
        <v xml:space="preserve"> </v>
      </c>
      <c r="AS980" s="613" t="str">
        <f t="shared" si="595"/>
        <v xml:space="preserve"> </v>
      </c>
      <c r="AT980" s="613" t="str">
        <f t="shared" si="596"/>
        <v xml:space="preserve"> </v>
      </c>
      <c r="AU980" s="613" t="str">
        <f t="shared" si="597"/>
        <v xml:space="preserve"> </v>
      </c>
      <c r="AV980" s="614" t="str">
        <f t="shared" si="598"/>
        <v xml:space="preserve"> </v>
      </c>
      <c r="AW980" s="196" t="str">
        <f t="shared" si="571"/>
        <v/>
      </c>
      <c r="AX980" s="165" t="str">
        <f t="shared" si="572"/>
        <v/>
      </c>
      <c r="AY980" s="193" t="str">
        <f t="shared" si="573"/>
        <v/>
      </c>
      <c r="AZ980" s="183" t="str">
        <f t="shared" si="574"/>
        <v/>
      </c>
      <c r="BA980" s="173" t="str">
        <f t="shared" si="575"/>
        <v/>
      </c>
      <c r="BB980" s="174" t="str">
        <f t="shared" si="576"/>
        <v/>
      </c>
      <c r="BC980" s="186" t="str">
        <f t="shared" si="599"/>
        <v/>
      </c>
      <c r="BD980" s="174" t="str">
        <f t="shared" si="577"/>
        <v/>
      </c>
      <c r="BE980" s="201" t="str">
        <f t="shared" si="578"/>
        <v/>
      </c>
      <c r="BF980" s="174" t="str">
        <f t="shared" si="579"/>
        <v/>
      </c>
      <c r="BG980" s="186" t="str">
        <f t="shared" si="580"/>
        <v/>
      </c>
      <c r="BH980" s="175" t="str">
        <f t="shared" si="581"/>
        <v/>
      </c>
      <c r="BI980" s="632"/>
    </row>
    <row r="981" spans="1:61" ht="18.350000000000001" x14ac:dyDescent="0.35">
      <c r="A981" s="221"/>
      <c r="B981" s="222"/>
      <c r="C981" s="213">
        <v>971</v>
      </c>
      <c r="D981" s="205"/>
      <c r="E981" s="16"/>
      <c r="F981" s="17"/>
      <c r="G981" s="134"/>
      <c r="H981" s="135"/>
      <c r="I981" s="141"/>
      <c r="J981" s="25"/>
      <c r="K981" s="145"/>
      <c r="L981" s="28"/>
      <c r="M981" s="395"/>
      <c r="N981" s="158" t="str">
        <f t="shared" si="582"/>
        <v/>
      </c>
      <c r="O981" s="27"/>
      <c r="P981" s="27"/>
      <c r="Q981" s="27"/>
      <c r="R981" s="27"/>
      <c r="S981" s="27"/>
      <c r="T981" s="28"/>
      <c r="U981" s="29"/>
      <c r="V981" s="32"/>
      <c r="W981" s="318"/>
      <c r="X981" s="319"/>
      <c r="Y981" s="160">
        <f t="shared" si="568"/>
        <v>0</v>
      </c>
      <c r="Z981" s="159">
        <f t="shared" si="583"/>
        <v>0</v>
      </c>
      <c r="AA981" s="327"/>
      <c r="AB981" s="400">
        <f t="shared" si="592"/>
        <v>0</v>
      </c>
      <c r="AC981" s="371"/>
      <c r="AD981" s="226" t="str">
        <f t="shared" si="569"/>
        <v/>
      </c>
      <c r="AE981" s="368">
        <f t="shared" si="584"/>
        <v>0</v>
      </c>
      <c r="AF981" s="339"/>
      <c r="AG981" s="338"/>
      <c r="AH981" s="336"/>
      <c r="AI981" s="161">
        <f t="shared" si="585"/>
        <v>0</v>
      </c>
      <c r="AJ981" s="162">
        <f t="shared" si="570"/>
        <v>0</v>
      </c>
      <c r="AK981" s="163">
        <f t="shared" si="586"/>
        <v>0</v>
      </c>
      <c r="AL981" s="164">
        <f t="shared" si="587"/>
        <v>0</v>
      </c>
      <c r="AM981" s="164">
        <f t="shared" si="588"/>
        <v>0</v>
      </c>
      <c r="AN981" s="164">
        <f t="shared" si="589"/>
        <v>0</v>
      </c>
      <c r="AO981" s="164">
        <f t="shared" si="590"/>
        <v>0</v>
      </c>
      <c r="AP981" s="610" t="str">
        <f t="shared" si="593"/>
        <v xml:space="preserve"> </v>
      </c>
      <c r="AQ981" s="613" t="str">
        <f t="shared" si="591"/>
        <v xml:space="preserve"> </v>
      </c>
      <c r="AR981" s="613" t="str">
        <f t="shared" si="594"/>
        <v xml:space="preserve"> </v>
      </c>
      <c r="AS981" s="613" t="str">
        <f t="shared" si="595"/>
        <v xml:space="preserve"> </v>
      </c>
      <c r="AT981" s="613" t="str">
        <f t="shared" si="596"/>
        <v xml:space="preserve"> </v>
      </c>
      <c r="AU981" s="613" t="str">
        <f t="shared" si="597"/>
        <v xml:space="preserve"> </v>
      </c>
      <c r="AV981" s="614" t="str">
        <f t="shared" si="598"/>
        <v xml:space="preserve"> </v>
      </c>
      <c r="AW981" s="196" t="str">
        <f t="shared" si="571"/>
        <v/>
      </c>
      <c r="AX981" s="165" t="str">
        <f t="shared" si="572"/>
        <v/>
      </c>
      <c r="AY981" s="193" t="str">
        <f t="shared" si="573"/>
        <v/>
      </c>
      <c r="AZ981" s="183" t="str">
        <f t="shared" si="574"/>
        <v/>
      </c>
      <c r="BA981" s="173" t="str">
        <f t="shared" si="575"/>
        <v/>
      </c>
      <c r="BB981" s="174" t="str">
        <f t="shared" si="576"/>
        <v/>
      </c>
      <c r="BC981" s="186" t="str">
        <f t="shared" si="599"/>
        <v/>
      </c>
      <c r="BD981" s="174" t="str">
        <f t="shared" si="577"/>
        <v/>
      </c>
      <c r="BE981" s="201" t="str">
        <f t="shared" si="578"/>
        <v/>
      </c>
      <c r="BF981" s="174" t="str">
        <f t="shared" si="579"/>
        <v/>
      </c>
      <c r="BG981" s="186" t="str">
        <f t="shared" si="580"/>
        <v/>
      </c>
      <c r="BH981" s="175" t="str">
        <f t="shared" si="581"/>
        <v/>
      </c>
      <c r="BI981" s="632"/>
    </row>
    <row r="982" spans="1:61" ht="18.350000000000001" x14ac:dyDescent="0.35">
      <c r="A982" s="221"/>
      <c r="B982" s="222"/>
      <c r="C982" s="214">
        <v>972</v>
      </c>
      <c r="D982" s="205"/>
      <c r="E982" s="16"/>
      <c r="F982" s="17"/>
      <c r="G982" s="134"/>
      <c r="H982" s="135"/>
      <c r="I982" s="141"/>
      <c r="J982" s="25"/>
      <c r="K982" s="145"/>
      <c r="L982" s="28"/>
      <c r="M982" s="395"/>
      <c r="N982" s="158" t="str">
        <f t="shared" si="582"/>
        <v/>
      </c>
      <c r="O982" s="27"/>
      <c r="P982" s="27"/>
      <c r="Q982" s="27"/>
      <c r="R982" s="27"/>
      <c r="S982" s="27"/>
      <c r="T982" s="28"/>
      <c r="U982" s="29"/>
      <c r="V982" s="32"/>
      <c r="W982" s="318"/>
      <c r="X982" s="319"/>
      <c r="Y982" s="160">
        <f t="shared" si="568"/>
        <v>0</v>
      </c>
      <c r="Z982" s="159">
        <f t="shared" si="583"/>
        <v>0</v>
      </c>
      <c r="AA982" s="327"/>
      <c r="AB982" s="400">
        <f t="shared" si="592"/>
        <v>0</v>
      </c>
      <c r="AC982" s="371"/>
      <c r="AD982" s="226" t="str">
        <f t="shared" si="569"/>
        <v/>
      </c>
      <c r="AE982" s="368">
        <f t="shared" si="584"/>
        <v>0</v>
      </c>
      <c r="AF982" s="339"/>
      <c r="AG982" s="338"/>
      <c r="AH982" s="336"/>
      <c r="AI982" s="161">
        <f t="shared" si="585"/>
        <v>0</v>
      </c>
      <c r="AJ982" s="162">
        <f t="shared" si="570"/>
        <v>0</v>
      </c>
      <c r="AK982" s="163">
        <f t="shared" si="586"/>
        <v>0</v>
      </c>
      <c r="AL982" s="164">
        <f t="shared" si="587"/>
        <v>0</v>
      </c>
      <c r="AM982" s="164">
        <f t="shared" si="588"/>
        <v>0</v>
      </c>
      <c r="AN982" s="164">
        <f t="shared" si="589"/>
        <v>0</v>
      </c>
      <c r="AO982" s="164">
        <f t="shared" si="590"/>
        <v>0</v>
      </c>
      <c r="AP982" s="610" t="str">
        <f t="shared" si="593"/>
        <v xml:space="preserve"> </v>
      </c>
      <c r="AQ982" s="613" t="str">
        <f t="shared" si="591"/>
        <v xml:space="preserve"> </v>
      </c>
      <c r="AR982" s="613" t="str">
        <f t="shared" si="594"/>
        <v xml:space="preserve"> </v>
      </c>
      <c r="AS982" s="613" t="str">
        <f t="shared" si="595"/>
        <v xml:space="preserve"> </v>
      </c>
      <c r="AT982" s="613" t="str">
        <f t="shared" si="596"/>
        <v xml:space="preserve"> </v>
      </c>
      <c r="AU982" s="613" t="str">
        <f t="shared" si="597"/>
        <v xml:space="preserve"> </v>
      </c>
      <c r="AV982" s="614" t="str">
        <f t="shared" si="598"/>
        <v xml:space="preserve"> </v>
      </c>
      <c r="AW982" s="196" t="str">
        <f t="shared" si="571"/>
        <v/>
      </c>
      <c r="AX982" s="165" t="str">
        <f t="shared" si="572"/>
        <v/>
      </c>
      <c r="AY982" s="193" t="str">
        <f t="shared" si="573"/>
        <v/>
      </c>
      <c r="AZ982" s="183" t="str">
        <f t="shared" si="574"/>
        <v/>
      </c>
      <c r="BA982" s="173" t="str">
        <f t="shared" si="575"/>
        <v/>
      </c>
      <c r="BB982" s="174" t="str">
        <f t="shared" si="576"/>
        <v/>
      </c>
      <c r="BC982" s="186" t="str">
        <f t="shared" si="599"/>
        <v/>
      </c>
      <c r="BD982" s="174" t="str">
        <f t="shared" si="577"/>
        <v/>
      </c>
      <c r="BE982" s="201" t="str">
        <f t="shared" si="578"/>
        <v/>
      </c>
      <c r="BF982" s="174" t="str">
        <f t="shared" si="579"/>
        <v/>
      </c>
      <c r="BG982" s="186" t="str">
        <f t="shared" si="580"/>
        <v/>
      </c>
      <c r="BH982" s="175" t="str">
        <f t="shared" si="581"/>
        <v/>
      </c>
      <c r="BI982" s="632"/>
    </row>
    <row r="983" spans="1:61" ht="18.350000000000001" x14ac:dyDescent="0.35">
      <c r="A983" s="221"/>
      <c r="B983" s="222"/>
      <c r="C983" s="214">
        <v>973</v>
      </c>
      <c r="D983" s="205"/>
      <c r="E983" s="16"/>
      <c r="F983" s="17"/>
      <c r="G983" s="134"/>
      <c r="H983" s="135"/>
      <c r="I983" s="141"/>
      <c r="J983" s="25"/>
      <c r="K983" s="145"/>
      <c r="L983" s="28"/>
      <c r="M983" s="395"/>
      <c r="N983" s="158" t="str">
        <f t="shared" si="582"/>
        <v/>
      </c>
      <c r="O983" s="27"/>
      <c r="P983" s="27"/>
      <c r="Q983" s="27"/>
      <c r="R983" s="27"/>
      <c r="S983" s="27"/>
      <c r="T983" s="28"/>
      <c r="U983" s="29"/>
      <c r="V983" s="32"/>
      <c r="W983" s="318"/>
      <c r="X983" s="319"/>
      <c r="Y983" s="160">
        <f t="shared" si="568"/>
        <v>0</v>
      </c>
      <c r="Z983" s="159">
        <f t="shared" si="583"/>
        <v>0</v>
      </c>
      <c r="AA983" s="327"/>
      <c r="AB983" s="400">
        <f t="shared" si="592"/>
        <v>0</v>
      </c>
      <c r="AC983" s="371"/>
      <c r="AD983" s="226" t="str">
        <f t="shared" si="569"/>
        <v/>
      </c>
      <c r="AE983" s="368">
        <f t="shared" si="584"/>
        <v>0</v>
      </c>
      <c r="AF983" s="339"/>
      <c r="AG983" s="338"/>
      <c r="AH983" s="336"/>
      <c r="AI983" s="161">
        <f t="shared" si="585"/>
        <v>0</v>
      </c>
      <c r="AJ983" s="162">
        <f t="shared" si="570"/>
        <v>0</v>
      </c>
      <c r="AK983" s="163">
        <f t="shared" si="586"/>
        <v>0</v>
      </c>
      <c r="AL983" s="164">
        <f t="shared" si="587"/>
        <v>0</v>
      </c>
      <c r="AM983" s="164">
        <f t="shared" si="588"/>
        <v>0</v>
      </c>
      <c r="AN983" s="164">
        <f t="shared" si="589"/>
        <v>0</v>
      </c>
      <c r="AO983" s="164">
        <f t="shared" si="590"/>
        <v>0</v>
      </c>
      <c r="AP983" s="610" t="str">
        <f t="shared" si="593"/>
        <v xml:space="preserve"> </v>
      </c>
      <c r="AQ983" s="613" t="str">
        <f t="shared" si="591"/>
        <v xml:space="preserve"> </v>
      </c>
      <c r="AR983" s="613" t="str">
        <f t="shared" si="594"/>
        <v xml:space="preserve"> </v>
      </c>
      <c r="AS983" s="613" t="str">
        <f t="shared" si="595"/>
        <v xml:space="preserve"> </v>
      </c>
      <c r="AT983" s="613" t="str">
        <f t="shared" si="596"/>
        <v xml:space="preserve"> </v>
      </c>
      <c r="AU983" s="613" t="str">
        <f t="shared" si="597"/>
        <v xml:space="preserve"> </v>
      </c>
      <c r="AV983" s="614" t="str">
        <f t="shared" si="598"/>
        <v xml:space="preserve"> </v>
      </c>
      <c r="AW983" s="196" t="str">
        <f t="shared" si="571"/>
        <v/>
      </c>
      <c r="AX983" s="165" t="str">
        <f t="shared" si="572"/>
        <v/>
      </c>
      <c r="AY983" s="193" t="str">
        <f t="shared" si="573"/>
        <v/>
      </c>
      <c r="AZ983" s="183" t="str">
        <f t="shared" si="574"/>
        <v/>
      </c>
      <c r="BA983" s="173" t="str">
        <f t="shared" si="575"/>
        <v/>
      </c>
      <c r="BB983" s="174" t="str">
        <f t="shared" si="576"/>
        <v/>
      </c>
      <c r="BC983" s="186" t="str">
        <f t="shared" si="599"/>
        <v/>
      </c>
      <c r="BD983" s="174" t="str">
        <f t="shared" si="577"/>
        <v/>
      </c>
      <c r="BE983" s="201" t="str">
        <f t="shared" si="578"/>
        <v/>
      </c>
      <c r="BF983" s="174" t="str">
        <f t="shared" si="579"/>
        <v/>
      </c>
      <c r="BG983" s="186" t="str">
        <f t="shared" si="580"/>
        <v/>
      </c>
      <c r="BH983" s="175" t="str">
        <f t="shared" si="581"/>
        <v/>
      </c>
      <c r="BI983" s="632"/>
    </row>
    <row r="984" spans="1:61" ht="18.350000000000001" x14ac:dyDescent="0.35">
      <c r="A984" s="221"/>
      <c r="B984" s="222"/>
      <c r="C984" s="213">
        <v>974</v>
      </c>
      <c r="D984" s="207"/>
      <c r="E984" s="18"/>
      <c r="F984" s="17"/>
      <c r="G984" s="134"/>
      <c r="H984" s="135"/>
      <c r="I984" s="141"/>
      <c r="J984" s="25"/>
      <c r="K984" s="145"/>
      <c r="L984" s="28"/>
      <c r="M984" s="395"/>
      <c r="N984" s="158" t="str">
        <f t="shared" si="582"/>
        <v/>
      </c>
      <c r="O984" s="27"/>
      <c r="P984" s="27"/>
      <c r="Q984" s="27"/>
      <c r="R984" s="27"/>
      <c r="S984" s="27"/>
      <c r="T984" s="28"/>
      <c r="U984" s="29"/>
      <c r="V984" s="32"/>
      <c r="W984" s="318"/>
      <c r="X984" s="319"/>
      <c r="Y984" s="160">
        <f t="shared" si="568"/>
        <v>0</v>
      </c>
      <c r="Z984" s="159">
        <f t="shared" si="583"/>
        <v>0</v>
      </c>
      <c r="AA984" s="327"/>
      <c r="AB984" s="400">
        <f t="shared" si="592"/>
        <v>0</v>
      </c>
      <c r="AC984" s="371"/>
      <c r="AD984" s="226" t="str">
        <f t="shared" si="569"/>
        <v/>
      </c>
      <c r="AE984" s="368">
        <f t="shared" si="584"/>
        <v>0</v>
      </c>
      <c r="AF984" s="339"/>
      <c r="AG984" s="338"/>
      <c r="AH984" s="336"/>
      <c r="AI984" s="161">
        <f t="shared" si="585"/>
        <v>0</v>
      </c>
      <c r="AJ984" s="162">
        <f t="shared" si="570"/>
        <v>0</v>
      </c>
      <c r="AK984" s="163">
        <f t="shared" si="586"/>
        <v>0</v>
      </c>
      <c r="AL984" s="164">
        <f t="shared" si="587"/>
        <v>0</v>
      </c>
      <c r="AM984" s="164">
        <f t="shared" si="588"/>
        <v>0</v>
      </c>
      <c r="AN984" s="164">
        <f t="shared" si="589"/>
        <v>0</v>
      </c>
      <c r="AO984" s="164">
        <f t="shared" si="590"/>
        <v>0</v>
      </c>
      <c r="AP984" s="610" t="str">
        <f t="shared" si="593"/>
        <v xml:space="preserve"> </v>
      </c>
      <c r="AQ984" s="613" t="str">
        <f t="shared" si="591"/>
        <v xml:space="preserve"> </v>
      </c>
      <c r="AR984" s="613" t="str">
        <f t="shared" si="594"/>
        <v xml:space="preserve"> </v>
      </c>
      <c r="AS984" s="613" t="str">
        <f t="shared" si="595"/>
        <v xml:space="preserve"> </v>
      </c>
      <c r="AT984" s="613" t="str">
        <f t="shared" si="596"/>
        <v xml:space="preserve"> </v>
      </c>
      <c r="AU984" s="613" t="str">
        <f t="shared" si="597"/>
        <v xml:space="preserve"> </v>
      </c>
      <c r="AV984" s="614" t="str">
        <f t="shared" si="598"/>
        <v xml:space="preserve"> </v>
      </c>
      <c r="AW984" s="196" t="str">
        <f t="shared" si="571"/>
        <v/>
      </c>
      <c r="AX984" s="165" t="str">
        <f t="shared" si="572"/>
        <v/>
      </c>
      <c r="AY984" s="193" t="str">
        <f t="shared" si="573"/>
        <v/>
      </c>
      <c r="AZ984" s="183" t="str">
        <f t="shared" si="574"/>
        <v/>
      </c>
      <c r="BA984" s="173" t="str">
        <f t="shared" si="575"/>
        <v/>
      </c>
      <c r="BB984" s="174" t="str">
        <f t="shared" si="576"/>
        <v/>
      </c>
      <c r="BC984" s="186" t="str">
        <f t="shared" si="599"/>
        <v/>
      </c>
      <c r="BD984" s="174" t="str">
        <f t="shared" si="577"/>
        <v/>
      </c>
      <c r="BE984" s="201" t="str">
        <f t="shared" si="578"/>
        <v/>
      </c>
      <c r="BF984" s="174" t="str">
        <f t="shared" si="579"/>
        <v/>
      </c>
      <c r="BG984" s="186" t="str">
        <f t="shared" si="580"/>
        <v/>
      </c>
      <c r="BH984" s="175" t="str">
        <f t="shared" si="581"/>
        <v/>
      </c>
      <c r="BI984" s="632"/>
    </row>
    <row r="985" spans="1:61" ht="18.350000000000001" x14ac:dyDescent="0.35">
      <c r="A985" s="221"/>
      <c r="B985" s="222"/>
      <c r="C985" s="214">
        <v>975</v>
      </c>
      <c r="D985" s="205"/>
      <c r="E985" s="16"/>
      <c r="F985" s="17"/>
      <c r="G985" s="134"/>
      <c r="H985" s="135"/>
      <c r="I985" s="141"/>
      <c r="J985" s="25"/>
      <c r="K985" s="145"/>
      <c r="L985" s="28"/>
      <c r="M985" s="395"/>
      <c r="N985" s="158" t="str">
        <f t="shared" si="582"/>
        <v/>
      </c>
      <c r="O985" s="27"/>
      <c r="P985" s="27"/>
      <c r="Q985" s="27"/>
      <c r="R985" s="27"/>
      <c r="S985" s="27"/>
      <c r="T985" s="28"/>
      <c r="U985" s="29"/>
      <c r="V985" s="32"/>
      <c r="W985" s="318"/>
      <c r="X985" s="319"/>
      <c r="Y985" s="160">
        <f t="shared" si="568"/>
        <v>0</v>
      </c>
      <c r="Z985" s="159">
        <f t="shared" si="583"/>
        <v>0</v>
      </c>
      <c r="AA985" s="327"/>
      <c r="AB985" s="400">
        <f t="shared" si="592"/>
        <v>0</v>
      </c>
      <c r="AC985" s="371"/>
      <c r="AD985" s="226" t="str">
        <f t="shared" si="569"/>
        <v/>
      </c>
      <c r="AE985" s="368">
        <f t="shared" si="584"/>
        <v>0</v>
      </c>
      <c r="AF985" s="339"/>
      <c r="AG985" s="338"/>
      <c r="AH985" s="336"/>
      <c r="AI985" s="161">
        <f t="shared" si="585"/>
        <v>0</v>
      </c>
      <c r="AJ985" s="162">
        <f t="shared" si="570"/>
        <v>0</v>
      </c>
      <c r="AK985" s="163">
        <f t="shared" si="586"/>
        <v>0</v>
      </c>
      <c r="AL985" s="164">
        <f t="shared" si="587"/>
        <v>0</v>
      </c>
      <c r="AM985" s="164">
        <f t="shared" si="588"/>
        <v>0</v>
      </c>
      <c r="AN985" s="164">
        <f t="shared" si="589"/>
        <v>0</v>
      </c>
      <c r="AO985" s="164">
        <f t="shared" si="590"/>
        <v>0</v>
      </c>
      <c r="AP985" s="610" t="str">
        <f t="shared" si="593"/>
        <v xml:space="preserve"> </v>
      </c>
      <c r="AQ985" s="613" t="str">
        <f t="shared" si="591"/>
        <v xml:space="preserve"> </v>
      </c>
      <c r="AR985" s="613" t="str">
        <f t="shared" si="594"/>
        <v xml:space="preserve"> </v>
      </c>
      <c r="AS985" s="613" t="str">
        <f t="shared" si="595"/>
        <v xml:space="preserve"> </v>
      </c>
      <c r="AT985" s="613" t="str">
        <f t="shared" si="596"/>
        <v xml:space="preserve"> </v>
      </c>
      <c r="AU985" s="613" t="str">
        <f t="shared" si="597"/>
        <v xml:space="preserve"> </v>
      </c>
      <c r="AV985" s="614" t="str">
        <f t="shared" si="598"/>
        <v xml:space="preserve"> </v>
      </c>
      <c r="AW985" s="196" t="str">
        <f t="shared" si="571"/>
        <v/>
      </c>
      <c r="AX985" s="165" t="str">
        <f t="shared" si="572"/>
        <v/>
      </c>
      <c r="AY985" s="193" t="str">
        <f t="shared" si="573"/>
        <v/>
      </c>
      <c r="AZ985" s="183" t="str">
        <f t="shared" si="574"/>
        <v/>
      </c>
      <c r="BA985" s="173" t="str">
        <f t="shared" si="575"/>
        <v/>
      </c>
      <c r="BB985" s="174" t="str">
        <f t="shared" si="576"/>
        <v/>
      </c>
      <c r="BC985" s="186" t="str">
        <f t="shared" si="599"/>
        <v/>
      </c>
      <c r="BD985" s="174" t="str">
        <f t="shared" si="577"/>
        <v/>
      </c>
      <c r="BE985" s="201" t="str">
        <f t="shared" si="578"/>
        <v/>
      </c>
      <c r="BF985" s="174" t="str">
        <f t="shared" si="579"/>
        <v/>
      </c>
      <c r="BG985" s="186" t="str">
        <f t="shared" si="580"/>
        <v/>
      </c>
      <c r="BH985" s="175" t="str">
        <f t="shared" si="581"/>
        <v/>
      </c>
      <c r="BI985" s="632"/>
    </row>
    <row r="986" spans="1:61" ht="18.350000000000001" x14ac:dyDescent="0.35">
      <c r="A986" s="221"/>
      <c r="B986" s="222"/>
      <c r="C986" s="213">
        <v>976</v>
      </c>
      <c r="D986" s="205"/>
      <c r="E986" s="16"/>
      <c r="F986" s="17"/>
      <c r="G986" s="134"/>
      <c r="H986" s="135"/>
      <c r="I986" s="141"/>
      <c r="J986" s="25"/>
      <c r="K986" s="145"/>
      <c r="L986" s="28"/>
      <c r="M986" s="395"/>
      <c r="N986" s="158" t="str">
        <f t="shared" si="582"/>
        <v/>
      </c>
      <c r="O986" s="27"/>
      <c r="P986" s="27"/>
      <c r="Q986" s="27"/>
      <c r="R986" s="27"/>
      <c r="S986" s="27"/>
      <c r="T986" s="28"/>
      <c r="U986" s="29"/>
      <c r="V986" s="32"/>
      <c r="W986" s="318"/>
      <c r="X986" s="319"/>
      <c r="Y986" s="160">
        <f t="shared" si="568"/>
        <v>0</v>
      </c>
      <c r="Z986" s="159">
        <f t="shared" si="583"/>
        <v>0</v>
      </c>
      <c r="AA986" s="327"/>
      <c r="AB986" s="400">
        <f t="shared" si="592"/>
        <v>0</v>
      </c>
      <c r="AC986" s="371"/>
      <c r="AD986" s="226" t="str">
        <f t="shared" si="569"/>
        <v/>
      </c>
      <c r="AE986" s="368">
        <f t="shared" si="584"/>
        <v>0</v>
      </c>
      <c r="AF986" s="339"/>
      <c r="AG986" s="338"/>
      <c r="AH986" s="336"/>
      <c r="AI986" s="161">
        <f t="shared" si="585"/>
        <v>0</v>
      </c>
      <c r="AJ986" s="162">
        <f t="shared" si="570"/>
        <v>0</v>
      </c>
      <c r="AK986" s="163">
        <f t="shared" si="586"/>
        <v>0</v>
      </c>
      <c r="AL986" s="164">
        <f t="shared" si="587"/>
        <v>0</v>
      </c>
      <c r="AM986" s="164">
        <f t="shared" si="588"/>
        <v>0</v>
      </c>
      <c r="AN986" s="164">
        <f t="shared" si="589"/>
        <v>0</v>
      </c>
      <c r="AO986" s="164">
        <f t="shared" si="590"/>
        <v>0</v>
      </c>
      <c r="AP986" s="610" t="str">
        <f t="shared" si="593"/>
        <v xml:space="preserve"> </v>
      </c>
      <c r="AQ986" s="613" t="str">
        <f t="shared" si="591"/>
        <v xml:space="preserve"> </v>
      </c>
      <c r="AR986" s="613" t="str">
        <f t="shared" si="594"/>
        <v xml:space="preserve"> </v>
      </c>
      <c r="AS986" s="613" t="str">
        <f t="shared" si="595"/>
        <v xml:space="preserve"> </v>
      </c>
      <c r="AT986" s="613" t="str">
        <f t="shared" si="596"/>
        <v xml:space="preserve"> </v>
      </c>
      <c r="AU986" s="613" t="str">
        <f t="shared" si="597"/>
        <v xml:space="preserve"> </v>
      </c>
      <c r="AV986" s="614" t="str">
        <f t="shared" si="598"/>
        <v xml:space="preserve"> </v>
      </c>
      <c r="AW986" s="196" t="str">
        <f t="shared" si="571"/>
        <v/>
      </c>
      <c r="AX986" s="165" t="str">
        <f t="shared" si="572"/>
        <v/>
      </c>
      <c r="AY986" s="193" t="str">
        <f t="shared" si="573"/>
        <v/>
      </c>
      <c r="AZ986" s="183" t="str">
        <f t="shared" si="574"/>
        <v/>
      </c>
      <c r="BA986" s="173" t="str">
        <f t="shared" si="575"/>
        <v/>
      </c>
      <c r="BB986" s="174" t="str">
        <f t="shared" si="576"/>
        <v/>
      </c>
      <c r="BC986" s="186" t="str">
        <f t="shared" si="599"/>
        <v/>
      </c>
      <c r="BD986" s="174" t="str">
        <f t="shared" si="577"/>
        <v/>
      </c>
      <c r="BE986" s="201" t="str">
        <f t="shared" si="578"/>
        <v/>
      </c>
      <c r="BF986" s="174" t="str">
        <f t="shared" si="579"/>
        <v/>
      </c>
      <c r="BG986" s="186" t="str">
        <f t="shared" si="580"/>
        <v/>
      </c>
      <c r="BH986" s="175" t="str">
        <f t="shared" si="581"/>
        <v/>
      </c>
      <c r="BI986" s="632"/>
    </row>
    <row r="987" spans="1:61" ht="18.350000000000001" x14ac:dyDescent="0.35">
      <c r="A987" s="221"/>
      <c r="B987" s="222"/>
      <c r="C987" s="214">
        <v>977</v>
      </c>
      <c r="D987" s="205"/>
      <c r="E987" s="16"/>
      <c r="F987" s="17"/>
      <c r="G987" s="134"/>
      <c r="H987" s="135"/>
      <c r="I987" s="141"/>
      <c r="J987" s="25"/>
      <c r="K987" s="145"/>
      <c r="L987" s="28"/>
      <c r="M987" s="395"/>
      <c r="N987" s="158" t="str">
        <f t="shared" si="582"/>
        <v/>
      </c>
      <c r="O987" s="27"/>
      <c r="P987" s="27"/>
      <c r="Q987" s="27"/>
      <c r="R987" s="27"/>
      <c r="S987" s="27"/>
      <c r="T987" s="28"/>
      <c r="U987" s="29"/>
      <c r="V987" s="32"/>
      <c r="W987" s="318"/>
      <c r="X987" s="319"/>
      <c r="Y987" s="160">
        <f t="shared" si="568"/>
        <v>0</v>
      </c>
      <c r="Z987" s="159">
        <f t="shared" si="583"/>
        <v>0</v>
      </c>
      <c r="AA987" s="327"/>
      <c r="AB987" s="400">
        <f t="shared" si="592"/>
        <v>0</v>
      </c>
      <c r="AC987" s="371"/>
      <c r="AD987" s="226" t="str">
        <f t="shared" si="569"/>
        <v/>
      </c>
      <c r="AE987" s="368">
        <f t="shared" si="584"/>
        <v>0</v>
      </c>
      <c r="AF987" s="339"/>
      <c r="AG987" s="338"/>
      <c r="AH987" s="336"/>
      <c r="AI987" s="161">
        <f t="shared" si="585"/>
        <v>0</v>
      </c>
      <c r="AJ987" s="162">
        <f t="shared" si="570"/>
        <v>0</v>
      </c>
      <c r="AK987" s="163">
        <f t="shared" si="586"/>
        <v>0</v>
      </c>
      <c r="AL987" s="164">
        <f t="shared" si="587"/>
        <v>0</v>
      </c>
      <c r="AM987" s="164">
        <f t="shared" si="588"/>
        <v>0</v>
      </c>
      <c r="AN987" s="164">
        <f t="shared" si="589"/>
        <v>0</v>
      </c>
      <c r="AO987" s="164">
        <f t="shared" si="590"/>
        <v>0</v>
      </c>
      <c r="AP987" s="610" t="str">
        <f t="shared" si="593"/>
        <v xml:space="preserve"> </v>
      </c>
      <c r="AQ987" s="613" t="str">
        <f t="shared" si="591"/>
        <v xml:space="preserve"> </v>
      </c>
      <c r="AR987" s="613" t="str">
        <f t="shared" si="594"/>
        <v xml:space="preserve"> </v>
      </c>
      <c r="AS987" s="613" t="str">
        <f t="shared" si="595"/>
        <v xml:space="preserve"> </v>
      </c>
      <c r="AT987" s="613" t="str">
        <f t="shared" si="596"/>
        <v xml:space="preserve"> </v>
      </c>
      <c r="AU987" s="613" t="str">
        <f t="shared" si="597"/>
        <v xml:space="preserve"> </v>
      </c>
      <c r="AV987" s="614" t="str">
        <f t="shared" si="598"/>
        <v xml:space="preserve"> </v>
      </c>
      <c r="AW987" s="196" t="str">
        <f t="shared" si="571"/>
        <v/>
      </c>
      <c r="AX987" s="165" t="str">
        <f t="shared" si="572"/>
        <v/>
      </c>
      <c r="AY987" s="193" t="str">
        <f t="shared" si="573"/>
        <v/>
      </c>
      <c r="AZ987" s="183" t="str">
        <f t="shared" si="574"/>
        <v/>
      </c>
      <c r="BA987" s="173" t="str">
        <f t="shared" si="575"/>
        <v/>
      </c>
      <c r="BB987" s="174" t="str">
        <f t="shared" si="576"/>
        <v/>
      </c>
      <c r="BC987" s="186" t="str">
        <f t="shared" si="599"/>
        <v/>
      </c>
      <c r="BD987" s="174" t="str">
        <f t="shared" si="577"/>
        <v/>
      </c>
      <c r="BE987" s="201" t="str">
        <f t="shared" si="578"/>
        <v/>
      </c>
      <c r="BF987" s="174" t="str">
        <f t="shared" si="579"/>
        <v/>
      </c>
      <c r="BG987" s="186" t="str">
        <f t="shared" si="580"/>
        <v/>
      </c>
      <c r="BH987" s="175" t="str">
        <f t="shared" si="581"/>
        <v/>
      </c>
      <c r="BI987" s="632"/>
    </row>
    <row r="988" spans="1:61" ht="18.350000000000001" x14ac:dyDescent="0.35">
      <c r="A988" s="221"/>
      <c r="B988" s="222"/>
      <c r="C988" s="214">
        <v>978</v>
      </c>
      <c r="D988" s="207"/>
      <c r="E988" s="18"/>
      <c r="F988" s="17"/>
      <c r="G988" s="134"/>
      <c r="H988" s="135"/>
      <c r="I988" s="141"/>
      <c r="J988" s="25"/>
      <c r="K988" s="145"/>
      <c r="L988" s="28"/>
      <c r="M988" s="395"/>
      <c r="N988" s="158" t="str">
        <f t="shared" si="582"/>
        <v/>
      </c>
      <c r="O988" s="27"/>
      <c r="P988" s="27"/>
      <c r="Q988" s="27"/>
      <c r="R988" s="27"/>
      <c r="S988" s="27"/>
      <c r="T988" s="28"/>
      <c r="U988" s="29"/>
      <c r="V988" s="32"/>
      <c r="W988" s="318"/>
      <c r="X988" s="319"/>
      <c r="Y988" s="160">
        <f t="shared" si="568"/>
        <v>0</v>
      </c>
      <c r="Z988" s="159">
        <f t="shared" si="583"/>
        <v>0</v>
      </c>
      <c r="AA988" s="327"/>
      <c r="AB988" s="400">
        <f t="shared" si="592"/>
        <v>0</v>
      </c>
      <c r="AC988" s="371"/>
      <c r="AD988" s="226" t="str">
        <f t="shared" si="569"/>
        <v/>
      </c>
      <c r="AE988" s="368">
        <f t="shared" si="584"/>
        <v>0</v>
      </c>
      <c r="AF988" s="339"/>
      <c r="AG988" s="338"/>
      <c r="AH988" s="336"/>
      <c r="AI988" s="161">
        <f t="shared" si="585"/>
        <v>0</v>
      </c>
      <c r="AJ988" s="162">
        <f t="shared" si="570"/>
        <v>0</v>
      </c>
      <c r="AK988" s="163">
        <f t="shared" si="586"/>
        <v>0</v>
      </c>
      <c r="AL988" s="164">
        <f t="shared" si="587"/>
        <v>0</v>
      </c>
      <c r="AM988" s="164">
        <f t="shared" si="588"/>
        <v>0</v>
      </c>
      <c r="AN988" s="164">
        <f t="shared" si="589"/>
        <v>0</v>
      </c>
      <c r="AO988" s="164">
        <f t="shared" si="590"/>
        <v>0</v>
      </c>
      <c r="AP988" s="610" t="str">
        <f t="shared" si="593"/>
        <v xml:space="preserve"> </v>
      </c>
      <c r="AQ988" s="613" t="str">
        <f t="shared" si="591"/>
        <v xml:space="preserve"> </v>
      </c>
      <c r="AR988" s="613" t="str">
        <f t="shared" si="594"/>
        <v xml:space="preserve"> </v>
      </c>
      <c r="AS988" s="613" t="str">
        <f t="shared" si="595"/>
        <v xml:space="preserve"> </v>
      </c>
      <c r="AT988" s="613" t="str">
        <f t="shared" si="596"/>
        <v xml:space="preserve"> </v>
      </c>
      <c r="AU988" s="613" t="str">
        <f t="shared" si="597"/>
        <v xml:space="preserve"> </v>
      </c>
      <c r="AV988" s="614" t="str">
        <f t="shared" si="598"/>
        <v xml:space="preserve"> </v>
      </c>
      <c r="AW988" s="196" t="str">
        <f t="shared" si="571"/>
        <v/>
      </c>
      <c r="AX988" s="165" t="str">
        <f t="shared" si="572"/>
        <v/>
      </c>
      <c r="AY988" s="193" t="str">
        <f t="shared" si="573"/>
        <v/>
      </c>
      <c r="AZ988" s="183" t="str">
        <f t="shared" si="574"/>
        <v/>
      </c>
      <c r="BA988" s="173" t="str">
        <f t="shared" si="575"/>
        <v/>
      </c>
      <c r="BB988" s="174" t="str">
        <f t="shared" si="576"/>
        <v/>
      </c>
      <c r="BC988" s="186" t="str">
        <f t="shared" si="599"/>
        <v/>
      </c>
      <c r="BD988" s="174" t="str">
        <f t="shared" si="577"/>
        <v/>
      </c>
      <c r="BE988" s="201" t="str">
        <f t="shared" si="578"/>
        <v/>
      </c>
      <c r="BF988" s="174" t="str">
        <f t="shared" si="579"/>
        <v/>
      </c>
      <c r="BG988" s="186" t="str">
        <f t="shared" si="580"/>
        <v/>
      </c>
      <c r="BH988" s="175" t="str">
        <f t="shared" si="581"/>
        <v/>
      </c>
      <c r="BI988" s="632"/>
    </row>
    <row r="989" spans="1:61" ht="18.350000000000001" x14ac:dyDescent="0.35">
      <c r="A989" s="221"/>
      <c r="B989" s="222"/>
      <c r="C989" s="213">
        <v>979</v>
      </c>
      <c r="D989" s="205"/>
      <c r="E989" s="16"/>
      <c r="F989" s="17"/>
      <c r="G989" s="134"/>
      <c r="H989" s="135"/>
      <c r="I989" s="141"/>
      <c r="J989" s="25"/>
      <c r="K989" s="145"/>
      <c r="L989" s="28"/>
      <c r="M989" s="395"/>
      <c r="N989" s="158" t="str">
        <f t="shared" si="582"/>
        <v/>
      </c>
      <c r="O989" s="27"/>
      <c r="P989" s="27"/>
      <c r="Q989" s="27"/>
      <c r="R989" s="27"/>
      <c r="S989" s="27"/>
      <c r="T989" s="28"/>
      <c r="U989" s="29"/>
      <c r="V989" s="32"/>
      <c r="W989" s="318"/>
      <c r="X989" s="319"/>
      <c r="Y989" s="160">
        <f t="shared" si="568"/>
        <v>0</v>
      </c>
      <c r="Z989" s="159">
        <f t="shared" si="583"/>
        <v>0</v>
      </c>
      <c r="AA989" s="327"/>
      <c r="AB989" s="400">
        <f t="shared" si="592"/>
        <v>0</v>
      </c>
      <c r="AC989" s="371"/>
      <c r="AD989" s="226" t="str">
        <f t="shared" si="569"/>
        <v/>
      </c>
      <c r="AE989" s="368">
        <f t="shared" si="584"/>
        <v>0</v>
      </c>
      <c r="AF989" s="339"/>
      <c r="AG989" s="338"/>
      <c r="AH989" s="336"/>
      <c r="AI989" s="161">
        <f t="shared" si="585"/>
        <v>0</v>
      </c>
      <c r="AJ989" s="162">
        <f t="shared" si="570"/>
        <v>0</v>
      </c>
      <c r="AK989" s="163">
        <f t="shared" si="586"/>
        <v>0</v>
      </c>
      <c r="AL989" s="164">
        <f t="shared" si="587"/>
        <v>0</v>
      </c>
      <c r="AM989" s="164">
        <f t="shared" si="588"/>
        <v>0</v>
      </c>
      <c r="AN989" s="164">
        <f t="shared" si="589"/>
        <v>0</v>
      </c>
      <c r="AO989" s="164">
        <f t="shared" si="590"/>
        <v>0</v>
      </c>
      <c r="AP989" s="610" t="str">
        <f t="shared" si="593"/>
        <v xml:space="preserve"> </v>
      </c>
      <c r="AQ989" s="613" t="str">
        <f t="shared" si="591"/>
        <v xml:space="preserve"> </v>
      </c>
      <c r="AR989" s="613" t="str">
        <f t="shared" si="594"/>
        <v xml:space="preserve"> </v>
      </c>
      <c r="AS989" s="613" t="str">
        <f t="shared" si="595"/>
        <v xml:space="preserve"> </v>
      </c>
      <c r="AT989" s="613" t="str">
        <f t="shared" si="596"/>
        <v xml:space="preserve"> </v>
      </c>
      <c r="AU989" s="613" t="str">
        <f t="shared" si="597"/>
        <v xml:space="preserve"> </v>
      </c>
      <c r="AV989" s="614" t="str">
        <f t="shared" si="598"/>
        <v xml:space="preserve"> </v>
      </c>
      <c r="AW989" s="196" t="str">
        <f t="shared" si="571"/>
        <v/>
      </c>
      <c r="AX989" s="165" t="str">
        <f t="shared" si="572"/>
        <v/>
      </c>
      <c r="AY989" s="193" t="str">
        <f t="shared" si="573"/>
        <v/>
      </c>
      <c r="AZ989" s="183" t="str">
        <f t="shared" si="574"/>
        <v/>
      </c>
      <c r="BA989" s="173" t="str">
        <f t="shared" si="575"/>
        <v/>
      </c>
      <c r="BB989" s="174" t="str">
        <f t="shared" si="576"/>
        <v/>
      </c>
      <c r="BC989" s="186" t="str">
        <f t="shared" si="599"/>
        <v/>
      </c>
      <c r="BD989" s="174" t="str">
        <f t="shared" si="577"/>
        <v/>
      </c>
      <c r="BE989" s="201" t="str">
        <f t="shared" si="578"/>
        <v/>
      </c>
      <c r="BF989" s="174" t="str">
        <f t="shared" si="579"/>
        <v/>
      </c>
      <c r="BG989" s="186" t="str">
        <f t="shared" si="580"/>
        <v/>
      </c>
      <c r="BH989" s="175" t="str">
        <f t="shared" si="581"/>
        <v/>
      </c>
      <c r="BI989" s="632"/>
    </row>
    <row r="990" spans="1:61" ht="18.350000000000001" x14ac:dyDescent="0.35">
      <c r="A990" s="221"/>
      <c r="B990" s="222"/>
      <c r="C990" s="214">
        <v>980</v>
      </c>
      <c r="D990" s="205"/>
      <c r="E990" s="16"/>
      <c r="F990" s="17"/>
      <c r="G990" s="134"/>
      <c r="H990" s="135"/>
      <c r="I990" s="141"/>
      <c r="J990" s="25"/>
      <c r="K990" s="145"/>
      <c r="L990" s="28"/>
      <c r="M990" s="395"/>
      <c r="N990" s="158" t="str">
        <f t="shared" si="582"/>
        <v/>
      </c>
      <c r="O990" s="27"/>
      <c r="P990" s="27"/>
      <c r="Q990" s="27"/>
      <c r="R990" s="27"/>
      <c r="S990" s="27"/>
      <c r="T990" s="28"/>
      <c r="U990" s="29"/>
      <c r="V990" s="32"/>
      <c r="W990" s="318"/>
      <c r="X990" s="319"/>
      <c r="Y990" s="160">
        <f t="shared" si="568"/>
        <v>0</v>
      </c>
      <c r="Z990" s="159">
        <f t="shared" si="583"/>
        <v>0</v>
      </c>
      <c r="AA990" s="327"/>
      <c r="AB990" s="400">
        <f t="shared" si="592"/>
        <v>0</v>
      </c>
      <c r="AC990" s="371"/>
      <c r="AD990" s="226" t="str">
        <f t="shared" si="569"/>
        <v/>
      </c>
      <c r="AE990" s="368">
        <f t="shared" si="584"/>
        <v>0</v>
      </c>
      <c r="AF990" s="339"/>
      <c r="AG990" s="338"/>
      <c r="AH990" s="336"/>
      <c r="AI990" s="161">
        <f t="shared" si="585"/>
        <v>0</v>
      </c>
      <c r="AJ990" s="162">
        <f t="shared" si="570"/>
        <v>0</v>
      </c>
      <c r="AK990" s="163">
        <f t="shared" si="586"/>
        <v>0</v>
      </c>
      <c r="AL990" s="164">
        <f t="shared" si="587"/>
        <v>0</v>
      </c>
      <c r="AM990" s="164">
        <f t="shared" si="588"/>
        <v>0</v>
      </c>
      <c r="AN990" s="164">
        <f t="shared" si="589"/>
        <v>0</v>
      </c>
      <c r="AO990" s="164">
        <f t="shared" si="590"/>
        <v>0</v>
      </c>
      <c r="AP990" s="610" t="str">
        <f t="shared" si="593"/>
        <v xml:space="preserve"> </v>
      </c>
      <c r="AQ990" s="613" t="str">
        <f t="shared" si="591"/>
        <v xml:space="preserve"> </v>
      </c>
      <c r="AR990" s="613" t="str">
        <f t="shared" si="594"/>
        <v xml:space="preserve"> </v>
      </c>
      <c r="AS990" s="613" t="str">
        <f t="shared" si="595"/>
        <v xml:space="preserve"> </v>
      </c>
      <c r="AT990" s="613" t="str">
        <f t="shared" si="596"/>
        <v xml:space="preserve"> </v>
      </c>
      <c r="AU990" s="613" t="str">
        <f t="shared" si="597"/>
        <v xml:space="preserve"> </v>
      </c>
      <c r="AV990" s="614" t="str">
        <f t="shared" si="598"/>
        <v xml:space="preserve"> </v>
      </c>
      <c r="AW990" s="196" t="str">
        <f t="shared" si="571"/>
        <v/>
      </c>
      <c r="AX990" s="165" t="str">
        <f t="shared" si="572"/>
        <v/>
      </c>
      <c r="AY990" s="193" t="str">
        <f t="shared" si="573"/>
        <v/>
      </c>
      <c r="AZ990" s="183" t="str">
        <f t="shared" si="574"/>
        <v/>
      </c>
      <c r="BA990" s="173" t="str">
        <f t="shared" si="575"/>
        <v/>
      </c>
      <c r="BB990" s="174" t="str">
        <f t="shared" si="576"/>
        <v/>
      </c>
      <c r="BC990" s="186" t="str">
        <f t="shared" si="599"/>
        <v/>
      </c>
      <c r="BD990" s="174" t="str">
        <f t="shared" si="577"/>
        <v/>
      </c>
      <c r="BE990" s="201" t="str">
        <f t="shared" si="578"/>
        <v/>
      </c>
      <c r="BF990" s="174" t="str">
        <f t="shared" si="579"/>
        <v/>
      </c>
      <c r="BG990" s="186" t="str">
        <f t="shared" si="580"/>
        <v/>
      </c>
      <c r="BH990" s="175" t="str">
        <f t="shared" si="581"/>
        <v/>
      </c>
      <c r="BI990" s="632"/>
    </row>
    <row r="991" spans="1:61" ht="18.350000000000001" x14ac:dyDescent="0.35">
      <c r="A991" s="221"/>
      <c r="B991" s="222"/>
      <c r="C991" s="213">
        <v>981</v>
      </c>
      <c r="D991" s="205"/>
      <c r="E991" s="16"/>
      <c r="F991" s="17"/>
      <c r="G991" s="134"/>
      <c r="H991" s="135"/>
      <c r="I991" s="141"/>
      <c r="J991" s="25"/>
      <c r="K991" s="145"/>
      <c r="L991" s="28"/>
      <c r="M991" s="395"/>
      <c r="N991" s="158" t="str">
        <f t="shared" si="582"/>
        <v/>
      </c>
      <c r="O991" s="27"/>
      <c r="P991" s="27"/>
      <c r="Q991" s="27"/>
      <c r="R991" s="27"/>
      <c r="S991" s="27"/>
      <c r="T991" s="28"/>
      <c r="U991" s="29"/>
      <c r="V991" s="32"/>
      <c r="W991" s="318"/>
      <c r="X991" s="319"/>
      <c r="Y991" s="160">
        <f t="shared" si="568"/>
        <v>0</v>
      </c>
      <c r="Z991" s="159">
        <f t="shared" si="583"/>
        <v>0</v>
      </c>
      <c r="AA991" s="327"/>
      <c r="AB991" s="400">
        <f t="shared" si="592"/>
        <v>0</v>
      </c>
      <c r="AC991" s="371"/>
      <c r="AD991" s="226" t="str">
        <f t="shared" si="569"/>
        <v/>
      </c>
      <c r="AE991" s="368">
        <f t="shared" si="584"/>
        <v>0</v>
      </c>
      <c r="AF991" s="339"/>
      <c r="AG991" s="338"/>
      <c r="AH991" s="336"/>
      <c r="AI991" s="161">
        <f t="shared" si="585"/>
        <v>0</v>
      </c>
      <c r="AJ991" s="162">
        <f t="shared" si="570"/>
        <v>0</v>
      </c>
      <c r="AK991" s="163">
        <f t="shared" si="586"/>
        <v>0</v>
      </c>
      <c r="AL991" s="164">
        <f t="shared" si="587"/>
        <v>0</v>
      </c>
      <c r="AM991" s="164">
        <f t="shared" si="588"/>
        <v>0</v>
      </c>
      <c r="AN991" s="164">
        <f t="shared" si="589"/>
        <v>0</v>
      </c>
      <c r="AO991" s="164">
        <f t="shared" si="590"/>
        <v>0</v>
      </c>
      <c r="AP991" s="610" t="str">
        <f t="shared" si="593"/>
        <v xml:space="preserve"> </v>
      </c>
      <c r="AQ991" s="613" t="str">
        <f t="shared" si="591"/>
        <v xml:space="preserve"> </v>
      </c>
      <c r="AR991" s="613" t="str">
        <f t="shared" si="594"/>
        <v xml:space="preserve"> </v>
      </c>
      <c r="AS991" s="613" t="str">
        <f t="shared" si="595"/>
        <v xml:space="preserve"> </v>
      </c>
      <c r="AT991" s="613" t="str">
        <f t="shared" si="596"/>
        <v xml:space="preserve"> </v>
      </c>
      <c r="AU991" s="613" t="str">
        <f t="shared" si="597"/>
        <v xml:space="preserve"> </v>
      </c>
      <c r="AV991" s="614" t="str">
        <f t="shared" si="598"/>
        <v xml:space="preserve"> </v>
      </c>
      <c r="AW991" s="196" t="str">
        <f t="shared" si="571"/>
        <v/>
      </c>
      <c r="AX991" s="165" t="str">
        <f t="shared" si="572"/>
        <v/>
      </c>
      <c r="AY991" s="193" t="str">
        <f t="shared" si="573"/>
        <v/>
      </c>
      <c r="AZ991" s="183" t="str">
        <f t="shared" si="574"/>
        <v/>
      </c>
      <c r="BA991" s="173" t="str">
        <f t="shared" si="575"/>
        <v/>
      </c>
      <c r="BB991" s="174" t="str">
        <f t="shared" si="576"/>
        <v/>
      </c>
      <c r="BC991" s="186" t="str">
        <f t="shared" si="599"/>
        <v/>
      </c>
      <c r="BD991" s="174" t="str">
        <f t="shared" si="577"/>
        <v/>
      </c>
      <c r="BE991" s="201" t="str">
        <f t="shared" si="578"/>
        <v/>
      </c>
      <c r="BF991" s="174" t="str">
        <f t="shared" si="579"/>
        <v/>
      </c>
      <c r="BG991" s="186" t="str">
        <f t="shared" si="580"/>
        <v/>
      </c>
      <c r="BH991" s="175" t="str">
        <f t="shared" si="581"/>
        <v/>
      </c>
      <c r="BI991" s="632"/>
    </row>
    <row r="992" spans="1:61" ht="18.350000000000001" x14ac:dyDescent="0.35">
      <c r="A992" s="221"/>
      <c r="B992" s="222"/>
      <c r="C992" s="214">
        <v>982</v>
      </c>
      <c r="D992" s="207"/>
      <c r="E992" s="18"/>
      <c r="F992" s="17"/>
      <c r="G992" s="134"/>
      <c r="H992" s="135"/>
      <c r="I992" s="141"/>
      <c r="J992" s="25"/>
      <c r="K992" s="145"/>
      <c r="L992" s="28"/>
      <c r="M992" s="395"/>
      <c r="N992" s="158" t="str">
        <f t="shared" si="582"/>
        <v/>
      </c>
      <c r="O992" s="27"/>
      <c r="P992" s="27"/>
      <c r="Q992" s="27"/>
      <c r="R992" s="27"/>
      <c r="S992" s="27"/>
      <c r="T992" s="28"/>
      <c r="U992" s="29"/>
      <c r="V992" s="32"/>
      <c r="W992" s="318"/>
      <c r="X992" s="319"/>
      <c r="Y992" s="160">
        <f t="shared" si="568"/>
        <v>0</v>
      </c>
      <c r="Z992" s="159">
        <f t="shared" si="583"/>
        <v>0</v>
      </c>
      <c r="AA992" s="327"/>
      <c r="AB992" s="400">
        <f t="shared" si="592"/>
        <v>0</v>
      </c>
      <c r="AC992" s="371"/>
      <c r="AD992" s="226" t="str">
        <f t="shared" si="569"/>
        <v/>
      </c>
      <c r="AE992" s="368">
        <f t="shared" si="584"/>
        <v>0</v>
      </c>
      <c r="AF992" s="339"/>
      <c r="AG992" s="338"/>
      <c r="AH992" s="336"/>
      <c r="AI992" s="161">
        <f t="shared" si="585"/>
        <v>0</v>
      </c>
      <c r="AJ992" s="162">
        <f t="shared" si="570"/>
        <v>0</v>
      </c>
      <c r="AK992" s="163">
        <f t="shared" si="586"/>
        <v>0</v>
      </c>
      <c r="AL992" s="164">
        <f t="shared" si="587"/>
        <v>0</v>
      </c>
      <c r="AM992" s="164">
        <f t="shared" si="588"/>
        <v>0</v>
      </c>
      <c r="AN992" s="164">
        <f t="shared" si="589"/>
        <v>0</v>
      </c>
      <c r="AO992" s="164">
        <f t="shared" si="590"/>
        <v>0</v>
      </c>
      <c r="AP992" s="610" t="str">
        <f t="shared" si="593"/>
        <v xml:space="preserve"> </v>
      </c>
      <c r="AQ992" s="613" t="str">
        <f t="shared" si="591"/>
        <v xml:space="preserve"> </v>
      </c>
      <c r="AR992" s="613" t="str">
        <f t="shared" si="594"/>
        <v xml:space="preserve"> </v>
      </c>
      <c r="AS992" s="613" t="str">
        <f t="shared" si="595"/>
        <v xml:space="preserve"> </v>
      </c>
      <c r="AT992" s="613" t="str">
        <f t="shared" si="596"/>
        <v xml:space="preserve"> </v>
      </c>
      <c r="AU992" s="613" t="str">
        <f t="shared" si="597"/>
        <v xml:space="preserve"> </v>
      </c>
      <c r="AV992" s="614" t="str">
        <f t="shared" si="598"/>
        <v xml:space="preserve"> </v>
      </c>
      <c r="AW992" s="196" t="str">
        <f t="shared" si="571"/>
        <v/>
      </c>
      <c r="AX992" s="165" t="str">
        <f t="shared" si="572"/>
        <v/>
      </c>
      <c r="AY992" s="193" t="str">
        <f t="shared" si="573"/>
        <v/>
      </c>
      <c r="AZ992" s="183" t="str">
        <f t="shared" si="574"/>
        <v/>
      </c>
      <c r="BA992" s="173" t="str">
        <f t="shared" si="575"/>
        <v/>
      </c>
      <c r="BB992" s="174" t="str">
        <f t="shared" si="576"/>
        <v/>
      </c>
      <c r="BC992" s="186" t="str">
        <f t="shared" si="599"/>
        <v/>
      </c>
      <c r="BD992" s="174" t="str">
        <f t="shared" si="577"/>
        <v/>
      </c>
      <c r="BE992" s="201" t="str">
        <f t="shared" si="578"/>
        <v/>
      </c>
      <c r="BF992" s="174" t="str">
        <f t="shared" si="579"/>
        <v/>
      </c>
      <c r="BG992" s="186" t="str">
        <f t="shared" si="580"/>
        <v/>
      </c>
      <c r="BH992" s="175" t="str">
        <f t="shared" si="581"/>
        <v/>
      </c>
      <c r="BI992" s="632"/>
    </row>
    <row r="993" spans="1:86" ht="18.350000000000001" x14ac:dyDescent="0.35">
      <c r="A993" s="221"/>
      <c r="B993" s="222"/>
      <c r="C993" s="214">
        <v>983</v>
      </c>
      <c r="D993" s="205"/>
      <c r="E993" s="16"/>
      <c r="F993" s="17"/>
      <c r="G993" s="134"/>
      <c r="H993" s="135"/>
      <c r="I993" s="141"/>
      <c r="J993" s="25"/>
      <c r="K993" s="145"/>
      <c r="L993" s="28"/>
      <c r="M993" s="395"/>
      <c r="N993" s="158" t="str">
        <f t="shared" si="582"/>
        <v/>
      </c>
      <c r="O993" s="27"/>
      <c r="P993" s="27"/>
      <c r="Q993" s="27"/>
      <c r="R993" s="27"/>
      <c r="S993" s="27"/>
      <c r="T993" s="28"/>
      <c r="U993" s="29"/>
      <c r="V993" s="32"/>
      <c r="W993" s="318"/>
      <c r="X993" s="319"/>
      <c r="Y993" s="160">
        <f t="shared" si="568"/>
        <v>0</v>
      </c>
      <c r="Z993" s="159">
        <f t="shared" si="583"/>
        <v>0</v>
      </c>
      <c r="AA993" s="327"/>
      <c r="AB993" s="400">
        <f t="shared" si="592"/>
        <v>0</v>
      </c>
      <c r="AC993" s="371"/>
      <c r="AD993" s="226" t="str">
        <f t="shared" si="569"/>
        <v/>
      </c>
      <c r="AE993" s="368">
        <f t="shared" si="584"/>
        <v>0</v>
      </c>
      <c r="AF993" s="339"/>
      <c r="AG993" s="338"/>
      <c r="AH993" s="336"/>
      <c r="AI993" s="161">
        <f t="shared" si="585"/>
        <v>0</v>
      </c>
      <c r="AJ993" s="162">
        <f t="shared" si="570"/>
        <v>0</v>
      </c>
      <c r="AK993" s="163">
        <f t="shared" si="586"/>
        <v>0</v>
      </c>
      <c r="AL993" s="164">
        <f t="shared" si="587"/>
        <v>0</v>
      </c>
      <c r="AM993" s="164">
        <f t="shared" si="588"/>
        <v>0</v>
      </c>
      <c r="AN993" s="164">
        <f t="shared" si="589"/>
        <v>0</v>
      </c>
      <c r="AO993" s="164">
        <f t="shared" si="590"/>
        <v>0</v>
      </c>
      <c r="AP993" s="610" t="str">
        <f t="shared" si="593"/>
        <v xml:space="preserve"> </v>
      </c>
      <c r="AQ993" s="613" t="str">
        <f t="shared" si="591"/>
        <v xml:space="preserve"> </v>
      </c>
      <c r="AR993" s="613" t="str">
        <f t="shared" si="594"/>
        <v xml:space="preserve"> </v>
      </c>
      <c r="AS993" s="613" t="str">
        <f t="shared" si="595"/>
        <v xml:space="preserve"> </v>
      </c>
      <c r="AT993" s="613" t="str">
        <f t="shared" si="596"/>
        <v xml:space="preserve"> </v>
      </c>
      <c r="AU993" s="613" t="str">
        <f t="shared" si="597"/>
        <v xml:space="preserve"> </v>
      </c>
      <c r="AV993" s="614" t="str">
        <f t="shared" si="598"/>
        <v xml:space="preserve"> </v>
      </c>
      <c r="AW993" s="196" t="str">
        <f t="shared" si="571"/>
        <v/>
      </c>
      <c r="AX993" s="165" t="str">
        <f t="shared" si="572"/>
        <v/>
      </c>
      <c r="AY993" s="193" t="str">
        <f t="shared" si="573"/>
        <v/>
      </c>
      <c r="AZ993" s="183" t="str">
        <f t="shared" si="574"/>
        <v/>
      </c>
      <c r="BA993" s="173" t="str">
        <f t="shared" si="575"/>
        <v/>
      </c>
      <c r="BB993" s="174" t="str">
        <f t="shared" si="576"/>
        <v/>
      </c>
      <c r="BC993" s="186" t="str">
        <f t="shared" si="599"/>
        <v/>
      </c>
      <c r="BD993" s="174" t="str">
        <f t="shared" si="577"/>
        <v/>
      </c>
      <c r="BE993" s="201" t="str">
        <f t="shared" si="578"/>
        <v/>
      </c>
      <c r="BF993" s="174" t="str">
        <f t="shared" si="579"/>
        <v/>
      </c>
      <c r="BG993" s="186" t="str">
        <f t="shared" si="580"/>
        <v/>
      </c>
      <c r="BH993" s="175" t="str">
        <f t="shared" si="581"/>
        <v/>
      </c>
      <c r="BI993" s="632"/>
    </row>
    <row r="994" spans="1:86" ht="18.350000000000001" x14ac:dyDescent="0.35">
      <c r="A994" s="221"/>
      <c r="B994" s="222"/>
      <c r="C994" s="213">
        <v>984</v>
      </c>
      <c r="D994" s="205"/>
      <c r="E994" s="16"/>
      <c r="F994" s="17"/>
      <c r="G994" s="134"/>
      <c r="H994" s="135"/>
      <c r="I994" s="141"/>
      <c r="J994" s="25"/>
      <c r="K994" s="145"/>
      <c r="L994" s="28"/>
      <c r="M994" s="395"/>
      <c r="N994" s="158" t="str">
        <f t="shared" si="582"/>
        <v/>
      </c>
      <c r="O994" s="27"/>
      <c r="P994" s="27"/>
      <c r="Q994" s="27"/>
      <c r="R994" s="27"/>
      <c r="S994" s="27"/>
      <c r="T994" s="28"/>
      <c r="U994" s="29"/>
      <c r="V994" s="32"/>
      <c r="W994" s="318"/>
      <c r="X994" s="319"/>
      <c r="Y994" s="160">
        <f t="shared" si="568"/>
        <v>0</v>
      </c>
      <c r="Z994" s="159">
        <f t="shared" si="583"/>
        <v>0</v>
      </c>
      <c r="AA994" s="327"/>
      <c r="AB994" s="400">
        <f t="shared" si="592"/>
        <v>0</v>
      </c>
      <c r="AC994" s="371"/>
      <c r="AD994" s="226" t="str">
        <f t="shared" si="569"/>
        <v/>
      </c>
      <c r="AE994" s="368">
        <f t="shared" si="584"/>
        <v>0</v>
      </c>
      <c r="AF994" s="339"/>
      <c r="AG994" s="338"/>
      <c r="AH994" s="336"/>
      <c r="AI994" s="161">
        <f t="shared" si="585"/>
        <v>0</v>
      </c>
      <c r="AJ994" s="162">
        <f t="shared" si="570"/>
        <v>0</v>
      </c>
      <c r="AK994" s="163">
        <f t="shared" si="586"/>
        <v>0</v>
      </c>
      <c r="AL994" s="164">
        <f t="shared" si="587"/>
        <v>0</v>
      </c>
      <c r="AM994" s="164">
        <f t="shared" si="588"/>
        <v>0</v>
      </c>
      <c r="AN994" s="164">
        <f t="shared" si="589"/>
        <v>0</v>
      </c>
      <c r="AO994" s="164">
        <f t="shared" si="590"/>
        <v>0</v>
      </c>
      <c r="AP994" s="610" t="str">
        <f t="shared" si="593"/>
        <v xml:space="preserve"> </v>
      </c>
      <c r="AQ994" s="613" t="str">
        <f t="shared" si="591"/>
        <v xml:space="preserve"> </v>
      </c>
      <c r="AR994" s="613" t="str">
        <f t="shared" si="594"/>
        <v xml:space="preserve"> </v>
      </c>
      <c r="AS994" s="613" t="str">
        <f t="shared" si="595"/>
        <v xml:space="preserve"> </v>
      </c>
      <c r="AT994" s="613" t="str">
        <f t="shared" si="596"/>
        <v xml:space="preserve"> </v>
      </c>
      <c r="AU994" s="613" t="str">
        <f t="shared" si="597"/>
        <v xml:space="preserve"> </v>
      </c>
      <c r="AV994" s="614" t="str">
        <f t="shared" si="598"/>
        <v xml:space="preserve"> </v>
      </c>
      <c r="AW994" s="196" t="str">
        <f t="shared" si="571"/>
        <v/>
      </c>
      <c r="AX994" s="165" t="str">
        <f t="shared" si="572"/>
        <v/>
      </c>
      <c r="AY994" s="193" t="str">
        <f t="shared" si="573"/>
        <v/>
      </c>
      <c r="AZ994" s="183" t="str">
        <f t="shared" si="574"/>
        <v/>
      </c>
      <c r="BA994" s="173" t="str">
        <f t="shared" si="575"/>
        <v/>
      </c>
      <c r="BB994" s="174" t="str">
        <f t="shared" si="576"/>
        <v/>
      </c>
      <c r="BC994" s="186" t="str">
        <f t="shared" si="599"/>
        <v/>
      </c>
      <c r="BD994" s="174" t="str">
        <f t="shared" si="577"/>
        <v/>
      </c>
      <c r="BE994" s="201" t="str">
        <f t="shared" si="578"/>
        <v/>
      </c>
      <c r="BF994" s="174" t="str">
        <f t="shared" si="579"/>
        <v/>
      </c>
      <c r="BG994" s="186" t="str">
        <f t="shared" si="580"/>
        <v/>
      </c>
      <c r="BH994" s="175" t="str">
        <f t="shared" si="581"/>
        <v/>
      </c>
      <c r="BI994" s="632"/>
    </row>
    <row r="995" spans="1:86" ht="18.350000000000001" x14ac:dyDescent="0.35">
      <c r="A995" s="221"/>
      <c r="B995" s="222"/>
      <c r="C995" s="214">
        <v>985</v>
      </c>
      <c r="D995" s="205"/>
      <c r="E995" s="16"/>
      <c r="F995" s="17"/>
      <c r="G995" s="134"/>
      <c r="H995" s="135"/>
      <c r="I995" s="141"/>
      <c r="J995" s="25"/>
      <c r="K995" s="145"/>
      <c r="L995" s="28"/>
      <c r="M995" s="395"/>
      <c r="N995" s="158" t="str">
        <f t="shared" si="582"/>
        <v/>
      </c>
      <c r="O995" s="27"/>
      <c r="P995" s="27"/>
      <c r="Q995" s="27"/>
      <c r="R995" s="27"/>
      <c r="S995" s="27"/>
      <c r="T995" s="28"/>
      <c r="U995" s="29"/>
      <c r="V995" s="32"/>
      <c r="W995" s="318"/>
      <c r="X995" s="319"/>
      <c r="Y995" s="160">
        <f t="shared" si="568"/>
        <v>0</v>
      </c>
      <c r="Z995" s="159">
        <f t="shared" si="583"/>
        <v>0</v>
      </c>
      <c r="AA995" s="327"/>
      <c r="AB995" s="400">
        <f t="shared" si="592"/>
        <v>0</v>
      </c>
      <c r="AC995" s="371"/>
      <c r="AD995" s="226" t="str">
        <f t="shared" si="569"/>
        <v/>
      </c>
      <c r="AE995" s="368">
        <f t="shared" si="584"/>
        <v>0</v>
      </c>
      <c r="AF995" s="339"/>
      <c r="AG995" s="338"/>
      <c r="AH995" s="336"/>
      <c r="AI995" s="161">
        <f t="shared" si="585"/>
        <v>0</v>
      </c>
      <c r="AJ995" s="162">
        <f t="shared" si="570"/>
        <v>0</v>
      </c>
      <c r="AK995" s="163">
        <f t="shared" si="586"/>
        <v>0</v>
      </c>
      <c r="AL995" s="164">
        <f t="shared" si="587"/>
        <v>0</v>
      </c>
      <c r="AM995" s="164">
        <f t="shared" si="588"/>
        <v>0</v>
      </c>
      <c r="AN995" s="164">
        <f t="shared" si="589"/>
        <v>0</v>
      </c>
      <c r="AO995" s="164">
        <f t="shared" si="590"/>
        <v>0</v>
      </c>
      <c r="AP995" s="610" t="str">
        <f t="shared" si="593"/>
        <v xml:space="preserve"> </v>
      </c>
      <c r="AQ995" s="613" t="str">
        <f t="shared" si="591"/>
        <v xml:space="preserve"> </v>
      </c>
      <c r="AR995" s="613" t="str">
        <f t="shared" si="594"/>
        <v xml:space="preserve"> </v>
      </c>
      <c r="AS995" s="613" t="str">
        <f t="shared" si="595"/>
        <v xml:space="preserve"> </v>
      </c>
      <c r="AT995" s="613" t="str">
        <f t="shared" si="596"/>
        <v xml:space="preserve"> </v>
      </c>
      <c r="AU995" s="613" t="str">
        <f t="shared" si="597"/>
        <v xml:space="preserve"> </v>
      </c>
      <c r="AV995" s="614" t="str">
        <f t="shared" si="598"/>
        <v xml:space="preserve"> </v>
      </c>
      <c r="AW995" s="196" t="str">
        <f t="shared" si="571"/>
        <v/>
      </c>
      <c r="AX995" s="165" t="str">
        <f t="shared" si="572"/>
        <v/>
      </c>
      <c r="AY995" s="193" t="str">
        <f t="shared" si="573"/>
        <v/>
      </c>
      <c r="AZ995" s="183" t="str">
        <f t="shared" si="574"/>
        <v/>
      </c>
      <c r="BA995" s="173" t="str">
        <f t="shared" si="575"/>
        <v/>
      </c>
      <c r="BB995" s="174" t="str">
        <f t="shared" si="576"/>
        <v/>
      </c>
      <c r="BC995" s="186" t="str">
        <f t="shared" si="599"/>
        <v/>
      </c>
      <c r="BD995" s="174" t="str">
        <f t="shared" si="577"/>
        <v/>
      </c>
      <c r="BE995" s="201" t="str">
        <f t="shared" si="578"/>
        <v/>
      </c>
      <c r="BF995" s="174" t="str">
        <f t="shared" si="579"/>
        <v/>
      </c>
      <c r="BG995" s="186" t="str">
        <f t="shared" si="580"/>
        <v/>
      </c>
      <c r="BH995" s="175" t="str">
        <f t="shared" si="581"/>
        <v/>
      </c>
      <c r="BI995" s="632"/>
    </row>
    <row r="996" spans="1:86" ht="18.350000000000001" x14ac:dyDescent="0.35">
      <c r="A996" s="221"/>
      <c r="B996" s="222"/>
      <c r="C996" s="213">
        <v>986</v>
      </c>
      <c r="D996" s="207"/>
      <c r="E996" s="18"/>
      <c r="F996" s="17"/>
      <c r="G996" s="134"/>
      <c r="H996" s="135"/>
      <c r="I996" s="141"/>
      <c r="J996" s="25"/>
      <c r="K996" s="145"/>
      <c r="L996" s="28"/>
      <c r="M996" s="395"/>
      <c r="N996" s="158" t="str">
        <f t="shared" si="582"/>
        <v/>
      </c>
      <c r="O996" s="27"/>
      <c r="P996" s="27"/>
      <c r="Q996" s="27"/>
      <c r="R996" s="27"/>
      <c r="S996" s="27"/>
      <c r="T996" s="28"/>
      <c r="U996" s="29"/>
      <c r="V996" s="32"/>
      <c r="W996" s="318"/>
      <c r="X996" s="319"/>
      <c r="Y996" s="160">
        <f t="shared" si="568"/>
        <v>0</v>
      </c>
      <c r="Z996" s="159">
        <f t="shared" si="583"/>
        <v>0</v>
      </c>
      <c r="AA996" s="327"/>
      <c r="AB996" s="400">
        <f t="shared" si="592"/>
        <v>0</v>
      </c>
      <c r="AC996" s="371"/>
      <c r="AD996" s="226" t="str">
        <f t="shared" si="569"/>
        <v/>
      </c>
      <c r="AE996" s="368">
        <f t="shared" si="584"/>
        <v>0</v>
      </c>
      <c r="AF996" s="339"/>
      <c r="AG996" s="338"/>
      <c r="AH996" s="336"/>
      <c r="AI996" s="161">
        <f t="shared" si="585"/>
        <v>0</v>
      </c>
      <c r="AJ996" s="162">
        <f t="shared" si="570"/>
        <v>0</v>
      </c>
      <c r="AK996" s="163">
        <f t="shared" si="586"/>
        <v>0</v>
      </c>
      <c r="AL996" s="164">
        <f t="shared" si="587"/>
        <v>0</v>
      </c>
      <c r="AM996" s="164">
        <f t="shared" si="588"/>
        <v>0</v>
      </c>
      <c r="AN996" s="164">
        <f t="shared" si="589"/>
        <v>0</v>
      </c>
      <c r="AO996" s="164">
        <f t="shared" si="590"/>
        <v>0</v>
      </c>
      <c r="AP996" s="610" t="str">
        <f t="shared" si="593"/>
        <v xml:space="preserve"> </v>
      </c>
      <c r="AQ996" s="613" t="str">
        <f t="shared" si="591"/>
        <v xml:space="preserve"> </v>
      </c>
      <c r="AR996" s="613" t="str">
        <f t="shared" si="594"/>
        <v xml:space="preserve"> </v>
      </c>
      <c r="AS996" s="613" t="str">
        <f t="shared" si="595"/>
        <v xml:space="preserve"> </v>
      </c>
      <c r="AT996" s="613" t="str">
        <f t="shared" si="596"/>
        <v xml:space="preserve"> </v>
      </c>
      <c r="AU996" s="613" t="str">
        <f t="shared" si="597"/>
        <v xml:space="preserve"> </v>
      </c>
      <c r="AV996" s="614" t="str">
        <f t="shared" si="598"/>
        <v xml:space="preserve"> </v>
      </c>
      <c r="AW996" s="196" t="str">
        <f t="shared" si="571"/>
        <v/>
      </c>
      <c r="AX996" s="165" t="str">
        <f t="shared" si="572"/>
        <v/>
      </c>
      <c r="AY996" s="193" t="str">
        <f t="shared" si="573"/>
        <v/>
      </c>
      <c r="AZ996" s="183" t="str">
        <f t="shared" si="574"/>
        <v/>
      </c>
      <c r="BA996" s="173" t="str">
        <f t="shared" si="575"/>
        <v/>
      </c>
      <c r="BB996" s="174" t="str">
        <f t="shared" si="576"/>
        <v/>
      </c>
      <c r="BC996" s="186" t="str">
        <f t="shared" si="599"/>
        <v/>
      </c>
      <c r="BD996" s="174" t="str">
        <f t="shared" si="577"/>
        <v/>
      </c>
      <c r="BE996" s="201" t="str">
        <f t="shared" si="578"/>
        <v/>
      </c>
      <c r="BF996" s="174" t="str">
        <f t="shared" si="579"/>
        <v/>
      </c>
      <c r="BG996" s="186" t="str">
        <f t="shared" si="580"/>
        <v/>
      </c>
      <c r="BH996" s="175" t="str">
        <f t="shared" si="581"/>
        <v/>
      </c>
      <c r="BI996" s="632"/>
    </row>
    <row r="997" spans="1:86" ht="18.350000000000001" x14ac:dyDescent="0.35">
      <c r="A997" s="221"/>
      <c r="B997" s="222"/>
      <c r="C997" s="214">
        <v>987</v>
      </c>
      <c r="D997" s="205"/>
      <c r="E997" s="16"/>
      <c r="F997" s="17"/>
      <c r="G997" s="134"/>
      <c r="H997" s="137"/>
      <c r="I997" s="143"/>
      <c r="J997" s="80"/>
      <c r="K997" s="147"/>
      <c r="L997" s="30"/>
      <c r="M997" s="395"/>
      <c r="N997" s="158" t="str">
        <f t="shared" si="582"/>
        <v/>
      </c>
      <c r="O997" s="27"/>
      <c r="P997" s="27"/>
      <c r="Q997" s="27"/>
      <c r="R997" s="27"/>
      <c r="S997" s="27"/>
      <c r="T997" s="28"/>
      <c r="U997" s="29"/>
      <c r="V997" s="32"/>
      <c r="W997" s="318"/>
      <c r="X997" s="319"/>
      <c r="Y997" s="160">
        <f t="shared" si="568"/>
        <v>0</v>
      </c>
      <c r="Z997" s="159">
        <f t="shared" si="583"/>
        <v>0</v>
      </c>
      <c r="AA997" s="327"/>
      <c r="AB997" s="400">
        <f t="shared" si="592"/>
        <v>0</v>
      </c>
      <c r="AC997" s="371"/>
      <c r="AD997" s="226" t="str">
        <f t="shared" si="569"/>
        <v/>
      </c>
      <c r="AE997" s="368">
        <f t="shared" si="584"/>
        <v>0</v>
      </c>
      <c r="AF997" s="339"/>
      <c r="AG997" s="338"/>
      <c r="AH997" s="336"/>
      <c r="AI997" s="161">
        <f t="shared" si="585"/>
        <v>0</v>
      </c>
      <c r="AJ997" s="162">
        <f t="shared" si="570"/>
        <v>0</v>
      </c>
      <c r="AK997" s="163">
        <f t="shared" si="586"/>
        <v>0</v>
      </c>
      <c r="AL997" s="164">
        <f t="shared" si="587"/>
        <v>0</v>
      </c>
      <c r="AM997" s="164">
        <f t="shared" si="588"/>
        <v>0</v>
      </c>
      <c r="AN997" s="164">
        <f t="shared" si="589"/>
        <v>0</v>
      </c>
      <c r="AO997" s="164">
        <f t="shared" si="590"/>
        <v>0</v>
      </c>
      <c r="AP997" s="610" t="str">
        <f t="shared" si="593"/>
        <v xml:space="preserve"> </v>
      </c>
      <c r="AQ997" s="613" t="str">
        <f t="shared" si="591"/>
        <v xml:space="preserve"> </v>
      </c>
      <c r="AR997" s="613" t="str">
        <f t="shared" si="594"/>
        <v xml:space="preserve"> </v>
      </c>
      <c r="AS997" s="613" t="str">
        <f t="shared" si="595"/>
        <v xml:space="preserve"> </v>
      </c>
      <c r="AT997" s="613" t="str">
        <f t="shared" si="596"/>
        <v xml:space="preserve"> </v>
      </c>
      <c r="AU997" s="613" t="str">
        <f t="shared" si="597"/>
        <v xml:space="preserve"> </v>
      </c>
      <c r="AV997" s="614" t="str">
        <f t="shared" si="598"/>
        <v xml:space="preserve"> </v>
      </c>
      <c r="AW997" s="196" t="str">
        <f t="shared" si="571"/>
        <v/>
      </c>
      <c r="AX997" s="165" t="str">
        <f t="shared" si="572"/>
        <v/>
      </c>
      <c r="AY997" s="193" t="str">
        <f t="shared" si="573"/>
        <v/>
      </c>
      <c r="AZ997" s="183" t="str">
        <f t="shared" si="574"/>
        <v/>
      </c>
      <c r="BA997" s="173" t="str">
        <f t="shared" si="575"/>
        <v/>
      </c>
      <c r="BB997" s="174" t="str">
        <f t="shared" si="576"/>
        <v/>
      </c>
      <c r="BC997" s="186" t="str">
        <f t="shared" si="599"/>
        <v/>
      </c>
      <c r="BD997" s="174" t="str">
        <f t="shared" si="577"/>
        <v/>
      </c>
      <c r="BE997" s="201" t="str">
        <f t="shared" si="578"/>
        <v/>
      </c>
      <c r="BF997" s="174" t="str">
        <f t="shared" si="579"/>
        <v/>
      </c>
      <c r="BG997" s="186" t="str">
        <f t="shared" si="580"/>
        <v/>
      </c>
      <c r="BH997" s="175" t="str">
        <f t="shared" si="581"/>
        <v/>
      </c>
      <c r="BI997" s="632"/>
    </row>
    <row r="998" spans="1:86" ht="18.350000000000001" x14ac:dyDescent="0.35">
      <c r="A998" s="221"/>
      <c r="B998" s="222"/>
      <c r="C998" s="214">
        <v>988</v>
      </c>
      <c r="D998" s="205"/>
      <c r="E998" s="16"/>
      <c r="F998" s="17"/>
      <c r="G998" s="134"/>
      <c r="H998" s="135"/>
      <c r="I998" s="141"/>
      <c r="J998" s="25"/>
      <c r="K998" s="145"/>
      <c r="L998" s="28"/>
      <c r="M998" s="395"/>
      <c r="N998" s="158" t="str">
        <f t="shared" si="582"/>
        <v/>
      </c>
      <c r="O998" s="27"/>
      <c r="P998" s="27"/>
      <c r="Q998" s="27"/>
      <c r="R998" s="27"/>
      <c r="S998" s="27"/>
      <c r="T998" s="28"/>
      <c r="U998" s="29"/>
      <c r="V998" s="32"/>
      <c r="W998" s="318"/>
      <c r="X998" s="319"/>
      <c r="Y998" s="160">
        <f t="shared" si="568"/>
        <v>0</v>
      </c>
      <c r="Z998" s="159">
        <f t="shared" si="583"/>
        <v>0</v>
      </c>
      <c r="AA998" s="327"/>
      <c r="AB998" s="400">
        <f t="shared" si="592"/>
        <v>0</v>
      </c>
      <c r="AC998" s="371"/>
      <c r="AD998" s="226" t="str">
        <f t="shared" si="569"/>
        <v/>
      </c>
      <c r="AE998" s="368">
        <f t="shared" si="584"/>
        <v>0</v>
      </c>
      <c r="AF998" s="339"/>
      <c r="AG998" s="338"/>
      <c r="AH998" s="336"/>
      <c r="AI998" s="161">
        <f t="shared" si="585"/>
        <v>0</v>
      </c>
      <c r="AJ998" s="162">
        <f t="shared" si="570"/>
        <v>0</v>
      </c>
      <c r="AK998" s="163">
        <f t="shared" si="586"/>
        <v>0</v>
      </c>
      <c r="AL998" s="164">
        <f t="shared" si="587"/>
        <v>0</v>
      </c>
      <c r="AM998" s="164">
        <f t="shared" si="588"/>
        <v>0</v>
      </c>
      <c r="AN998" s="164">
        <f t="shared" si="589"/>
        <v>0</v>
      </c>
      <c r="AO998" s="164">
        <f t="shared" si="590"/>
        <v>0</v>
      </c>
      <c r="AP998" s="610" t="str">
        <f t="shared" si="593"/>
        <v xml:space="preserve"> </v>
      </c>
      <c r="AQ998" s="613" t="str">
        <f t="shared" si="591"/>
        <v xml:space="preserve"> </v>
      </c>
      <c r="AR998" s="613" t="str">
        <f t="shared" si="594"/>
        <v xml:space="preserve"> </v>
      </c>
      <c r="AS998" s="613" t="str">
        <f t="shared" si="595"/>
        <v xml:space="preserve"> </v>
      </c>
      <c r="AT998" s="613" t="str">
        <f t="shared" si="596"/>
        <v xml:space="preserve"> </v>
      </c>
      <c r="AU998" s="613" t="str">
        <f t="shared" si="597"/>
        <v xml:space="preserve"> </v>
      </c>
      <c r="AV998" s="614" t="str">
        <f t="shared" si="598"/>
        <v xml:space="preserve"> </v>
      </c>
      <c r="AW998" s="196" t="str">
        <f t="shared" si="571"/>
        <v/>
      </c>
      <c r="AX998" s="165" t="str">
        <f t="shared" si="572"/>
        <v/>
      </c>
      <c r="AY998" s="193" t="str">
        <f t="shared" si="573"/>
        <v/>
      </c>
      <c r="AZ998" s="183" t="str">
        <f t="shared" si="574"/>
        <v/>
      </c>
      <c r="BA998" s="173" t="str">
        <f t="shared" si="575"/>
        <v/>
      </c>
      <c r="BB998" s="174" t="str">
        <f t="shared" si="576"/>
        <v/>
      </c>
      <c r="BC998" s="186" t="str">
        <f t="shared" si="599"/>
        <v/>
      </c>
      <c r="BD998" s="174" t="str">
        <f t="shared" si="577"/>
        <v/>
      </c>
      <c r="BE998" s="201" t="str">
        <f t="shared" si="578"/>
        <v/>
      </c>
      <c r="BF998" s="174" t="str">
        <f t="shared" si="579"/>
        <v/>
      </c>
      <c r="BG998" s="186" t="str">
        <f t="shared" si="580"/>
        <v/>
      </c>
      <c r="BH998" s="175" t="str">
        <f t="shared" si="581"/>
        <v/>
      </c>
      <c r="BI998" s="632"/>
    </row>
    <row r="999" spans="1:86" ht="18.350000000000001" x14ac:dyDescent="0.35">
      <c r="A999" s="221"/>
      <c r="B999" s="222"/>
      <c r="C999" s="213">
        <v>989</v>
      </c>
      <c r="D999" s="205"/>
      <c r="E999" s="16"/>
      <c r="F999" s="17"/>
      <c r="G999" s="134"/>
      <c r="H999" s="135"/>
      <c r="I999" s="141"/>
      <c r="J999" s="25"/>
      <c r="K999" s="145"/>
      <c r="L999" s="28"/>
      <c r="M999" s="395"/>
      <c r="N999" s="158" t="str">
        <f t="shared" si="582"/>
        <v/>
      </c>
      <c r="O999" s="27"/>
      <c r="P999" s="27"/>
      <c r="Q999" s="27"/>
      <c r="R999" s="27"/>
      <c r="S999" s="27"/>
      <c r="T999" s="28"/>
      <c r="U999" s="29"/>
      <c r="V999" s="32"/>
      <c r="W999" s="318"/>
      <c r="X999" s="319"/>
      <c r="Y999" s="160">
        <f t="shared" si="568"/>
        <v>0</v>
      </c>
      <c r="Z999" s="159">
        <f t="shared" si="583"/>
        <v>0</v>
      </c>
      <c r="AA999" s="327"/>
      <c r="AB999" s="400">
        <f t="shared" si="592"/>
        <v>0</v>
      </c>
      <c r="AC999" s="371"/>
      <c r="AD999" s="226" t="str">
        <f t="shared" si="569"/>
        <v/>
      </c>
      <c r="AE999" s="368">
        <f t="shared" si="584"/>
        <v>0</v>
      </c>
      <c r="AF999" s="339"/>
      <c r="AG999" s="338"/>
      <c r="AH999" s="336"/>
      <c r="AI999" s="161">
        <f t="shared" si="585"/>
        <v>0</v>
      </c>
      <c r="AJ999" s="162">
        <f t="shared" si="570"/>
        <v>0</v>
      </c>
      <c r="AK999" s="163">
        <f t="shared" si="586"/>
        <v>0</v>
      </c>
      <c r="AL999" s="164">
        <f t="shared" si="587"/>
        <v>0</v>
      </c>
      <c r="AM999" s="164">
        <f t="shared" si="588"/>
        <v>0</v>
      </c>
      <c r="AN999" s="164">
        <f t="shared" si="589"/>
        <v>0</v>
      </c>
      <c r="AO999" s="164">
        <f t="shared" si="590"/>
        <v>0</v>
      </c>
      <c r="AP999" s="610" t="str">
        <f t="shared" si="593"/>
        <v xml:space="preserve"> </v>
      </c>
      <c r="AQ999" s="613" t="str">
        <f t="shared" si="591"/>
        <v xml:space="preserve"> </v>
      </c>
      <c r="AR999" s="613" t="str">
        <f t="shared" si="594"/>
        <v xml:space="preserve"> </v>
      </c>
      <c r="AS999" s="613" t="str">
        <f t="shared" si="595"/>
        <v xml:space="preserve"> </v>
      </c>
      <c r="AT999" s="613" t="str">
        <f t="shared" si="596"/>
        <v xml:space="preserve"> </v>
      </c>
      <c r="AU999" s="613" t="str">
        <f t="shared" si="597"/>
        <v xml:space="preserve"> </v>
      </c>
      <c r="AV999" s="614" t="str">
        <f t="shared" si="598"/>
        <v xml:space="preserve"> </v>
      </c>
      <c r="AW999" s="196" t="str">
        <f t="shared" si="571"/>
        <v/>
      </c>
      <c r="AX999" s="165" t="str">
        <f t="shared" si="572"/>
        <v/>
      </c>
      <c r="AY999" s="193" t="str">
        <f t="shared" si="573"/>
        <v/>
      </c>
      <c r="AZ999" s="183" t="str">
        <f t="shared" si="574"/>
        <v/>
      </c>
      <c r="BA999" s="173" t="str">
        <f t="shared" si="575"/>
        <v/>
      </c>
      <c r="BB999" s="174" t="str">
        <f t="shared" si="576"/>
        <v/>
      </c>
      <c r="BC999" s="186" t="str">
        <f t="shared" si="599"/>
        <v/>
      </c>
      <c r="BD999" s="174" t="str">
        <f t="shared" si="577"/>
        <v/>
      </c>
      <c r="BE999" s="201" t="str">
        <f t="shared" si="578"/>
        <v/>
      </c>
      <c r="BF999" s="174" t="str">
        <f t="shared" si="579"/>
        <v/>
      </c>
      <c r="BG999" s="186" t="str">
        <f t="shared" si="580"/>
        <v/>
      </c>
      <c r="BH999" s="175" t="str">
        <f t="shared" si="581"/>
        <v/>
      </c>
      <c r="BI999" s="632"/>
    </row>
    <row r="1000" spans="1:86" ht="18.350000000000001" x14ac:dyDescent="0.35">
      <c r="A1000" s="221"/>
      <c r="B1000" s="222"/>
      <c r="C1000" s="214">
        <v>990</v>
      </c>
      <c r="D1000" s="207"/>
      <c r="E1000" s="18"/>
      <c r="F1000" s="17"/>
      <c r="G1000" s="134"/>
      <c r="H1000" s="135"/>
      <c r="I1000" s="141"/>
      <c r="J1000" s="25"/>
      <c r="K1000" s="145"/>
      <c r="L1000" s="28"/>
      <c r="M1000" s="395"/>
      <c r="N1000" s="158" t="str">
        <f t="shared" si="582"/>
        <v/>
      </c>
      <c r="O1000" s="27"/>
      <c r="P1000" s="27"/>
      <c r="Q1000" s="27"/>
      <c r="R1000" s="27"/>
      <c r="S1000" s="27"/>
      <c r="T1000" s="28"/>
      <c r="U1000" s="29"/>
      <c r="V1000" s="32"/>
      <c r="W1000" s="318"/>
      <c r="X1000" s="319"/>
      <c r="Y1000" s="160">
        <f t="shared" si="568"/>
        <v>0</v>
      </c>
      <c r="Z1000" s="159">
        <f t="shared" si="583"/>
        <v>0</v>
      </c>
      <c r="AA1000" s="327"/>
      <c r="AB1000" s="400">
        <f t="shared" si="592"/>
        <v>0</v>
      </c>
      <c r="AC1000" s="371"/>
      <c r="AD1000" s="226" t="str">
        <f t="shared" si="569"/>
        <v/>
      </c>
      <c r="AE1000" s="368">
        <f t="shared" si="584"/>
        <v>0</v>
      </c>
      <c r="AF1000" s="339"/>
      <c r="AG1000" s="338"/>
      <c r="AH1000" s="336"/>
      <c r="AI1000" s="161">
        <f t="shared" si="585"/>
        <v>0</v>
      </c>
      <c r="AJ1000" s="162">
        <f t="shared" si="570"/>
        <v>0</v>
      </c>
      <c r="AK1000" s="163">
        <f t="shared" si="586"/>
        <v>0</v>
      </c>
      <c r="AL1000" s="164">
        <f t="shared" si="587"/>
        <v>0</v>
      </c>
      <c r="AM1000" s="164">
        <f t="shared" si="588"/>
        <v>0</v>
      </c>
      <c r="AN1000" s="164">
        <f t="shared" si="589"/>
        <v>0</v>
      </c>
      <c r="AO1000" s="164">
        <f t="shared" si="590"/>
        <v>0</v>
      </c>
      <c r="AP1000" s="610" t="str">
        <f t="shared" si="593"/>
        <v xml:space="preserve"> </v>
      </c>
      <c r="AQ1000" s="613" t="str">
        <f t="shared" si="591"/>
        <v xml:space="preserve"> </v>
      </c>
      <c r="AR1000" s="613" t="str">
        <f t="shared" si="594"/>
        <v xml:space="preserve"> </v>
      </c>
      <c r="AS1000" s="613" t="str">
        <f t="shared" si="595"/>
        <v xml:space="preserve"> </v>
      </c>
      <c r="AT1000" s="613" t="str">
        <f t="shared" si="596"/>
        <v xml:space="preserve"> </v>
      </c>
      <c r="AU1000" s="613" t="str">
        <f t="shared" si="597"/>
        <v xml:space="preserve"> </v>
      </c>
      <c r="AV1000" s="614" t="str">
        <f t="shared" si="598"/>
        <v xml:space="preserve"> </v>
      </c>
      <c r="AW1000" s="196" t="str">
        <f t="shared" si="571"/>
        <v/>
      </c>
      <c r="AX1000" s="165" t="str">
        <f t="shared" si="572"/>
        <v/>
      </c>
      <c r="AY1000" s="193" t="str">
        <f t="shared" si="573"/>
        <v/>
      </c>
      <c r="AZ1000" s="183" t="str">
        <f t="shared" si="574"/>
        <v/>
      </c>
      <c r="BA1000" s="173" t="str">
        <f t="shared" si="575"/>
        <v/>
      </c>
      <c r="BB1000" s="174" t="str">
        <f t="shared" si="576"/>
        <v/>
      </c>
      <c r="BC1000" s="186" t="str">
        <f t="shared" si="599"/>
        <v/>
      </c>
      <c r="BD1000" s="174" t="str">
        <f t="shared" si="577"/>
        <v/>
      </c>
      <c r="BE1000" s="201" t="str">
        <f t="shared" si="578"/>
        <v/>
      </c>
      <c r="BF1000" s="174" t="str">
        <f t="shared" si="579"/>
        <v/>
      </c>
      <c r="BG1000" s="186" t="str">
        <f t="shared" si="580"/>
        <v/>
      </c>
      <c r="BH1000" s="175" t="str">
        <f t="shared" si="581"/>
        <v/>
      </c>
      <c r="BI1000" s="632"/>
    </row>
    <row r="1001" spans="1:86" ht="18.350000000000001" x14ac:dyDescent="0.35">
      <c r="A1001" s="221"/>
      <c r="B1001" s="222"/>
      <c r="C1001" s="214">
        <v>991</v>
      </c>
      <c r="D1001" s="207"/>
      <c r="E1001" s="18"/>
      <c r="F1001" s="17"/>
      <c r="G1001" s="134"/>
      <c r="H1001" s="135"/>
      <c r="I1001" s="141"/>
      <c r="J1001" s="25"/>
      <c r="K1001" s="145"/>
      <c r="L1001" s="28"/>
      <c r="M1001" s="395"/>
      <c r="N1001" s="158" t="str">
        <f t="shared" si="582"/>
        <v/>
      </c>
      <c r="O1001" s="27"/>
      <c r="P1001" s="27"/>
      <c r="Q1001" s="27"/>
      <c r="R1001" s="27"/>
      <c r="S1001" s="27"/>
      <c r="T1001" s="28"/>
      <c r="U1001" s="29"/>
      <c r="V1001" s="32"/>
      <c r="W1001" s="322"/>
      <c r="X1001" s="323"/>
      <c r="Y1001" s="160">
        <f t="shared" si="568"/>
        <v>0</v>
      </c>
      <c r="Z1001" s="159">
        <f t="shared" si="583"/>
        <v>0</v>
      </c>
      <c r="AA1001" s="327"/>
      <c r="AB1001" s="400">
        <f t="shared" si="592"/>
        <v>0</v>
      </c>
      <c r="AC1001" s="371"/>
      <c r="AD1001" s="226" t="str">
        <f t="shared" si="569"/>
        <v/>
      </c>
      <c r="AE1001" s="368">
        <f t="shared" si="584"/>
        <v>0</v>
      </c>
      <c r="AF1001" s="339"/>
      <c r="AG1001" s="338"/>
      <c r="AH1001" s="336"/>
      <c r="AI1001" s="161">
        <f t="shared" si="585"/>
        <v>0</v>
      </c>
      <c r="AJ1001" s="162">
        <f t="shared" si="570"/>
        <v>0</v>
      </c>
      <c r="AK1001" s="163">
        <f t="shared" si="586"/>
        <v>0</v>
      </c>
      <c r="AL1001" s="164">
        <f t="shared" si="587"/>
        <v>0</v>
      </c>
      <c r="AM1001" s="164">
        <f t="shared" si="588"/>
        <v>0</v>
      </c>
      <c r="AN1001" s="164">
        <f t="shared" si="589"/>
        <v>0</v>
      </c>
      <c r="AO1001" s="164">
        <f t="shared" si="590"/>
        <v>0</v>
      </c>
      <c r="AP1001" s="610" t="str">
        <f t="shared" si="593"/>
        <v xml:space="preserve"> </v>
      </c>
      <c r="AQ1001" s="613" t="str">
        <f t="shared" si="591"/>
        <v xml:space="preserve"> </v>
      </c>
      <c r="AR1001" s="613" t="str">
        <f t="shared" si="594"/>
        <v xml:space="preserve"> </v>
      </c>
      <c r="AS1001" s="613" t="str">
        <f t="shared" si="595"/>
        <v xml:space="preserve"> </v>
      </c>
      <c r="AT1001" s="613" t="str">
        <f t="shared" si="596"/>
        <v xml:space="preserve"> </v>
      </c>
      <c r="AU1001" s="613" t="str">
        <f t="shared" si="597"/>
        <v xml:space="preserve"> </v>
      </c>
      <c r="AV1001" s="614" t="str">
        <f t="shared" si="598"/>
        <v xml:space="preserve"> </v>
      </c>
      <c r="AW1001" s="196" t="str">
        <f t="shared" si="571"/>
        <v/>
      </c>
      <c r="AX1001" s="165" t="str">
        <f t="shared" si="572"/>
        <v/>
      </c>
      <c r="AY1001" s="193" t="str">
        <f t="shared" si="573"/>
        <v/>
      </c>
      <c r="AZ1001" s="183" t="str">
        <f t="shared" si="574"/>
        <v/>
      </c>
      <c r="BA1001" s="173" t="str">
        <f t="shared" si="575"/>
        <v/>
      </c>
      <c r="BB1001" s="174" t="str">
        <f t="shared" si="576"/>
        <v/>
      </c>
      <c r="BC1001" s="186" t="str">
        <f t="shared" si="599"/>
        <v/>
      </c>
      <c r="BD1001" s="174" t="str">
        <f t="shared" si="577"/>
        <v/>
      </c>
      <c r="BE1001" s="201" t="str">
        <f t="shared" si="578"/>
        <v/>
      </c>
      <c r="BF1001" s="174" t="str">
        <f t="shared" si="579"/>
        <v/>
      </c>
      <c r="BG1001" s="186" t="str">
        <f t="shared" si="580"/>
        <v/>
      </c>
      <c r="BH1001" s="175" t="str">
        <f t="shared" si="581"/>
        <v/>
      </c>
      <c r="BI1001" s="632"/>
      <c r="CC1001" s="37"/>
      <c r="CH1001" s="58"/>
    </row>
    <row r="1002" spans="1:86" ht="18.350000000000001" x14ac:dyDescent="0.35">
      <c r="A1002" s="221"/>
      <c r="B1002" s="222"/>
      <c r="C1002" s="214">
        <v>992</v>
      </c>
      <c r="D1002" s="205"/>
      <c r="E1002" s="16"/>
      <c r="F1002" s="17"/>
      <c r="G1002" s="134"/>
      <c r="H1002" s="135"/>
      <c r="I1002" s="141"/>
      <c r="J1002" s="25"/>
      <c r="K1002" s="145"/>
      <c r="L1002" s="28"/>
      <c r="M1002" s="395"/>
      <c r="N1002" s="158" t="str">
        <f t="shared" si="582"/>
        <v/>
      </c>
      <c r="O1002" s="27"/>
      <c r="P1002" s="27"/>
      <c r="Q1002" s="27"/>
      <c r="R1002" s="27"/>
      <c r="S1002" s="27"/>
      <c r="T1002" s="28"/>
      <c r="U1002" s="29"/>
      <c r="V1002" s="32"/>
      <c r="W1002" s="322"/>
      <c r="X1002" s="323"/>
      <c r="Y1002" s="160">
        <f t="shared" si="568"/>
        <v>0</v>
      </c>
      <c r="Z1002" s="159">
        <f t="shared" si="583"/>
        <v>0</v>
      </c>
      <c r="AA1002" s="327"/>
      <c r="AB1002" s="400">
        <f t="shared" si="592"/>
        <v>0</v>
      </c>
      <c r="AC1002" s="371"/>
      <c r="AD1002" s="226" t="str">
        <f t="shared" si="569"/>
        <v/>
      </c>
      <c r="AE1002" s="368">
        <f t="shared" si="584"/>
        <v>0</v>
      </c>
      <c r="AF1002" s="339"/>
      <c r="AG1002" s="338"/>
      <c r="AH1002" s="336"/>
      <c r="AI1002" s="161">
        <f t="shared" si="585"/>
        <v>0</v>
      </c>
      <c r="AJ1002" s="162">
        <f t="shared" si="570"/>
        <v>0</v>
      </c>
      <c r="AK1002" s="163">
        <f t="shared" si="586"/>
        <v>0</v>
      </c>
      <c r="AL1002" s="164">
        <f t="shared" si="587"/>
        <v>0</v>
      </c>
      <c r="AM1002" s="164">
        <f t="shared" si="588"/>
        <v>0</v>
      </c>
      <c r="AN1002" s="164">
        <f t="shared" si="589"/>
        <v>0</v>
      </c>
      <c r="AO1002" s="164">
        <f t="shared" si="590"/>
        <v>0</v>
      </c>
      <c r="AP1002" s="610" t="str">
        <f t="shared" si="593"/>
        <v xml:space="preserve"> </v>
      </c>
      <c r="AQ1002" s="613" t="str">
        <f t="shared" si="591"/>
        <v xml:space="preserve"> </v>
      </c>
      <c r="AR1002" s="613" t="str">
        <f t="shared" si="594"/>
        <v xml:space="preserve"> </v>
      </c>
      <c r="AS1002" s="613" t="str">
        <f t="shared" si="595"/>
        <v xml:space="preserve"> </v>
      </c>
      <c r="AT1002" s="613" t="str">
        <f t="shared" si="596"/>
        <v xml:space="preserve"> </v>
      </c>
      <c r="AU1002" s="613" t="str">
        <f t="shared" si="597"/>
        <v xml:space="preserve"> </v>
      </c>
      <c r="AV1002" s="614" t="str">
        <f t="shared" si="598"/>
        <v xml:space="preserve"> </v>
      </c>
      <c r="AW1002" s="196" t="str">
        <f t="shared" si="571"/>
        <v/>
      </c>
      <c r="AX1002" s="165" t="str">
        <f t="shared" si="572"/>
        <v/>
      </c>
      <c r="AY1002" s="193" t="str">
        <f t="shared" si="573"/>
        <v/>
      </c>
      <c r="AZ1002" s="183" t="str">
        <f t="shared" si="574"/>
        <v/>
      </c>
      <c r="BA1002" s="173" t="str">
        <f t="shared" si="575"/>
        <v/>
      </c>
      <c r="BB1002" s="174" t="str">
        <f t="shared" si="576"/>
        <v/>
      </c>
      <c r="BC1002" s="186" t="str">
        <f t="shared" si="599"/>
        <v/>
      </c>
      <c r="BD1002" s="174" t="str">
        <f t="shared" si="577"/>
        <v/>
      </c>
      <c r="BE1002" s="201" t="str">
        <f t="shared" si="578"/>
        <v/>
      </c>
      <c r="BF1002" s="174" t="str">
        <f t="shared" si="579"/>
        <v/>
      </c>
      <c r="BG1002" s="186" t="str">
        <f t="shared" si="580"/>
        <v/>
      </c>
      <c r="BH1002" s="175" t="str">
        <f t="shared" si="581"/>
        <v/>
      </c>
      <c r="BI1002" s="632"/>
    </row>
    <row r="1003" spans="1:86" ht="18.350000000000001" x14ac:dyDescent="0.35">
      <c r="A1003" s="221"/>
      <c r="B1003" s="222"/>
      <c r="C1003" s="213">
        <v>993</v>
      </c>
      <c r="D1003" s="205"/>
      <c r="E1003" s="16"/>
      <c r="F1003" s="17"/>
      <c r="G1003" s="134"/>
      <c r="H1003" s="135"/>
      <c r="I1003" s="141"/>
      <c r="J1003" s="25"/>
      <c r="K1003" s="145"/>
      <c r="L1003" s="28"/>
      <c r="M1003" s="395"/>
      <c r="N1003" s="158" t="str">
        <f t="shared" si="582"/>
        <v/>
      </c>
      <c r="O1003" s="27"/>
      <c r="P1003" s="27"/>
      <c r="Q1003" s="27"/>
      <c r="R1003" s="27"/>
      <c r="S1003" s="27"/>
      <c r="T1003" s="28"/>
      <c r="U1003" s="29"/>
      <c r="V1003" s="32"/>
      <c r="W1003" s="322"/>
      <c r="X1003" s="323"/>
      <c r="Y1003" s="160">
        <f t="shared" si="568"/>
        <v>0</v>
      </c>
      <c r="Z1003" s="159">
        <f t="shared" si="583"/>
        <v>0</v>
      </c>
      <c r="AA1003" s="327"/>
      <c r="AB1003" s="400">
        <f t="shared" si="592"/>
        <v>0</v>
      </c>
      <c r="AC1003" s="371"/>
      <c r="AD1003" s="226" t="str">
        <f t="shared" si="569"/>
        <v/>
      </c>
      <c r="AE1003" s="368">
        <f t="shared" si="584"/>
        <v>0</v>
      </c>
      <c r="AF1003" s="339"/>
      <c r="AG1003" s="338"/>
      <c r="AH1003" s="336"/>
      <c r="AI1003" s="161">
        <f t="shared" si="585"/>
        <v>0</v>
      </c>
      <c r="AJ1003" s="162">
        <f t="shared" si="570"/>
        <v>0</v>
      </c>
      <c r="AK1003" s="163">
        <f t="shared" si="586"/>
        <v>0</v>
      </c>
      <c r="AL1003" s="164">
        <f t="shared" si="587"/>
        <v>0</v>
      </c>
      <c r="AM1003" s="164">
        <f t="shared" si="588"/>
        <v>0</v>
      </c>
      <c r="AN1003" s="164">
        <f t="shared" si="589"/>
        <v>0</v>
      </c>
      <c r="AO1003" s="164">
        <f t="shared" si="590"/>
        <v>0</v>
      </c>
      <c r="AP1003" s="610" t="str">
        <f t="shared" si="593"/>
        <v xml:space="preserve"> </v>
      </c>
      <c r="AQ1003" s="613" t="str">
        <f t="shared" si="591"/>
        <v xml:space="preserve"> </v>
      </c>
      <c r="AR1003" s="613" t="str">
        <f t="shared" si="594"/>
        <v xml:space="preserve"> </v>
      </c>
      <c r="AS1003" s="613" t="str">
        <f t="shared" si="595"/>
        <v xml:space="preserve"> </v>
      </c>
      <c r="AT1003" s="613" t="str">
        <f t="shared" si="596"/>
        <v xml:space="preserve"> </v>
      </c>
      <c r="AU1003" s="613" t="str">
        <f t="shared" si="597"/>
        <v xml:space="preserve"> </v>
      </c>
      <c r="AV1003" s="614" t="str">
        <f t="shared" si="598"/>
        <v xml:space="preserve"> </v>
      </c>
      <c r="AW1003" s="196" t="str">
        <f t="shared" si="571"/>
        <v/>
      </c>
      <c r="AX1003" s="165" t="str">
        <f t="shared" si="572"/>
        <v/>
      </c>
      <c r="AY1003" s="193" t="str">
        <f t="shared" si="573"/>
        <v/>
      </c>
      <c r="AZ1003" s="183" t="str">
        <f t="shared" si="574"/>
        <v/>
      </c>
      <c r="BA1003" s="173" t="str">
        <f t="shared" si="575"/>
        <v/>
      </c>
      <c r="BB1003" s="174" t="str">
        <f t="shared" si="576"/>
        <v/>
      </c>
      <c r="BC1003" s="186" t="str">
        <f t="shared" si="599"/>
        <v/>
      </c>
      <c r="BD1003" s="174" t="str">
        <f t="shared" si="577"/>
        <v/>
      </c>
      <c r="BE1003" s="201" t="str">
        <f t="shared" si="578"/>
        <v/>
      </c>
      <c r="BF1003" s="174" t="str">
        <f t="shared" si="579"/>
        <v/>
      </c>
      <c r="BG1003" s="186" t="str">
        <f t="shared" si="580"/>
        <v/>
      </c>
      <c r="BH1003" s="175" t="str">
        <f t="shared" si="581"/>
        <v/>
      </c>
      <c r="BI1003" s="632"/>
    </row>
    <row r="1004" spans="1:86" ht="18.350000000000001" x14ac:dyDescent="0.35">
      <c r="A1004" s="221"/>
      <c r="B1004" s="222"/>
      <c r="C1004" s="214">
        <v>994</v>
      </c>
      <c r="D1004" s="205"/>
      <c r="E1004" s="16"/>
      <c r="F1004" s="17"/>
      <c r="G1004" s="134"/>
      <c r="H1004" s="135"/>
      <c r="I1004" s="141"/>
      <c r="J1004" s="25"/>
      <c r="K1004" s="145"/>
      <c r="L1004" s="28"/>
      <c r="M1004" s="395"/>
      <c r="N1004" s="158" t="str">
        <f t="shared" si="582"/>
        <v/>
      </c>
      <c r="O1004" s="27"/>
      <c r="P1004" s="27"/>
      <c r="Q1004" s="27"/>
      <c r="R1004" s="27"/>
      <c r="S1004" s="27"/>
      <c r="T1004" s="28"/>
      <c r="U1004" s="29"/>
      <c r="V1004" s="32"/>
      <c r="W1004" s="322"/>
      <c r="X1004" s="323"/>
      <c r="Y1004" s="160">
        <f t="shared" si="568"/>
        <v>0</v>
      </c>
      <c r="Z1004" s="159">
        <f t="shared" si="583"/>
        <v>0</v>
      </c>
      <c r="AA1004" s="327"/>
      <c r="AB1004" s="400">
        <f t="shared" si="592"/>
        <v>0</v>
      </c>
      <c r="AC1004" s="371"/>
      <c r="AD1004" s="226" t="str">
        <f t="shared" si="569"/>
        <v/>
      </c>
      <c r="AE1004" s="368">
        <f t="shared" si="584"/>
        <v>0</v>
      </c>
      <c r="AF1004" s="339"/>
      <c r="AG1004" s="338"/>
      <c r="AH1004" s="336"/>
      <c r="AI1004" s="161">
        <f t="shared" si="585"/>
        <v>0</v>
      </c>
      <c r="AJ1004" s="162">
        <f t="shared" si="570"/>
        <v>0</v>
      </c>
      <c r="AK1004" s="163">
        <f t="shared" si="586"/>
        <v>0</v>
      </c>
      <c r="AL1004" s="164">
        <f t="shared" si="587"/>
        <v>0</v>
      </c>
      <c r="AM1004" s="164">
        <f t="shared" si="588"/>
        <v>0</v>
      </c>
      <c r="AN1004" s="164">
        <f t="shared" si="589"/>
        <v>0</v>
      </c>
      <c r="AO1004" s="164">
        <f t="shared" si="590"/>
        <v>0</v>
      </c>
      <c r="AP1004" s="610" t="str">
        <f t="shared" si="593"/>
        <v xml:space="preserve"> </v>
      </c>
      <c r="AQ1004" s="613" t="str">
        <f t="shared" si="591"/>
        <v xml:space="preserve"> </v>
      </c>
      <c r="AR1004" s="613" t="str">
        <f t="shared" si="594"/>
        <v xml:space="preserve"> </v>
      </c>
      <c r="AS1004" s="613" t="str">
        <f t="shared" si="595"/>
        <v xml:space="preserve"> </v>
      </c>
      <c r="AT1004" s="613" t="str">
        <f t="shared" si="596"/>
        <v xml:space="preserve"> </v>
      </c>
      <c r="AU1004" s="613" t="str">
        <f t="shared" si="597"/>
        <v xml:space="preserve"> </v>
      </c>
      <c r="AV1004" s="614" t="str">
        <f t="shared" si="598"/>
        <v xml:space="preserve"> </v>
      </c>
      <c r="AW1004" s="196" t="str">
        <f t="shared" si="571"/>
        <v/>
      </c>
      <c r="AX1004" s="165" t="str">
        <f t="shared" si="572"/>
        <v/>
      </c>
      <c r="AY1004" s="193" t="str">
        <f t="shared" si="573"/>
        <v/>
      </c>
      <c r="AZ1004" s="183" t="str">
        <f t="shared" si="574"/>
        <v/>
      </c>
      <c r="BA1004" s="173" t="str">
        <f t="shared" si="575"/>
        <v/>
      </c>
      <c r="BB1004" s="174" t="str">
        <f t="shared" si="576"/>
        <v/>
      </c>
      <c r="BC1004" s="186" t="str">
        <f t="shared" si="599"/>
        <v/>
      </c>
      <c r="BD1004" s="174" t="str">
        <f t="shared" si="577"/>
        <v/>
      </c>
      <c r="BE1004" s="201" t="str">
        <f t="shared" si="578"/>
        <v/>
      </c>
      <c r="BF1004" s="174" t="str">
        <f t="shared" si="579"/>
        <v/>
      </c>
      <c r="BG1004" s="186" t="str">
        <f t="shared" si="580"/>
        <v/>
      </c>
      <c r="BH1004" s="175" t="str">
        <f t="shared" si="581"/>
        <v/>
      </c>
      <c r="BI1004" s="632"/>
    </row>
    <row r="1005" spans="1:86" ht="18.350000000000001" x14ac:dyDescent="0.35">
      <c r="A1005" s="221"/>
      <c r="B1005" s="222"/>
      <c r="C1005" s="213">
        <v>995</v>
      </c>
      <c r="D1005" s="207"/>
      <c r="E1005" s="18"/>
      <c r="F1005" s="17"/>
      <c r="G1005" s="134"/>
      <c r="H1005" s="135"/>
      <c r="I1005" s="141"/>
      <c r="J1005" s="25"/>
      <c r="K1005" s="145"/>
      <c r="L1005" s="28"/>
      <c r="M1005" s="395"/>
      <c r="N1005" s="158" t="str">
        <f t="shared" si="582"/>
        <v/>
      </c>
      <c r="O1005" s="27"/>
      <c r="P1005" s="27"/>
      <c r="Q1005" s="27"/>
      <c r="R1005" s="27"/>
      <c r="S1005" s="27"/>
      <c r="T1005" s="28"/>
      <c r="U1005" s="29"/>
      <c r="V1005" s="32"/>
      <c r="W1005" s="322"/>
      <c r="X1005" s="323"/>
      <c r="Y1005" s="160">
        <f t="shared" si="568"/>
        <v>0</v>
      </c>
      <c r="Z1005" s="159">
        <f t="shared" si="583"/>
        <v>0</v>
      </c>
      <c r="AA1005" s="327"/>
      <c r="AB1005" s="400">
        <f t="shared" si="592"/>
        <v>0</v>
      </c>
      <c r="AC1005" s="371"/>
      <c r="AD1005" s="226" t="str">
        <f t="shared" si="569"/>
        <v/>
      </c>
      <c r="AE1005" s="368">
        <f t="shared" si="584"/>
        <v>0</v>
      </c>
      <c r="AF1005" s="339"/>
      <c r="AG1005" s="338"/>
      <c r="AH1005" s="336"/>
      <c r="AI1005" s="161">
        <f t="shared" si="585"/>
        <v>0</v>
      </c>
      <c r="AJ1005" s="162">
        <f t="shared" si="570"/>
        <v>0</v>
      </c>
      <c r="AK1005" s="163">
        <f t="shared" si="586"/>
        <v>0</v>
      </c>
      <c r="AL1005" s="164">
        <f t="shared" si="587"/>
        <v>0</v>
      </c>
      <c r="AM1005" s="164">
        <f t="shared" si="588"/>
        <v>0</v>
      </c>
      <c r="AN1005" s="164">
        <f t="shared" si="589"/>
        <v>0</v>
      </c>
      <c r="AO1005" s="164">
        <f t="shared" si="590"/>
        <v>0</v>
      </c>
      <c r="AP1005" s="610" t="str">
        <f t="shared" si="593"/>
        <v xml:space="preserve"> </v>
      </c>
      <c r="AQ1005" s="613" t="str">
        <f t="shared" si="591"/>
        <v xml:space="preserve"> </v>
      </c>
      <c r="AR1005" s="613" t="str">
        <f t="shared" si="594"/>
        <v xml:space="preserve"> </v>
      </c>
      <c r="AS1005" s="613" t="str">
        <f t="shared" si="595"/>
        <v xml:space="preserve"> </v>
      </c>
      <c r="AT1005" s="613" t="str">
        <f t="shared" si="596"/>
        <v xml:space="preserve"> </v>
      </c>
      <c r="AU1005" s="613" t="str">
        <f t="shared" si="597"/>
        <v xml:space="preserve"> </v>
      </c>
      <c r="AV1005" s="614" t="str">
        <f t="shared" si="598"/>
        <v xml:space="preserve"> </v>
      </c>
      <c r="AW1005" s="196" t="str">
        <f t="shared" si="571"/>
        <v/>
      </c>
      <c r="AX1005" s="165" t="str">
        <f t="shared" si="572"/>
        <v/>
      </c>
      <c r="AY1005" s="193" t="str">
        <f t="shared" si="573"/>
        <v/>
      </c>
      <c r="AZ1005" s="183" t="str">
        <f t="shared" si="574"/>
        <v/>
      </c>
      <c r="BA1005" s="173" t="str">
        <f t="shared" si="575"/>
        <v/>
      </c>
      <c r="BB1005" s="174" t="str">
        <f t="shared" si="576"/>
        <v/>
      </c>
      <c r="BC1005" s="186" t="str">
        <f t="shared" si="599"/>
        <v/>
      </c>
      <c r="BD1005" s="174" t="str">
        <f t="shared" si="577"/>
        <v/>
      </c>
      <c r="BE1005" s="201" t="str">
        <f t="shared" si="578"/>
        <v/>
      </c>
      <c r="BF1005" s="174" t="str">
        <f t="shared" si="579"/>
        <v/>
      </c>
      <c r="BG1005" s="186" t="str">
        <f t="shared" si="580"/>
        <v/>
      </c>
      <c r="BH1005" s="175" t="str">
        <f t="shared" si="581"/>
        <v/>
      </c>
      <c r="BI1005" s="632"/>
    </row>
    <row r="1006" spans="1:86" ht="18.350000000000001" x14ac:dyDescent="0.35">
      <c r="A1006" s="221"/>
      <c r="B1006" s="222"/>
      <c r="C1006" s="214">
        <v>996</v>
      </c>
      <c r="D1006" s="205"/>
      <c r="E1006" s="16"/>
      <c r="F1006" s="17"/>
      <c r="G1006" s="134"/>
      <c r="H1006" s="137"/>
      <c r="I1006" s="143"/>
      <c r="J1006" s="80"/>
      <c r="K1006" s="147"/>
      <c r="L1006" s="30"/>
      <c r="M1006" s="395"/>
      <c r="N1006" s="158" t="str">
        <f t="shared" si="582"/>
        <v/>
      </c>
      <c r="O1006" s="27"/>
      <c r="P1006" s="27"/>
      <c r="Q1006" s="27"/>
      <c r="R1006" s="27"/>
      <c r="S1006" s="27"/>
      <c r="T1006" s="28"/>
      <c r="U1006" s="29"/>
      <c r="V1006" s="32"/>
      <c r="W1006" s="322"/>
      <c r="X1006" s="323"/>
      <c r="Y1006" s="160">
        <f t="shared" si="568"/>
        <v>0</v>
      </c>
      <c r="Z1006" s="159">
        <f t="shared" si="583"/>
        <v>0</v>
      </c>
      <c r="AA1006" s="327"/>
      <c r="AB1006" s="400">
        <f t="shared" si="592"/>
        <v>0</v>
      </c>
      <c r="AC1006" s="371"/>
      <c r="AD1006" s="226" t="str">
        <f t="shared" si="569"/>
        <v/>
      </c>
      <c r="AE1006" s="368">
        <f t="shared" si="584"/>
        <v>0</v>
      </c>
      <c r="AF1006" s="339"/>
      <c r="AG1006" s="338"/>
      <c r="AH1006" s="336"/>
      <c r="AI1006" s="161">
        <f t="shared" si="585"/>
        <v>0</v>
      </c>
      <c r="AJ1006" s="162">
        <f t="shared" si="570"/>
        <v>0</v>
      </c>
      <c r="AK1006" s="163">
        <f t="shared" si="586"/>
        <v>0</v>
      </c>
      <c r="AL1006" s="164">
        <f t="shared" si="587"/>
        <v>0</v>
      </c>
      <c r="AM1006" s="164">
        <f t="shared" si="588"/>
        <v>0</v>
      </c>
      <c r="AN1006" s="164">
        <f t="shared" si="589"/>
        <v>0</v>
      </c>
      <c r="AO1006" s="164">
        <f t="shared" si="590"/>
        <v>0</v>
      </c>
      <c r="AP1006" s="610" t="str">
        <f t="shared" si="593"/>
        <v xml:space="preserve"> </v>
      </c>
      <c r="AQ1006" s="613" t="str">
        <f t="shared" si="591"/>
        <v xml:space="preserve"> </v>
      </c>
      <c r="AR1006" s="613" t="str">
        <f t="shared" si="594"/>
        <v xml:space="preserve"> </v>
      </c>
      <c r="AS1006" s="613" t="str">
        <f t="shared" si="595"/>
        <v xml:space="preserve"> </v>
      </c>
      <c r="AT1006" s="613" t="str">
        <f t="shared" si="596"/>
        <v xml:space="preserve"> </v>
      </c>
      <c r="AU1006" s="613" t="str">
        <f t="shared" si="597"/>
        <v xml:space="preserve"> </v>
      </c>
      <c r="AV1006" s="614" t="str">
        <f t="shared" si="598"/>
        <v xml:space="preserve"> </v>
      </c>
      <c r="AW1006" s="196" t="str">
        <f t="shared" si="571"/>
        <v/>
      </c>
      <c r="AX1006" s="165" t="str">
        <f t="shared" si="572"/>
        <v/>
      </c>
      <c r="AY1006" s="193" t="str">
        <f t="shared" si="573"/>
        <v/>
      </c>
      <c r="AZ1006" s="183" t="str">
        <f t="shared" si="574"/>
        <v/>
      </c>
      <c r="BA1006" s="173" t="str">
        <f t="shared" si="575"/>
        <v/>
      </c>
      <c r="BB1006" s="174" t="str">
        <f t="shared" si="576"/>
        <v/>
      </c>
      <c r="BC1006" s="186" t="str">
        <f t="shared" si="599"/>
        <v/>
      </c>
      <c r="BD1006" s="174" t="str">
        <f t="shared" si="577"/>
        <v/>
      </c>
      <c r="BE1006" s="201" t="str">
        <f t="shared" si="578"/>
        <v/>
      </c>
      <c r="BF1006" s="174" t="str">
        <f t="shared" si="579"/>
        <v/>
      </c>
      <c r="BG1006" s="186" t="str">
        <f t="shared" si="580"/>
        <v/>
      </c>
      <c r="BH1006" s="175" t="str">
        <f t="shared" si="581"/>
        <v/>
      </c>
      <c r="BI1006" s="632"/>
    </row>
    <row r="1007" spans="1:86" ht="18.350000000000001" x14ac:dyDescent="0.35">
      <c r="A1007" s="221"/>
      <c r="B1007" s="222"/>
      <c r="C1007" s="214">
        <v>997</v>
      </c>
      <c r="D1007" s="205"/>
      <c r="E1007" s="16"/>
      <c r="F1007" s="17"/>
      <c r="G1007" s="134"/>
      <c r="H1007" s="135"/>
      <c r="I1007" s="141"/>
      <c r="J1007" s="25"/>
      <c r="K1007" s="145"/>
      <c r="L1007" s="28"/>
      <c r="M1007" s="395"/>
      <c r="N1007" s="158" t="str">
        <f t="shared" si="582"/>
        <v/>
      </c>
      <c r="O1007" s="27"/>
      <c r="P1007" s="27"/>
      <c r="Q1007" s="27"/>
      <c r="R1007" s="27"/>
      <c r="S1007" s="27"/>
      <c r="T1007" s="28"/>
      <c r="U1007" s="29"/>
      <c r="V1007" s="32"/>
      <c r="W1007" s="322"/>
      <c r="X1007" s="323"/>
      <c r="Y1007" s="160">
        <f t="shared" si="568"/>
        <v>0</v>
      </c>
      <c r="Z1007" s="159">
        <f t="shared" si="583"/>
        <v>0</v>
      </c>
      <c r="AA1007" s="327"/>
      <c r="AB1007" s="400">
        <f t="shared" si="592"/>
        <v>0</v>
      </c>
      <c r="AC1007" s="371"/>
      <c r="AD1007" s="226" t="str">
        <f t="shared" si="569"/>
        <v/>
      </c>
      <c r="AE1007" s="368">
        <f t="shared" si="584"/>
        <v>0</v>
      </c>
      <c r="AF1007" s="339"/>
      <c r="AG1007" s="338"/>
      <c r="AH1007" s="336"/>
      <c r="AI1007" s="161">
        <f t="shared" si="585"/>
        <v>0</v>
      </c>
      <c r="AJ1007" s="162">
        <f t="shared" si="570"/>
        <v>0</v>
      </c>
      <c r="AK1007" s="163">
        <f t="shared" si="586"/>
        <v>0</v>
      </c>
      <c r="AL1007" s="164">
        <f t="shared" si="587"/>
        <v>0</v>
      </c>
      <c r="AM1007" s="164">
        <f t="shared" si="588"/>
        <v>0</v>
      </c>
      <c r="AN1007" s="164">
        <f t="shared" si="589"/>
        <v>0</v>
      </c>
      <c r="AO1007" s="164">
        <f t="shared" si="590"/>
        <v>0</v>
      </c>
      <c r="AP1007" s="610" t="str">
        <f t="shared" si="593"/>
        <v xml:space="preserve"> </v>
      </c>
      <c r="AQ1007" s="613" t="str">
        <f t="shared" si="591"/>
        <v xml:space="preserve"> </v>
      </c>
      <c r="AR1007" s="613" t="str">
        <f t="shared" si="594"/>
        <v xml:space="preserve"> </v>
      </c>
      <c r="AS1007" s="613" t="str">
        <f t="shared" si="595"/>
        <v xml:space="preserve"> </v>
      </c>
      <c r="AT1007" s="613" t="str">
        <f t="shared" si="596"/>
        <v xml:space="preserve"> </v>
      </c>
      <c r="AU1007" s="613" t="str">
        <f t="shared" si="597"/>
        <v xml:space="preserve"> </v>
      </c>
      <c r="AV1007" s="614" t="str">
        <f t="shared" si="598"/>
        <v xml:space="preserve"> </v>
      </c>
      <c r="AW1007" s="196" t="str">
        <f t="shared" si="571"/>
        <v/>
      </c>
      <c r="AX1007" s="165" t="str">
        <f t="shared" si="572"/>
        <v/>
      </c>
      <c r="AY1007" s="193" t="str">
        <f t="shared" si="573"/>
        <v/>
      </c>
      <c r="AZ1007" s="183" t="str">
        <f t="shared" si="574"/>
        <v/>
      </c>
      <c r="BA1007" s="173" t="str">
        <f t="shared" si="575"/>
        <v/>
      </c>
      <c r="BB1007" s="174" t="str">
        <f t="shared" si="576"/>
        <v/>
      </c>
      <c r="BC1007" s="186" t="str">
        <f t="shared" si="599"/>
        <v/>
      </c>
      <c r="BD1007" s="174" t="str">
        <f t="shared" si="577"/>
        <v/>
      </c>
      <c r="BE1007" s="201" t="str">
        <f t="shared" si="578"/>
        <v/>
      </c>
      <c r="BF1007" s="174" t="str">
        <f t="shared" si="579"/>
        <v/>
      </c>
      <c r="BG1007" s="186" t="str">
        <f t="shared" si="580"/>
        <v/>
      </c>
      <c r="BH1007" s="175" t="str">
        <f t="shared" si="581"/>
        <v/>
      </c>
      <c r="BI1007" s="632"/>
    </row>
    <row r="1008" spans="1:86" ht="18.350000000000001" x14ac:dyDescent="0.35">
      <c r="A1008" s="221"/>
      <c r="B1008" s="222"/>
      <c r="C1008" s="213">
        <v>998</v>
      </c>
      <c r="D1008" s="205"/>
      <c r="E1008" s="16"/>
      <c r="F1008" s="17"/>
      <c r="G1008" s="134"/>
      <c r="H1008" s="135"/>
      <c r="I1008" s="141"/>
      <c r="J1008" s="25"/>
      <c r="K1008" s="145"/>
      <c r="L1008" s="28"/>
      <c r="M1008" s="395"/>
      <c r="N1008" s="158" t="str">
        <f t="shared" si="582"/>
        <v/>
      </c>
      <c r="O1008" s="27"/>
      <c r="P1008" s="27"/>
      <c r="Q1008" s="27"/>
      <c r="R1008" s="27"/>
      <c r="S1008" s="27"/>
      <c r="T1008" s="28"/>
      <c r="U1008" s="29"/>
      <c r="V1008" s="32"/>
      <c r="W1008" s="322"/>
      <c r="X1008" s="323"/>
      <c r="Y1008" s="160">
        <f t="shared" si="568"/>
        <v>0</v>
      </c>
      <c r="Z1008" s="159">
        <f t="shared" si="583"/>
        <v>0</v>
      </c>
      <c r="AA1008" s="327"/>
      <c r="AB1008" s="400">
        <f t="shared" si="592"/>
        <v>0</v>
      </c>
      <c r="AC1008" s="371"/>
      <c r="AD1008" s="226" t="str">
        <f t="shared" si="569"/>
        <v/>
      </c>
      <c r="AE1008" s="368">
        <f t="shared" si="584"/>
        <v>0</v>
      </c>
      <c r="AF1008" s="339"/>
      <c r="AG1008" s="338"/>
      <c r="AH1008" s="336"/>
      <c r="AI1008" s="161">
        <f t="shared" si="585"/>
        <v>0</v>
      </c>
      <c r="AJ1008" s="162">
        <f t="shared" si="570"/>
        <v>0</v>
      </c>
      <c r="AK1008" s="163">
        <f t="shared" si="586"/>
        <v>0</v>
      </c>
      <c r="AL1008" s="164">
        <f t="shared" si="587"/>
        <v>0</v>
      </c>
      <c r="AM1008" s="164">
        <f t="shared" si="588"/>
        <v>0</v>
      </c>
      <c r="AN1008" s="164">
        <f t="shared" si="589"/>
        <v>0</v>
      </c>
      <c r="AO1008" s="164">
        <f t="shared" si="590"/>
        <v>0</v>
      </c>
      <c r="AP1008" s="610" t="str">
        <f t="shared" si="593"/>
        <v xml:space="preserve"> </v>
      </c>
      <c r="AQ1008" s="613" t="str">
        <f t="shared" si="591"/>
        <v xml:space="preserve"> </v>
      </c>
      <c r="AR1008" s="613" t="str">
        <f t="shared" si="594"/>
        <v xml:space="preserve"> </v>
      </c>
      <c r="AS1008" s="613" t="str">
        <f t="shared" si="595"/>
        <v xml:space="preserve"> </v>
      </c>
      <c r="AT1008" s="613" t="str">
        <f t="shared" si="596"/>
        <v xml:space="preserve"> </v>
      </c>
      <c r="AU1008" s="613" t="str">
        <f t="shared" si="597"/>
        <v xml:space="preserve"> </v>
      </c>
      <c r="AV1008" s="614" t="str">
        <f t="shared" si="598"/>
        <v xml:space="preserve"> </v>
      </c>
      <c r="AW1008" s="196" t="str">
        <f t="shared" si="571"/>
        <v/>
      </c>
      <c r="AX1008" s="165" t="str">
        <f t="shared" si="572"/>
        <v/>
      </c>
      <c r="AY1008" s="193" t="str">
        <f t="shared" si="573"/>
        <v/>
      </c>
      <c r="AZ1008" s="183" t="str">
        <f t="shared" si="574"/>
        <v/>
      </c>
      <c r="BA1008" s="173" t="str">
        <f t="shared" si="575"/>
        <v/>
      </c>
      <c r="BB1008" s="174" t="str">
        <f t="shared" si="576"/>
        <v/>
      </c>
      <c r="BC1008" s="186" t="str">
        <f t="shared" si="599"/>
        <v/>
      </c>
      <c r="BD1008" s="174" t="str">
        <f t="shared" si="577"/>
        <v/>
      </c>
      <c r="BE1008" s="201" t="str">
        <f t="shared" si="578"/>
        <v/>
      </c>
      <c r="BF1008" s="174" t="str">
        <f t="shared" si="579"/>
        <v/>
      </c>
      <c r="BG1008" s="186" t="str">
        <f t="shared" si="580"/>
        <v/>
      </c>
      <c r="BH1008" s="175" t="str">
        <f t="shared" si="581"/>
        <v/>
      </c>
      <c r="BI1008" s="632"/>
    </row>
    <row r="1009" spans="1:61" ht="18.350000000000001" x14ac:dyDescent="0.35">
      <c r="A1009" s="221"/>
      <c r="B1009" s="222"/>
      <c r="C1009" s="214">
        <v>999</v>
      </c>
      <c r="D1009" s="207"/>
      <c r="E1009" s="18"/>
      <c r="F1009" s="17"/>
      <c r="G1009" s="134"/>
      <c r="H1009" s="135"/>
      <c r="I1009" s="141"/>
      <c r="J1009" s="25"/>
      <c r="K1009" s="145"/>
      <c r="L1009" s="28"/>
      <c r="M1009" s="395"/>
      <c r="N1009" s="158" t="str">
        <f t="shared" si="582"/>
        <v/>
      </c>
      <c r="O1009" s="27"/>
      <c r="P1009" s="27"/>
      <c r="Q1009" s="27"/>
      <c r="R1009" s="27"/>
      <c r="S1009" s="27"/>
      <c r="T1009" s="28"/>
      <c r="U1009" s="29"/>
      <c r="V1009" s="168"/>
      <c r="W1009" s="322"/>
      <c r="X1009" s="323"/>
      <c r="Y1009" s="160">
        <f t="shared" si="568"/>
        <v>0</v>
      </c>
      <c r="Z1009" s="159">
        <f t="shared" si="583"/>
        <v>0</v>
      </c>
      <c r="AA1009" s="327"/>
      <c r="AB1009" s="400">
        <f t="shared" si="592"/>
        <v>0</v>
      </c>
      <c r="AC1009" s="371"/>
      <c r="AD1009" s="226" t="str">
        <f t="shared" si="569"/>
        <v/>
      </c>
      <c r="AE1009" s="368">
        <f t="shared" si="584"/>
        <v>0</v>
      </c>
      <c r="AF1009" s="339"/>
      <c r="AG1009" s="338"/>
      <c r="AH1009" s="336"/>
      <c r="AI1009" s="161">
        <f t="shared" si="585"/>
        <v>0</v>
      </c>
      <c r="AJ1009" s="162">
        <f t="shared" si="570"/>
        <v>0</v>
      </c>
      <c r="AK1009" s="163">
        <f t="shared" si="586"/>
        <v>0</v>
      </c>
      <c r="AL1009" s="164">
        <f t="shared" si="587"/>
        <v>0</v>
      </c>
      <c r="AM1009" s="164">
        <f t="shared" si="588"/>
        <v>0</v>
      </c>
      <c r="AN1009" s="164">
        <f t="shared" si="589"/>
        <v>0</v>
      </c>
      <c r="AO1009" s="164">
        <f t="shared" si="590"/>
        <v>0</v>
      </c>
      <c r="AP1009" s="610" t="str">
        <f t="shared" si="593"/>
        <v xml:space="preserve"> </v>
      </c>
      <c r="AQ1009" s="613" t="str">
        <f t="shared" si="591"/>
        <v xml:space="preserve"> </v>
      </c>
      <c r="AR1009" s="613" t="str">
        <f t="shared" si="594"/>
        <v xml:space="preserve"> </v>
      </c>
      <c r="AS1009" s="613" t="str">
        <f t="shared" si="595"/>
        <v xml:space="preserve"> </v>
      </c>
      <c r="AT1009" s="613" t="str">
        <f t="shared" si="596"/>
        <v xml:space="preserve"> </v>
      </c>
      <c r="AU1009" s="613" t="str">
        <f t="shared" si="597"/>
        <v xml:space="preserve"> </v>
      </c>
      <c r="AV1009" s="614" t="str">
        <f t="shared" si="598"/>
        <v xml:space="preserve"> </v>
      </c>
      <c r="AW1009" s="196" t="str">
        <f t="shared" si="571"/>
        <v/>
      </c>
      <c r="AX1009" s="165" t="str">
        <f t="shared" si="572"/>
        <v/>
      </c>
      <c r="AY1009" s="193" t="str">
        <f t="shared" si="573"/>
        <v/>
      </c>
      <c r="AZ1009" s="183" t="str">
        <f t="shared" si="574"/>
        <v/>
      </c>
      <c r="BA1009" s="173" t="str">
        <f t="shared" si="575"/>
        <v/>
      </c>
      <c r="BB1009" s="174" t="str">
        <f t="shared" si="576"/>
        <v/>
      </c>
      <c r="BC1009" s="186" t="str">
        <f t="shared" si="599"/>
        <v/>
      </c>
      <c r="BD1009" s="174" t="str">
        <f t="shared" si="577"/>
        <v/>
      </c>
      <c r="BE1009" s="201" t="str">
        <f t="shared" si="578"/>
        <v/>
      </c>
      <c r="BF1009" s="174" t="str">
        <f t="shared" si="579"/>
        <v/>
      </c>
      <c r="BG1009" s="186" t="str">
        <f t="shared" si="580"/>
        <v/>
      </c>
      <c r="BH1009" s="175" t="str">
        <f t="shared" si="581"/>
        <v/>
      </c>
      <c r="BI1009" s="632"/>
    </row>
    <row r="1010" spans="1:61" ht="18" customHeight="1" thickBot="1" x14ac:dyDescent="0.4">
      <c r="A1010" s="223"/>
      <c r="B1010" s="224"/>
      <c r="C1010" s="215">
        <v>1000</v>
      </c>
      <c r="D1010" s="210"/>
      <c r="E1010" s="148"/>
      <c r="F1010" s="149"/>
      <c r="G1010" s="150"/>
      <c r="H1010" s="151"/>
      <c r="I1010" s="152"/>
      <c r="J1010" s="153"/>
      <c r="K1010" s="154"/>
      <c r="L1010" s="155"/>
      <c r="M1010" s="397"/>
      <c r="N1010" s="597" t="str">
        <f t="shared" si="582"/>
        <v/>
      </c>
      <c r="O1010" s="156"/>
      <c r="P1010" s="156"/>
      <c r="Q1010" s="156"/>
      <c r="R1010" s="156"/>
      <c r="S1010" s="156"/>
      <c r="T1010" s="155"/>
      <c r="U1010" s="157"/>
      <c r="V1010" s="169"/>
      <c r="W1010" s="324"/>
      <c r="X1010" s="325"/>
      <c r="Y1010" s="598">
        <f t="shared" si="568"/>
        <v>0</v>
      </c>
      <c r="Z1010" s="599">
        <f t="shared" si="583"/>
        <v>0</v>
      </c>
      <c r="AA1010" s="330"/>
      <c r="AB1010" s="600">
        <f t="shared" si="592"/>
        <v>0</v>
      </c>
      <c r="AC1010" s="372"/>
      <c r="AD1010" s="601" t="str">
        <f t="shared" si="569"/>
        <v/>
      </c>
      <c r="AE1010" s="426">
        <f t="shared" si="584"/>
        <v>0</v>
      </c>
      <c r="AF1010" s="344"/>
      <c r="AG1010" s="345"/>
      <c r="AH1010" s="346"/>
      <c r="AI1010" s="602">
        <f t="shared" si="585"/>
        <v>0</v>
      </c>
      <c r="AJ1010" s="603">
        <f t="shared" si="570"/>
        <v>0</v>
      </c>
      <c r="AK1010" s="604">
        <f t="shared" si="586"/>
        <v>0</v>
      </c>
      <c r="AL1010" s="605">
        <f t="shared" si="587"/>
        <v>0</v>
      </c>
      <c r="AM1010" s="605">
        <f t="shared" si="588"/>
        <v>0</v>
      </c>
      <c r="AN1010" s="605">
        <f t="shared" si="589"/>
        <v>0</v>
      </c>
      <c r="AO1010" s="606">
        <f t="shared" si="590"/>
        <v>0</v>
      </c>
      <c r="AP1010" s="611" t="str">
        <f>IF(AND(AH1009&gt;0,AH1009&lt;5),AH1009," ")</f>
        <v xml:space="preserve"> </v>
      </c>
      <c r="AQ1010" s="615" t="str">
        <f t="shared" si="591"/>
        <v xml:space="preserve"> </v>
      </c>
      <c r="AR1010" s="615" t="str">
        <f t="shared" si="594"/>
        <v xml:space="preserve"> </v>
      </c>
      <c r="AS1010" s="615" t="str">
        <f t="shared" si="595"/>
        <v xml:space="preserve"> </v>
      </c>
      <c r="AT1010" s="615" t="str">
        <f t="shared" si="596"/>
        <v xml:space="preserve"> </v>
      </c>
      <c r="AU1010" s="615" t="str">
        <f t="shared" si="597"/>
        <v xml:space="preserve"> </v>
      </c>
      <c r="AV1010" s="616" t="str">
        <f t="shared" si="598"/>
        <v xml:space="preserve"> </v>
      </c>
      <c r="AW1010" s="197" t="str">
        <f t="shared" si="571"/>
        <v/>
      </c>
      <c r="AX1010" s="166" t="str">
        <f t="shared" si="572"/>
        <v/>
      </c>
      <c r="AY1010" s="194" t="str">
        <f t="shared" si="573"/>
        <v/>
      </c>
      <c r="AZ1010" s="184" t="str">
        <f t="shared" si="574"/>
        <v/>
      </c>
      <c r="BA1010" s="176" t="str">
        <f t="shared" si="575"/>
        <v/>
      </c>
      <c r="BB1010" s="177" t="str">
        <f t="shared" si="576"/>
        <v/>
      </c>
      <c r="BC1010" s="188" t="str">
        <f t="shared" si="599"/>
        <v/>
      </c>
      <c r="BD1010" s="199" t="str">
        <f t="shared" si="577"/>
        <v/>
      </c>
      <c r="BE1010" s="176" t="str">
        <f t="shared" si="578"/>
        <v/>
      </c>
      <c r="BF1010" s="177" t="str">
        <f t="shared" si="579"/>
        <v/>
      </c>
      <c r="BG1010" s="188" t="str">
        <f t="shared" si="580"/>
        <v/>
      </c>
      <c r="BH1010" s="190" t="str">
        <f t="shared" si="581"/>
        <v/>
      </c>
      <c r="BI1010" s="632"/>
    </row>
    <row r="1011" spans="1:61" ht="15.75" thickTop="1" x14ac:dyDescent="0.3">
      <c r="C1011" s="20"/>
      <c r="I1011" s="9"/>
      <c r="BG1011" s="185"/>
      <c r="BH1011" s="185"/>
    </row>
    <row r="1012" spans="1:6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ht="18" customHeight="1" x14ac:dyDescent="0.3">
      <c r="C1021" s="20"/>
      <c r="I1021" s="9"/>
      <c r="BG1021" s="185"/>
      <c r="BH1021" s="185"/>
    </row>
    <row r="1022" spans="1:6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6:X110 V116:X160 V166:X210 V216:X260 V266:X310 V316:X360 V366:X410 V416:X460 V466:X510 V516:X560 V566:X610 V616:X660 V666:X710 V716:X760 V766:X810 V816:X860 V866:X910 V916:X960 AA65:AC110 AA115:AC160 AA165:AC210 AA515:AC560 AE465:AI511 O65:U110 O115:U160 O165:U210 O215:U260 O265:U310 O315:U360 O365:U410 O415:U460 O465:U510 O515:U560 O565:U610 O615:U660 O665:U710 O715:U760 O765:U810 O815:U860 O865:U910 O915:U960 AA965:AC1010 AE965:AI1010 AF261:AI261 AF311:AI311 AF361:AI361 AF411:AI411 AF561:AI561 AF611:AI611 AF661:AI661 AF711:AI711 AF761:AI761 AF811:AI811 AF861:AI861 AF911:AI911 AF961:AI961 AF461:AI461 AA24:AC60 AF26:AG60 O965:U1010 W966:X1010 V1010 V966:V1008 O24:X60 AA215:AC261 AA265:AC311 AA315:AC361 AA365:AC411 AA415:AC461 AA915:AC961 AA865:AC911 AA815:AC861 AA765:AC811 AA715:AC761 AA665:AC711 AA615:AC661 AA565:AC611 AA465:AC511 AE65:AI110 AE115:AI160 AE165:AI210 AE215:AI260 AE265:AI310 AE315:AI360 AE365:AI410 AE415:AI460 AE515:AI560 AE565:AI610 AE615:AI660 AE665:AI710 AE715:AI760 AE765:AI810 AE815:AI860 AE865:AI910 AE915:AI960 V5:Y8 E10:X11 AA10:AC11 AF10:AH11 BC10:BD10 C10:C11 AA5:AH8 AJ5:AO8 BH10:BI10 AW5:BI8 V19:X19 Y24:Z1010 AH24:AH60 AT24:AT1010 AR24:AR1010 AI24:AP1010 AB24:AB1010 N24:N1010 AD24:AE1010 AW24:BI1010 Y15:Z15 AT15 AR15 AI15:AP15 AB15 AD15:AE15 AW15:BI15 AW18:BI19 O18:U19 AH18:AP19 AR18:AR19 AT18:AT19 Y18:AE19 AT21 AR21 AH21:AP21 AW21:BI21 N21:AE21 N22 Z22:Z23 AX12:AX13 BC12:BD13 BE10:BG13 AY10:BB13 AD12:AD13 AB12:AB13 AE10:AE13 AW10:AW13 AR12:AR13 AT12:AT13 AP12:AP13 BH12:BI13 AI10:AO13 Y10:Z13 N12:N13">
    <cfRule type="cellIs" dxfId="1154" priority="1446" operator="equal">
      <formula>0</formula>
    </cfRule>
  </conditionalFormatting>
  <conditionalFormatting sqref="AI5:AI9 AI24:AI1010 AI15 AI18:AI19 AI21 AI12:AI13">
    <cfRule type="cellIs" dxfId="1153" priority="1445" operator="lessThan">
      <formula>0</formula>
    </cfRule>
  </conditionalFormatting>
  <conditionalFormatting sqref="AE6:AE8">
    <cfRule type="cellIs" dxfId="1152" priority="1442" operator="equal">
      <formula>0</formula>
    </cfRule>
    <cfRule type="cellIs" dxfId="1151" priority="1443" operator="equal">
      <formula>0</formula>
    </cfRule>
    <cfRule type="cellIs" dxfId="1150" priority="1444" operator="equal">
      <formula>0</formula>
    </cfRule>
  </conditionalFormatting>
  <conditionalFormatting sqref="AE3 F11:AC11 AE5:AE8 AE24:AE1010 AE15 AE18:AE19 AE21 AE10:AE13">
    <cfRule type="cellIs" dxfId="1149" priority="1440" operator="greaterThanOrEqual">
      <formula>0</formula>
    </cfRule>
  </conditionalFormatting>
  <conditionalFormatting sqref="AE1:AE3 F11:AC11 AE5:AE8 AE24:AE64989 AE15 AE18:AE19 AE21 AE10:AE13">
    <cfRule type="cellIs" dxfId="1148" priority="1438" operator="equal">
      <formula>0</formula>
    </cfRule>
    <cfRule type="cellIs" dxfId="1147" priority="1439" operator="lessThan">
      <formula>0</formula>
    </cfRule>
  </conditionalFormatting>
  <conditionalFormatting sqref="AE73:AE111 AE125:AE161 AE175:AE211 AE225:AE261 AE275:AE311 AE325:AE361 AE375:AE411 AE575:AE611 AE675:AE711 AE725:AE761 AE625:AE661 AE825:AE861 AE875:AE911 AE925:AE961 AE975:AE1010 AE25:AE61 AE525:AE561 AE425:AE461 AE475:AE511 AE775:AE811 F11:AC11 AE10:AE11">
    <cfRule type="cellIs" dxfId="1146" priority="1436" operator="lessThan">
      <formula>0</formula>
    </cfRule>
  </conditionalFormatting>
  <conditionalFormatting sqref="AD5:AD8">
    <cfRule type="cellIs" dxfId="1145" priority="1431" operator="lessThan">
      <formula>0</formula>
    </cfRule>
  </conditionalFormatting>
  <conditionalFormatting sqref="AD5:AD8">
    <cfRule type="cellIs" dxfId="1144" priority="1409" stopIfTrue="1" operator="lessThan">
      <formula>0</formula>
    </cfRule>
  </conditionalFormatting>
  <conditionalFormatting sqref="I10:J11">
    <cfRule type="containsText" dxfId="1143" priority="1420" operator="containsText" text="/">
      <formula>NOT(ISERROR(SEARCH("/",I10)))</formula>
    </cfRule>
    <cfRule type="cellIs" dxfId="1142" priority="1421" operator="greaterThan">
      <formula>"1/0/1900"</formula>
    </cfRule>
    <cfRule type="cellIs" dxfId="1141" priority="1422" operator="greaterThan">
      <formula>0</formula>
    </cfRule>
  </conditionalFormatting>
  <conditionalFormatting sqref="I24:J1010 N24:N1010 J15 I18:J19 I21:J21 N21:N22 I10:J13 N12:N13">
    <cfRule type="cellIs" dxfId="1140" priority="1419" operator="greaterThan">
      <formula>0</formula>
    </cfRule>
  </conditionalFormatting>
  <conditionalFormatting sqref="F11:AC11 AE5:AE8 AE24:AE1010 AE15 AE18:AE19 AE21 AE10:AE13">
    <cfRule type="cellIs" dxfId="1139" priority="1408" operator="lessThan">
      <formula>0</formula>
    </cfRule>
    <cfRule type="cellIs" dxfId="1138" priority="1415" operator="between">
      <formula>-1</formula>
      <formula>999999999999</formula>
    </cfRule>
    <cfRule type="cellIs" dxfId="1137" priority="1416" operator="lessThan">
      <formula>0</formula>
    </cfRule>
    <cfRule type="cellIs" dxfId="1136" priority="1417" operator="greaterThan">
      <formula>0</formula>
    </cfRule>
    <cfRule type="cellIs" dxfId="1135" priority="1418" operator="equal">
      <formula>0</formula>
    </cfRule>
  </conditionalFormatting>
  <conditionalFormatting sqref="F11:AC11 AE10:AE11">
    <cfRule type="cellIs" dxfId="1134" priority="1410" stopIfTrue="1" operator="equal">
      <formula>0</formula>
    </cfRule>
    <cfRule type="cellIs" dxfId="1133" priority="1411" operator="notBetween">
      <formula>0</formula>
      <formula>1</formula>
    </cfRule>
    <cfRule type="cellIs" priority="1412" stopIfTrue="1" operator="notBetween">
      <formula>0</formula>
      <formula>1</formula>
    </cfRule>
    <cfRule type="cellIs" dxfId="1132" priority="1413" operator="between">
      <formula>-1</formula>
      <formula>9999999</formula>
    </cfRule>
  </conditionalFormatting>
  <conditionalFormatting sqref="F11:AC11 AD5:AE8 AE24:AE1010 AE15 AE18:AE19 AE21 AE10:AE13">
    <cfRule type="cellIs" dxfId="1131" priority="1414" operator="notBetween">
      <formula>0</formula>
      <formula>1</formula>
    </cfRule>
    <cfRule type="cellIs" dxfId="1130" priority="1424" operator="notBetween">
      <formula>0</formula>
      <formula>1</formula>
    </cfRule>
  </conditionalFormatting>
  <conditionalFormatting sqref="N24:N1010 N21:N22 N12:N13">
    <cfRule type="cellIs" dxfId="1129" priority="1405" stopIfTrue="1" operator="greaterThan">
      <formula>0</formula>
    </cfRule>
    <cfRule type="cellIs" dxfId="1128" priority="1406" stopIfTrue="1" operator="greaterThan">
      <formula>1</formula>
    </cfRule>
    <cfRule type="cellIs" dxfId="1127" priority="1407" stopIfTrue="1" operator="lessThan">
      <formula>1</formula>
    </cfRule>
  </conditionalFormatting>
  <conditionalFormatting sqref="V10:X11">
    <cfRule type="cellIs" dxfId="1126" priority="1403" stopIfTrue="1" operator="greaterThan">
      <formula>0</formula>
    </cfRule>
    <cfRule type="cellIs" dxfId="1125" priority="1404" stopIfTrue="1" operator="greaterThan">
      <formula>0</formula>
    </cfRule>
  </conditionalFormatting>
  <conditionalFormatting sqref="C10:C11">
    <cfRule type="cellIs" dxfId="1124" priority="1398" stopIfTrue="1" operator="equal">
      <formula>0</formula>
    </cfRule>
    <cfRule type="cellIs" dxfId="1123" priority="1399" stopIfTrue="1" operator="greaterThan">
      <formula>0</formula>
    </cfRule>
    <cfRule type="notContainsBlanks" dxfId="1122" priority="1400" stopIfTrue="1">
      <formula>LEN(TRIM(C10))&gt;0</formula>
    </cfRule>
    <cfRule type="cellIs" dxfId="1121" priority="1401" stopIfTrue="1" operator="equal">
      <formula>1</formula>
    </cfRule>
    <cfRule type="cellIs" dxfId="1120" priority="1402" stopIfTrue="1" operator="greaterThan">
      <formula>1</formula>
    </cfRule>
  </conditionalFormatting>
  <conditionalFormatting sqref="C10:C11">
    <cfRule type="notContainsBlanks" priority="1397" stopIfTrue="1">
      <formula>LEN(TRIM(C10))&gt;0</formula>
    </cfRule>
  </conditionalFormatting>
  <conditionalFormatting sqref="N10:N11">
    <cfRule type="cellIs" dxfId="1119" priority="1381" operator="greaterThan">
      <formula>0</formula>
    </cfRule>
    <cfRule type="cellIs" dxfId="1118" priority="1382" operator="greaterThan">
      <formula>0</formula>
    </cfRule>
    <cfRule type="uniqueValues" dxfId="1117" priority="1383"/>
    <cfRule type="uniqueValues" dxfId="1116" priority="1384"/>
    <cfRule type="cellIs" dxfId="1115" priority="1385" operator="equal">
      <formula>0</formula>
    </cfRule>
    <cfRule type="cellIs" dxfId="1114" priority="1386" operator="lessThan">
      <formula>1</formula>
    </cfRule>
    <cfRule type="containsText" dxfId="1113" priority="1387" operator="containsText" text="#NUM!">
      <formula>NOT(ISERROR(SEARCH("#NUM!",N10)))</formula>
    </cfRule>
    <cfRule type="cellIs" dxfId="1112" priority="1388" operator="equal">
      <formula>0</formula>
    </cfRule>
    <cfRule type="cellIs" dxfId="1111" priority="1389" operator="lessThan">
      <formula>0</formula>
    </cfRule>
    <cfRule type="uniqueValues" dxfId="1110" priority="1390"/>
    <cfRule type="duplicateValues" dxfId="1109" priority="1391"/>
    <cfRule type="cellIs" dxfId="1108" priority="1392" operator="equal">
      <formula>0</formula>
    </cfRule>
    <cfRule type="uniqueValues" dxfId="1107" priority="1393"/>
    <cfRule type="cellIs" dxfId="1106" priority="1394" operator="equal">
      <formula>0</formula>
    </cfRule>
    <cfRule type="cellIs" dxfId="1105" priority="1395" operator="between">
      <formula>1</formula>
      <formula>999999999999999</formula>
    </cfRule>
    <cfRule type="containsText" dxfId="1104" priority="1396" operator="containsText" text="#NUM!">
      <formula>NOT(ISERROR(SEARCH("#NUM!",N10)))</formula>
    </cfRule>
  </conditionalFormatting>
  <conditionalFormatting sqref="AW10:AW11 BE10:BG11 AY10:BB11 BC10:BD10 BH10:BI10">
    <cfRule type="containsText" dxfId="1103" priority="1375" operator="containsText" text="#DIV/0!">
      <formula>NOT(ISERROR(SEARCH("#DIV/0!",AW10)))</formula>
    </cfRule>
    <cfRule type="cellIs" dxfId="1102" priority="1376" operator="lessThan">
      <formula>"&lt;0"</formula>
    </cfRule>
    <cfRule type="cellIs" dxfId="1101" priority="1377" operator="lessThan">
      <formula>0</formula>
    </cfRule>
    <cfRule type="containsText" dxfId="1100" priority="1378" operator="containsText" text="#DIV/0!">
      <formula>NOT(ISERROR(SEARCH("#DIV/0!",AW10)))</formula>
    </cfRule>
    <cfRule type="containsText" dxfId="1099" priority="1379" operator="containsText" text="#DIV/0!">
      <formula>NOT(ISERROR(SEARCH("#DIV/0!",AW10)))</formula>
    </cfRule>
    <cfRule type="containsText" dxfId="1098" priority="1380" operator="containsText" text="#div/0/!">
      <formula>NOT(ISERROR(SEARCH("#div/0/!",AW10)))</formula>
    </cfRule>
  </conditionalFormatting>
  <conditionalFormatting sqref="AW10:AW11">
    <cfRule type="cellIs" dxfId="1097" priority="1359" operator="greaterThan">
      <formula>0</formula>
    </cfRule>
    <cfRule type="cellIs" dxfId="1096" priority="1360" operator="greaterThan">
      <formula>0</formula>
    </cfRule>
    <cfRule type="uniqueValues" dxfId="1095" priority="1361"/>
    <cfRule type="uniqueValues" dxfId="1094" priority="1362"/>
    <cfRule type="cellIs" dxfId="1093" priority="1363" operator="equal">
      <formula>0</formula>
    </cfRule>
    <cfRule type="cellIs" dxfId="1092" priority="1364" operator="lessThan">
      <formula>1</formula>
    </cfRule>
    <cfRule type="containsText" dxfId="1091" priority="1365" operator="containsText" text="#NUM!">
      <formula>NOT(ISERROR(SEARCH("#NUM!",AW10)))</formula>
    </cfRule>
    <cfRule type="cellIs" dxfId="1090" priority="1366" operator="equal">
      <formula>0</formula>
    </cfRule>
    <cfRule type="cellIs" dxfId="1089" priority="1367" operator="lessThan">
      <formula>0</formula>
    </cfRule>
    <cfRule type="uniqueValues" dxfId="1088" priority="1368"/>
    <cfRule type="duplicateValues" dxfId="1087" priority="1369"/>
    <cfRule type="cellIs" dxfId="1086" priority="1370" operator="equal">
      <formula>0</formula>
    </cfRule>
    <cfRule type="uniqueValues" dxfId="1085" priority="1371"/>
    <cfRule type="cellIs" dxfId="1084" priority="1372" operator="equal">
      <formula>0</formula>
    </cfRule>
    <cfRule type="cellIs" dxfId="1083" priority="1373" operator="between">
      <formula>1</formula>
      <formula>999999999999999</formula>
    </cfRule>
    <cfRule type="containsText" dxfId="1082" priority="1374" operator="containsText" text="#NUM!">
      <formula>NOT(ISERROR(SEARCH("#NUM!",AW10)))</formula>
    </cfRule>
  </conditionalFormatting>
  <conditionalFormatting sqref="AY10:AZ11">
    <cfRule type="cellIs" dxfId="1081" priority="1343" operator="greaterThan">
      <formula>0</formula>
    </cfRule>
    <cfRule type="cellIs" dxfId="1080" priority="1344" operator="greaterThan">
      <formula>0</formula>
    </cfRule>
    <cfRule type="uniqueValues" dxfId="1079" priority="1345"/>
    <cfRule type="uniqueValues" dxfId="1078" priority="1346"/>
    <cfRule type="cellIs" dxfId="1077" priority="1347" operator="equal">
      <formula>0</formula>
    </cfRule>
    <cfRule type="cellIs" dxfId="1076" priority="1348" operator="lessThan">
      <formula>1</formula>
    </cfRule>
    <cfRule type="containsText" dxfId="1075" priority="1349" operator="containsText" text="#NUM!">
      <formula>NOT(ISERROR(SEARCH("#NUM!",AY10)))</formula>
    </cfRule>
    <cfRule type="cellIs" dxfId="1074" priority="1350" operator="equal">
      <formula>0</formula>
    </cfRule>
    <cfRule type="cellIs" dxfId="1073" priority="1351" operator="lessThan">
      <formula>0</formula>
    </cfRule>
    <cfRule type="uniqueValues" dxfId="1072" priority="1352"/>
    <cfRule type="duplicateValues" dxfId="1071" priority="1353"/>
    <cfRule type="cellIs" dxfId="1070" priority="1354" operator="equal">
      <formula>0</formula>
    </cfRule>
    <cfRule type="uniqueValues" dxfId="1069" priority="1355"/>
    <cfRule type="cellIs" dxfId="1068" priority="1356" operator="equal">
      <formula>0</formula>
    </cfRule>
    <cfRule type="cellIs" dxfId="1067" priority="1357" operator="between">
      <formula>1</formula>
      <formula>999999999999999</formula>
    </cfRule>
    <cfRule type="containsText" dxfId="1066" priority="1358" operator="containsText" text="#NUM!">
      <formula>NOT(ISERROR(SEARCH("#NUM!",AY10)))</formula>
    </cfRule>
  </conditionalFormatting>
  <conditionalFormatting sqref="BA11">
    <cfRule type="cellIs" dxfId="1065" priority="1327" operator="greaterThan">
      <formula>0</formula>
    </cfRule>
    <cfRule type="cellIs" dxfId="1064" priority="1328" operator="greaterThan">
      <formula>0</formula>
    </cfRule>
    <cfRule type="uniqueValues" dxfId="1063" priority="1329"/>
    <cfRule type="uniqueValues" dxfId="1062" priority="1330"/>
    <cfRule type="cellIs" dxfId="1061" priority="1331" operator="equal">
      <formula>0</formula>
    </cfRule>
    <cfRule type="cellIs" dxfId="1060" priority="1332" operator="lessThan">
      <formula>1</formula>
    </cfRule>
    <cfRule type="containsText" dxfId="1059" priority="1333" operator="containsText" text="#NUM!">
      <formula>NOT(ISERROR(SEARCH("#NUM!",BA11)))</formula>
    </cfRule>
    <cfRule type="cellIs" dxfId="1058" priority="1334" operator="equal">
      <formula>0</formula>
    </cfRule>
    <cfRule type="cellIs" dxfId="1057" priority="1335" operator="lessThan">
      <formula>0</formula>
    </cfRule>
    <cfRule type="uniqueValues" dxfId="1056" priority="1336"/>
    <cfRule type="duplicateValues" dxfId="1055" priority="1337"/>
    <cfRule type="cellIs" dxfId="1054" priority="1338" operator="equal">
      <formula>0</formula>
    </cfRule>
    <cfRule type="uniqueValues" dxfId="1053" priority="1339"/>
    <cfRule type="cellIs" dxfId="1052" priority="1340" operator="equal">
      <formula>0</formula>
    </cfRule>
    <cfRule type="cellIs" dxfId="1051" priority="1341" operator="between">
      <formula>1</formula>
      <formula>999999999999999</formula>
    </cfRule>
    <cfRule type="containsText" dxfId="1050" priority="1342" operator="containsText" text="#NUM!">
      <formula>NOT(ISERROR(SEARCH("#NUM!",BA11)))</formula>
    </cfRule>
  </conditionalFormatting>
  <conditionalFormatting sqref="BF10:BG11">
    <cfRule type="cellIs" dxfId="1049" priority="1311" operator="greaterThan">
      <formula>0</formula>
    </cfRule>
    <cfRule type="cellIs" dxfId="1048" priority="1312" operator="greaterThan">
      <formula>0</formula>
    </cfRule>
    <cfRule type="uniqueValues" dxfId="1047" priority="1313"/>
    <cfRule type="uniqueValues" dxfId="1046" priority="1314"/>
    <cfRule type="cellIs" dxfId="1045" priority="1315" operator="equal">
      <formula>0</formula>
    </cfRule>
    <cfRule type="cellIs" dxfId="1044" priority="1316" operator="lessThan">
      <formula>1</formula>
    </cfRule>
    <cfRule type="containsText" dxfId="1043" priority="1317" operator="containsText" text="#NUM!">
      <formula>NOT(ISERROR(SEARCH("#NUM!",BF10)))</formula>
    </cfRule>
    <cfRule type="cellIs" dxfId="1042" priority="1318" operator="equal">
      <formula>0</formula>
    </cfRule>
    <cfRule type="cellIs" dxfId="1041" priority="1319" operator="lessThan">
      <formula>0</formula>
    </cfRule>
    <cfRule type="uniqueValues" dxfId="1040" priority="1320"/>
    <cfRule type="duplicateValues" dxfId="1039" priority="1321"/>
    <cfRule type="cellIs" dxfId="1038" priority="1322" operator="equal">
      <formula>0</formula>
    </cfRule>
    <cfRule type="uniqueValues" dxfId="1037" priority="1323"/>
    <cfRule type="cellIs" dxfId="1036" priority="1324" operator="equal">
      <formula>0</formula>
    </cfRule>
    <cfRule type="cellIs" dxfId="1035" priority="1325" operator="between">
      <formula>1</formula>
      <formula>999999999999999</formula>
    </cfRule>
    <cfRule type="containsText" dxfId="1034" priority="1326" operator="containsText" text="#NUM!">
      <formula>NOT(ISERROR(SEARCH("#NUM!",BF10)))</formula>
    </cfRule>
  </conditionalFormatting>
  <conditionalFormatting sqref="BA10">
    <cfRule type="cellIs" dxfId="1033" priority="1150" operator="greaterThan">
      <formula>0</formula>
    </cfRule>
    <cfRule type="cellIs" dxfId="1032" priority="1263" operator="greaterThan">
      <formula>0</formula>
    </cfRule>
    <cfRule type="cellIs" dxfId="1031" priority="1264" operator="greaterThan">
      <formula>0</formula>
    </cfRule>
    <cfRule type="uniqueValues" dxfId="1030" priority="1265"/>
    <cfRule type="uniqueValues" dxfId="1029" priority="1266"/>
    <cfRule type="cellIs" dxfId="1028" priority="1267" operator="equal">
      <formula>0</formula>
    </cfRule>
    <cfRule type="cellIs" dxfId="1027" priority="1268" operator="lessThan">
      <formula>1</formula>
    </cfRule>
    <cfRule type="containsText" dxfId="1026" priority="1269" operator="containsText" text="#NUM!">
      <formula>NOT(ISERROR(SEARCH("#NUM!",BA10)))</formula>
    </cfRule>
    <cfRule type="cellIs" dxfId="1025" priority="1270" operator="equal">
      <formula>0</formula>
    </cfRule>
    <cfRule type="cellIs" dxfId="1024" priority="1271" operator="lessThan">
      <formula>0</formula>
    </cfRule>
    <cfRule type="uniqueValues" dxfId="1023" priority="1272"/>
    <cfRule type="duplicateValues" dxfId="1022" priority="1273"/>
    <cfRule type="cellIs" dxfId="1021" priority="1274" operator="equal">
      <formula>0</formula>
    </cfRule>
    <cfRule type="uniqueValues" dxfId="1020" priority="1275"/>
    <cfRule type="cellIs" dxfId="1019" priority="1276" operator="equal">
      <formula>0</formula>
    </cfRule>
    <cfRule type="cellIs" dxfId="1018" priority="1277" operator="between">
      <formula>1</formula>
      <formula>999999999999999</formula>
    </cfRule>
    <cfRule type="containsText" dxfId="1017" priority="1278" operator="containsText" text="#NUM!">
      <formula>NOT(ISERROR(SEARCH("#NUM!",BA10)))</formula>
    </cfRule>
  </conditionalFormatting>
  <conditionalFormatting sqref="BB10">
    <cfRule type="cellIs" dxfId="1016" priority="1152" operator="equal">
      <formula>0</formula>
    </cfRule>
    <cfRule type="cellIs" dxfId="1015" priority="1247" operator="greaterThan">
      <formula>0</formula>
    </cfRule>
    <cfRule type="cellIs" dxfId="1014" priority="1248" operator="greaterThan">
      <formula>0</formula>
    </cfRule>
    <cfRule type="uniqueValues" dxfId="1013" priority="1249"/>
    <cfRule type="uniqueValues" dxfId="1012" priority="1250"/>
    <cfRule type="cellIs" dxfId="1011" priority="1251" operator="equal">
      <formula>0</formula>
    </cfRule>
    <cfRule type="cellIs" dxfId="1010" priority="1252" operator="lessThan">
      <formula>1</formula>
    </cfRule>
    <cfRule type="containsText" dxfId="1009" priority="1253" operator="containsText" text="#NUM!">
      <formula>NOT(ISERROR(SEARCH("#NUM!",BB10)))</formula>
    </cfRule>
    <cfRule type="cellIs" dxfId="1008" priority="1254" operator="equal">
      <formula>0</formula>
    </cfRule>
    <cfRule type="cellIs" dxfId="1007" priority="1255" operator="lessThan">
      <formula>0</formula>
    </cfRule>
    <cfRule type="uniqueValues" dxfId="1006" priority="1256"/>
    <cfRule type="duplicateValues" dxfId="1005" priority="1257"/>
    <cfRule type="cellIs" dxfId="1004" priority="1258" operator="equal">
      <formula>0</formula>
    </cfRule>
    <cfRule type="uniqueValues" dxfId="1003" priority="1259"/>
    <cfRule type="cellIs" dxfId="1002" priority="1260" operator="equal">
      <formula>0</formula>
    </cfRule>
    <cfRule type="cellIs" dxfId="1001" priority="1261" operator="between">
      <formula>1</formula>
      <formula>999999999999999</formula>
    </cfRule>
    <cfRule type="containsText" dxfId="1000" priority="1262" operator="containsText" text="#NUM!">
      <formula>NOT(ISERROR(SEARCH("#NUM!",BB10)))</formula>
    </cfRule>
  </conditionalFormatting>
  <conditionalFormatting sqref="BB11">
    <cfRule type="cellIs" dxfId="999" priority="1231" operator="greaterThan">
      <formula>0</formula>
    </cfRule>
    <cfRule type="cellIs" dxfId="998" priority="1232" operator="greaterThan">
      <formula>0</formula>
    </cfRule>
    <cfRule type="uniqueValues" dxfId="997" priority="1233"/>
    <cfRule type="uniqueValues" dxfId="996" priority="1234"/>
    <cfRule type="cellIs" dxfId="995" priority="1235" operator="equal">
      <formula>0</formula>
    </cfRule>
    <cfRule type="cellIs" dxfId="994" priority="1236" operator="lessThan">
      <formula>1</formula>
    </cfRule>
    <cfRule type="containsText" dxfId="993" priority="1237" operator="containsText" text="#NUM!">
      <formula>NOT(ISERROR(SEARCH("#NUM!",BB11)))</formula>
    </cfRule>
    <cfRule type="cellIs" dxfId="992" priority="1238" operator="equal">
      <formula>0</formula>
    </cfRule>
    <cfRule type="cellIs" dxfId="991" priority="1239" operator="lessThan">
      <formula>0</formula>
    </cfRule>
    <cfRule type="uniqueValues" dxfId="990" priority="1240"/>
    <cfRule type="duplicateValues" dxfId="989" priority="1241"/>
    <cfRule type="cellIs" dxfId="988" priority="1242" operator="equal">
      <formula>0</formula>
    </cfRule>
    <cfRule type="uniqueValues" dxfId="987" priority="1243"/>
    <cfRule type="cellIs" dxfId="986" priority="1244" operator="equal">
      <formula>0</formula>
    </cfRule>
    <cfRule type="cellIs" dxfId="985" priority="1245" operator="between">
      <formula>1</formula>
      <formula>999999999999999</formula>
    </cfRule>
    <cfRule type="containsText" dxfId="984" priority="1246" operator="containsText" text="#NUM!">
      <formula>NOT(ISERROR(SEARCH("#NUM!",BB11)))</formula>
    </cfRule>
  </conditionalFormatting>
  <conditionalFormatting sqref="BE10">
    <cfRule type="cellIs" dxfId="983" priority="1198" operator="greaterThan">
      <formula>0</formula>
    </cfRule>
    <cfRule type="cellIs" dxfId="982" priority="1199" operator="greaterThan">
      <formula>0</formula>
    </cfRule>
    <cfRule type="uniqueValues" dxfId="981" priority="1200"/>
    <cfRule type="uniqueValues" dxfId="980" priority="1201"/>
    <cfRule type="cellIs" dxfId="979" priority="1202" operator="equal">
      <formula>0</formula>
    </cfRule>
    <cfRule type="cellIs" dxfId="978" priority="1203" operator="lessThan">
      <formula>1</formula>
    </cfRule>
    <cfRule type="containsText" dxfId="977" priority="1204" operator="containsText" text="#NUM!">
      <formula>NOT(ISERROR(SEARCH("#NUM!",BE10)))</formula>
    </cfRule>
    <cfRule type="cellIs" dxfId="976" priority="1205" operator="equal">
      <formula>0</formula>
    </cfRule>
    <cfRule type="cellIs" dxfId="975" priority="1206" operator="lessThan">
      <formula>0</formula>
    </cfRule>
    <cfRule type="uniqueValues" dxfId="974" priority="1207"/>
    <cfRule type="duplicateValues" dxfId="973" priority="1208"/>
    <cfRule type="cellIs" dxfId="972" priority="1209" operator="equal">
      <formula>0</formula>
    </cfRule>
    <cfRule type="uniqueValues" dxfId="971" priority="1210"/>
    <cfRule type="cellIs" dxfId="970" priority="1211" operator="equal">
      <formula>0</formula>
    </cfRule>
    <cfRule type="cellIs" dxfId="969" priority="1212" operator="between">
      <formula>1</formula>
      <formula>999999999999999</formula>
    </cfRule>
    <cfRule type="containsText" dxfId="968" priority="1213" operator="containsText" text="#NUM!">
      <formula>NOT(ISERROR(SEARCH("#NUM!",BE10)))</formula>
    </cfRule>
  </conditionalFormatting>
  <conditionalFormatting sqref="BE11">
    <cfRule type="cellIs" dxfId="967" priority="1182" operator="greaterThan">
      <formula>0</formula>
    </cfRule>
    <cfRule type="cellIs" dxfId="966" priority="1183" operator="greaterThan">
      <formula>0</formula>
    </cfRule>
    <cfRule type="uniqueValues" dxfId="965" priority="1184"/>
    <cfRule type="uniqueValues" dxfId="964" priority="1185"/>
    <cfRule type="cellIs" dxfId="963" priority="1186" operator="equal">
      <formula>0</formula>
    </cfRule>
    <cfRule type="cellIs" dxfId="962" priority="1187" operator="lessThan">
      <formula>1</formula>
    </cfRule>
    <cfRule type="containsText" dxfId="961" priority="1188" operator="containsText" text="#NUM!">
      <formula>NOT(ISERROR(SEARCH("#NUM!",BE11)))</formula>
    </cfRule>
    <cfRule type="cellIs" dxfId="960" priority="1189" operator="equal">
      <formula>0</formula>
    </cfRule>
    <cfRule type="cellIs" dxfId="959" priority="1190" operator="lessThan">
      <formula>0</formula>
    </cfRule>
    <cfRule type="uniqueValues" dxfId="958" priority="1191"/>
    <cfRule type="duplicateValues" dxfId="957" priority="1192"/>
    <cfRule type="cellIs" dxfId="956" priority="1193" operator="equal">
      <formula>0</formula>
    </cfRule>
    <cfRule type="uniqueValues" dxfId="955" priority="1194"/>
    <cfRule type="cellIs" dxfId="954" priority="1195" operator="equal">
      <formula>0</formula>
    </cfRule>
    <cfRule type="cellIs" dxfId="953" priority="1196" operator="between">
      <formula>1</formula>
      <formula>999999999999999</formula>
    </cfRule>
    <cfRule type="containsText" dxfId="952" priority="1197" operator="containsText" text="#NUM!">
      <formula>NOT(ISERROR(SEARCH("#NUM!",BE11)))</formula>
    </cfRule>
  </conditionalFormatting>
  <conditionalFormatting sqref="BE11:BG11 N11:AC11 AE11:AO11 AW11:BB11">
    <cfRule type="containsErrors" dxfId="951" priority="1181" stopIfTrue="1">
      <formula>ISERROR(N11)</formula>
    </cfRule>
  </conditionalFormatting>
  <conditionalFormatting sqref="AB11:AC11">
    <cfRule type="cellIs" dxfId="950" priority="1178" operator="lessThan">
      <formula>0</formula>
    </cfRule>
    <cfRule type="cellIs" dxfId="949" priority="1179" operator="lessThan">
      <formula>1</formula>
    </cfRule>
  </conditionalFormatting>
  <conditionalFormatting sqref="E10:AC10 C10 AE10:AO10 AW10:BI10">
    <cfRule type="cellIs" dxfId="948" priority="1177" operator="lessThan">
      <formula>1</formula>
    </cfRule>
  </conditionalFormatting>
  <conditionalFormatting sqref="AD24:AD1010 AD15 AD18:AD19 AD21 AD12:AD13">
    <cfRule type="cellIs" dxfId="947" priority="1175" operator="greaterThan">
      <formula>0</formula>
    </cfRule>
    <cfRule type="cellIs" dxfId="946" priority="1176" operator="between">
      <formula>0</formula>
      <formula>9999999999999990</formula>
    </cfRule>
  </conditionalFormatting>
  <conditionalFormatting sqref="AB24:AB1010 AB15:AC15 AB18:AB19 AB21 AB12:AC13">
    <cfRule type="expression" dxfId="945" priority="1174">
      <formula>$F12="x"</formula>
    </cfRule>
  </conditionalFormatting>
  <conditionalFormatting sqref="AB24:AC1010 AB15:AC15 AB18:AC19 AB21:AC21 AB22:AB23 AB12:AC13">
    <cfRule type="expression" dxfId="944" priority="1173">
      <formula>$F12="x"</formula>
    </cfRule>
  </conditionalFormatting>
  <conditionalFormatting sqref="AB5:AC8">
    <cfRule type="expression" dxfId="943" priority="1172">
      <formula>$F5="x"</formula>
    </cfRule>
  </conditionalFormatting>
  <conditionalFormatting sqref="X11:Y11 AJ11:AK11 AN11:AO11 E10:AO10 AW10:BI10">
    <cfRule type="containsErrors" dxfId="942" priority="1171">
      <formula>ISERROR(E10)</formula>
    </cfRule>
  </conditionalFormatting>
  <conditionalFormatting sqref="F10:AC10 AE10:AO10 AW10:BI10">
    <cfRule type="cellIs" dxfId="941" priority="1170" operator="equal">
      <formula>0</formula>
    </cfRule>
  </conditionalFormatting>
  <conditionalFormatting sqref="E11:AO11 AW11:BI11">
    <cfRule type="containsErrors" dxfId="940" priority="1169">
      <formula>ISERROR(E11)</formula>
    </cfRule>
  </conditionalFormatting>
  <conditionalFormatting sqref="V10:Y11 AW11:BI11">
    <cfRule type="cellIs" dxfId="939" priority="1164" operator="greaterThanOrEqual">
      <formula>0</formula>
    </cfRule>
  </conditionalFormatting>
  <conditionalFormatting sqref="AE24:AE1010 AE15 AE18:AE19 AE21 AE12:AE13">
    <cfRule type="cellIs" dxfId="938" priority="1162" operator="lessThan">
      <formula>0</formula>
    </cfRule>
  </conditionalFormatting>
  <conditionalFormatting sqref="AE10:AF11">
    <cfRule type="cellIs" dxfId="937" priority="1161" stopIfTrue="1" operator="greaterThan">
      <formula>0</formula>
    </cfRule>
  </conditionalFormatting>
  <conditionalFormatting sqref="AE11">
    <cfRule type="cellIs" dxfId="936" priority="1146" operator="equal">
      <formula>0</formula>
    </cfRule>
    <cfRule type="cellIs" dxfId="935" priority="1160" operator="lessThan">
      <formula>1</formula>
    </cfRule>
  </conditionalFormatting>
  <conditionalFormatting sqref="AE11">
    <cfRule type="containsErrors" dxfId="934" priority="1448">
      <formula>ISERROR(AE11)</formula>
    </cfRule>
  </conditionalFormatting>
  <conditionalFormatting sqref="AW10:BI11">
    <cfRule type="cellIs" dxfId="933" priority="1151" operator="equal">
      <formula>0</formula>
    </cfRule>
    <cfRule type="cellIs" dxfId="932" priority="1153" operator="lessThan">
      <formula>0</formula>
    </cfRule>
  </conditionalFormatting>
  <conditionalFormatting sqref="AM11">
    <cfRule type="containsErrors" dxfId="931" priority="1447">
      <formula>ISERROR(AM11)</formula>
    </cfRule>
  </conditionalFormatting>
  <conditionalFormatting sqref="N11:AC11 AE11:AO11 AW11:BI11">
    <cfRule type="cellIs" dxfId="930" priority="1180" operator="lessThan">
      <formula>1</formula>
    </cfRule>
  </conditionalFormatting>
  <conditionalFormatting sqref="AB5:AB8">
    <cfRule type="expression" dxfId="929" priority="1145">
      <formula>$F5="x"</formula>
    </cfRule>
  </conditionalFormatting>
  <conditionalFormatting sqref="AB5:AB8">
    <cfRule type="expression" dxfId="928" priority="1144">
      <formula>$F5="x"</formula>
    </cfRule>
  </conditionalFormatting>
  <conditionalFormatting sqref="AE5:AE8">
    <cfRule type="cellIs" priority="1441" operator="greaterThan">
      <formula>0</formula>
    </cfRule>
  </conditionalFormatting>
  <conditionalFormatting sqref="AE10">
    <cfRule type="cellIs" dxfId="927" priority="1142" operator="greaterThan">
      <formula>0</formula>
    </cfRule>
  </conditionalFormatting>
  <conditionalFormatting sqref="Z11">
    <cfRule type="cellIs" dxfId="926" priority="1139" operator="greaterThan">
      <formula>$Z$11</formula>
    </cfRule>
  </conditionalFormatting>
  <conditionalFormatting sqref="Z11:AA11">
    <cfRule type="cellIs" dxfId="925" priority="1138" stopIfTrue="1" operator="greaterThan">
      <formula>0</formula>
    </cfRule>
  </conditionalFormatting>
  <conditionalFormatting sqref="BD10">
    <cfRule type="cellIs" dxfId="924" priority="1136" stopIfTrue="1" operator="lessThan">
      <formula>0</formula>
    </cfRule>
  </conditionalFormatting>
  <conditionalFormatting sqref="AW10:BI10">
    <cfRule type="cellIs" dxfId="923" priority="1137" stopIfTrue="1" operator="greaterThanOrEqual">
      <formula>0</formula>
    </cfRule>
  </conditionalFormatting>
  <conditionalFormatting sqref="AP10 AP5:AP8 AU12:AV13 AQ12:AQ13 AS12:AS13">
    <cfRule type="cellIs" dxfId="922" priority="1021" operator="equal">
      <formula>0</formula>
    </cfRule>
  </conditionalFormatting>
  <conditionalFormatting sqref="AP10">
    <cfRule type="containsText" dxfId="921" priority="1015" operator="containsText" text="#DIV/0!">
      <formula>NOT(ISERROR(SEARCH("#DIV/0!",AP10)))</formula>
    </cfRule>
    <cfRule type="cellIs" dxfId="920" priority="1016" operator="lessThan">
      <formula>"&lt;0"</formula>
    </cfRule>
    <cfRule type="cellIs" dxfId="919" priority="1017" operator="lessThan">
      <formula>0</formula>
    </cfRule>
    <cfRule type="containsText" dxfId="918" priority="1018" operator="containsText" text="#DIV/0!">
      <formula>NOT(ISERROR(SEARCH("#DIV/0!",AP10)))</formula>
    </cfRule>
    <cfRule type="containsText" dxfId="917" priority="1019" operator="containsText" text="#DIV/0!">
      <formula>NOT(ISERROR(SEARCH("#DIV/0!",AP10)))</formula>
    </cfRule>
    <cfRule type="containsText" dxfId="916" priority="1020" operator="containsText" text="#div/0/!">
      <formula>NOT(ISERROR(SEARCH("#div/0/!",AP10)))</formula>
    </cfRule>
  </conditionalFormatting>
  <conditionalFormatting sqref="AP10">
    <cfRule type="cellIs" dxfId="915" priority="1013" operator="lessThan">
      <formula>1</formula>
    </cfRule>
  </conditionalFormatting>
  <conditionalFormatting sqref="AP10">
    <cfRule type="containsErrors" dxfId="914" priority="1012">
      <formula>ISERROR(AP10)</formula>
    </cfRule>
  </conditionalFormatting>
  <conditionalFormatting sqref="AP10">
    <cfRule type="cellIs" dxfId="913" priority="1011" operator="equal">
      <formula>0</formula>
    </cfRule>
  </conditionalFormatting>
  <conditionalFormatting sqref="AP11:AV11">
    <cfRule type="cellIs" dxfId="912" priority="278" stopIfTrue="1" operator="lessThanOrEqual">
      <formula>0</formula>
    </cfRule>
    <cfRule type="containsErrors" dxfId="911" priority="1010">
      <formula>ISERROR(AP11)</formula>
    </cfRule>
  </conditionalFormatting>
  <conditionalFormatting sqref="AP11:AV11">
    <cfRule type="cellIs" dxfId="910" priority="1009" stopIfTrue="1" operator="greaterThan">
      <formula>0</formula>
    </cfRule>
  </conditionalFormatting>
  <conditionalFormatting sqref="AP10:AP11 AQ11:AV11">
    <cfRule type="cellIs" dxfId="909" priority="1007" operator="equal">
      <formula>0</formula>
    </cfRule>
    <cfRule type="cellIs" dxfId="908" priority="1008" operator="lessThan">
      <formula>0</formula>
    </cfRule>
  </conditionalFormatting>
  <conditionalFormatting sqref="AP11:AV11">
    <cfRule type="cellIs" dxfId="907" priority="1014" stopIfTrue="1" operator="lessThan">
      <formula>1</formula>
    </cfRule>
  </conditionalFormatting>
  <conditionalFormatting sqref="AP10">
    <cfRule type="cellIs" dxfId="906" priority="1006" operator="greaterThanOrEqual">
      <formula>0</formula>
    </cfRule>
  </conditionalFormatting>
  <conditionalFormatting sqref="AP10">
    <cfRule type="cellIs" dxfId="905" priority="1022" operator="greaterThan">
      <formula>0</formula>
    </cfRule>
    <cfRule type="cellIs" dxfId="904" priority="1023" operator="greaterThan">
      <formula>0</formula>
    </cfRule>
    <cfRule type="uniqueValues" dxfId="903" priority="1024"/>
    <cfRule type="uniqueValues" dxfId="902" priority="1025"/>
    <cfRule type="cellIs" dxfId="901" priority="1026" operator="equal">
      <formula>0</formula>
    </cfRule>
    <cfRule type="cellIs" dxfId="900" priority="1027" operator="lessThan">
      <formula>1</formula>
    </cfRule>
    <cfRule type="containsText" dxfId="899" priority="1028" operator="containsText" text="#NUM!">
      <formula>NOT(ISERROR(SEARCH("#NUM!",AP10)))</formula>
    </cfRule>
    <cfRule type="cellIs" dxfId="898" priority="1029" operator="equal">
      <formula>0</formula>
    </cfRule>
    <cfRule type="cellIs" dxfId="897" priority="1030" operator="lessThan">
      <formula>0</formula>
    </cfRule>
    <cfRule type="uniqueValues" dxfId="896" priority="1031"/>
    <cfRule type="duplicateValues" dxfId="895" priority="1032"/>
    <cfRule type="cellIs" dxfId="894" priority="1033" operator="equal">
      <formula>0</formula>
    </cfRule>
    <cfRule type="uniqueValues" dxfId="893" priority="1034"/>
    <cfRule type="cellIs" dxfId="892" priority="1035" operator="equal">
      <formula>0</formula>
    </cfRule>
    <cfRule type="cellIs" dxfId="891" priority="1036" operator="between">
      <formula>1</formula>
      <formula>999999999999999</formula>
    </cfRule>
    <cfRule type="containsText" dxfId="890" priority="1037" operator="containsText" text="#NUM!">
      <formula>NOT(ISERROR(SEARCH("#NUM!",AP10)))</formula>
    </cfRule>
  </conditionalFormatting>
  <conditionalFormatting sqref="AP10">
    <cfRule type="cellIs" dxfId="889" priority="1038" operator="greaterThan">
      <formula>0</formula>
    </cfRule>
    <cfRule type="cellIs" dxfId="888" priority="1039" operator="greaterThan">
      <formula>0</formula>
    </cfRule>
    <cfRule type="uniqueValues" dxfId="887" priority="1040"/>
    <cfRule type="uniqueValues" dxfId="886" priority="1041"/>
    <cfRule type="cellIs" dxfId="885" priority="1042" operator="equal">
      <formula>0</formula>
    </cfRule>
    <cfRule type="cellIs" dxfId="884" priority="1043" operator="lessThan">
      <formula>1</formula>
    </cfRule>
    <cfRule type="containsText" dxfId="883" priority="1044" operator="containsText" text="#NUM!">
      <formula>NOT(ISERROR(SEARCH("#NUM!",AP10)))</formula>
    </cfRule>
    <cfRule type="cellIs" dxfId="882" priority="1045" operator="equal">
      <formula>0</formula>
    </cfRule>
    <cfRule type="cellIs" dxfId="881" priority="1046" operator="lessThan">
      <formula>0</formula>
    </cfRule>
    <cfRule type="uniqueValues" dxfId="880" priority="1047"/>
    <cfRule type="duplicateValues" dxfId="879" priority="1048"/>
    <cfRule type="cellIs" dxfId="878" priority="1049" operator="equal">
      <formula>0</formula>
    </cfRule>
    <cfRule type="uniqueValues" dxfId="877" priority="1050"/>
    <cfRule type="cellIs" dxfId="876" priority="1051" operator="equal">
      <formula>0</formula>
    </cfRule>
    <cfRule type="cellIs" dxfId="875" priority="1052" operator="between">
      <formula>1</formula>
      <formula>999999999999999</formula>
    </cfRule>
    <cfRule type="containsText" dxfId="874" priority="1053" operator="containsText" text="#NUM!">
      <formula>NOT(ISERROR(SEARCH("#NUM!",AP10)))</formula>
    </cfRule>
  </conditionalFormatting>
  <conditionalFormatting sqref="AP10">
    <cfRule type="cellIs" dxfId="873" priority="1054" operator="greaterThan">
      <formula>0</formula>
    </cfRule>
    <cfRule type="cellIs" dxfId="872" priority="1055" operator="greaterThan">
      <formula>0</formula>
    </cfRule>
    <cfRule type="cellIs" dxfId="871" priority="1056" operator="greaterThan">
      <formula>0</formula>
    </cfRule>
    <cfRule type="uniqueValues" dxfId="870" priority="1057"/>
    <cfRule type="uniqueValues" dxfId="869" priority="1058"/>
    <cfRule type="cellIs" dxfId="868" priority="1059" operator="equal">
      <formula>0</formula>
    </cfRule>
    <cfRule type="cellIs" dxfId="867" priority="1060" operator="lessThan">
      <formula>1</formula>
    </cfRule>
    <cfRule type="containsText" dxfId="866" priority="1061" operator="containsText" text="#NUM!">
      <formula>NOT(ISERROR(SEARCH("#NUM!",AP10)))</formula>
    </cfRule>
    <cfRule type="cellIs" dxfId="865" priority="1062" operator="equal">
      <formula>0</formula>
    </cfRule>
    <cfRule type="cellIs" dxfId="864" priority="1063" operator="lessThan">
      <formula>0</formula>
    </cfRule>
    <cfRule type="uniqueValues" dxfId="863" priority="1064"/>
    <cfRule type="duplicateValues" dxfId="862" priority="1065"/>
    <cfRule type="cellIs" dxfId="861" priority="1066" operator="equal">
      <formula>0</formula>
    </cfRule>
    <cfRule type="uniqueValues" dxfId="860" priority="1067"/>
    <cfRule type="cellIs" dxfId="859" priority="1068" operator="equal">
      <formula>0</formula>
    </cfRule>
    <cfRule type="cellIs" dxfId="858" priority="1069" operator="between">
      <formula>1</formula>
      <formula>999999999999999</formula>
    </cfRule>
    <cfRule type="containsText" dxfId="857" priority="1070" operator="containsText" text="#NUM!">
      <formula>NOT(ISERROR(SEARCH("#NUM!",AP10)))</formula>
    </cfRule>
  </conditionalFormatting>
  <conditionalFormatting sqref="AQ10 AQ5:AQ8">
    <cfRule type="cellIs" dxfId="856" priority="956" operator="equal">
      <formula>0</formula>
    </cfRule>
  </conditionalFormatting>
  <conditionalFormatting sqref="AQ10">
    <cfRule type="containsText" dxfId="855" priority="950" operator="containsText" text="#DIV/0!">
      <formula>NOT(ISERROR(SEARCH("#DIV/0!",AQ10)))</formula>
    </cfRule>
    <cfRule type="cellIs" dxfId="854" priority="951" operator="lessThan">
      <formula>"&lt;0"</formula>
    </cfRule>
    <cfRule type="cellIs" dxfId="853" priority="952" operator="lessThan">
      <formula>0</formula>
    </cfRule>
    <cfRule type="containsText" dxfId="852" priority="953" operator="containsText" text="#DIV/0!">
      <formula>NOT(ISERROR(SEARCH("#DIV/0!",AQ10)))</formula>
    </cfRule>
    <cfRule type="containsText" dxfId="851" priority="954" operator="containsText" text="#DIV/0!">
      <formula>NOT(ISERROR(SEARCH("#DIV/0!",AQ10)))</formula>
    </cfRule>
    <cfRule type="containsText" dxfId="850" priority="955" operator="containsText" text="#div/0/!">
      <formula>NOT(ISERROR(SEARCH("#div/0/!",AQ10)))</formula>
    </cfRule>
  </conditionalFormatting>
  <conditionalFormatting sqref="AQ10">
    <cfRule type="cellIs" dxfId="849" priority="948" operator="lessThan">
      <formula>1</formula>
    </cfRule>
  </conditionalFormatting>
  <conditionalFormatting sqref="AQ10">
    <cfRule type="containsErrors" dxfId="848" priority="947">
      <formula>ISERROR(AQ10)</formula>
    </cfRule>
  </conditionalFormatting>
  <conditionalFormatting sqref="AQ10">
    <cfRule type="cellIs" dxfId="847" priority="946" operator="equal">
      <formula>0</formula>
    </cfRule>
  </conditionalFormatting>
  <conditionalFormatting sqref="AQ10">
    <cfRule type="cellIs" dxfId="846" priority="942" operator="equal">
      <formula>0</formula>
    </cfRule>
    <cfRule type="cellIs" dxfId="845" priority="943" operator="lessThan">
      <formula>0</formula>
    </cfRule>
  </conditionalFormatting>
  <conditionalFormatting sqref="AQ10">
    <cfRule type="cellIs" dxfId="844" priority="941" stopIfTrue="1" operator="greaterThanOrEqual">
      <formula>0</formula>
    </cfRule>
  </conditionalFormatting>
  <conditionalFormatting sqref="AQ10">
    <cfRule type="cellIs" dxfId="843" priority="957" operator="greaterThan">
      <formula>0</formula>
    </cfRule>
    <cfRule type="cellIs" dxfId="842" priority="958" operator="greaterThan">
      <formula>0</formula>
    </cfRule>
    <cfRule type="uniqueValues" dxfId="841" priority="959"/>
    <cfRule type="uniqueValues" dxfId="840" priority="960"/>
    <cfRule type="cellIs" dxfId="839" priority="961" operator="equal">
      <formula>0</formula>
    </cfRule>
    <cfRule type="cellIs" dxfId="838" priority="962" operator="lessThan">
      <formula>1</formula>
    </cfRule>
    <cfRule type="containsText" dxfId="837" priority="963" operator="containsText" text="#NUM!">
      <formula>NOT(ISERROR(SEARCH("#NUM!",AQ10)))</formula>
    </cfRule>
    <cfRule type="cellIs" dxfId="836" priority="964" operator="equal">
      <formula>0</formula>
    </cfRule>
    <cfRule type="cellIs" dxfId="835" priority="965" operator="lessThan">
      <formula>0</formula>
    </cfRule>
    <cfRule type="uniqueValues" dxfId="834" priority="966"/>
    <cfRule type="duplicateValues" dxfId="833" priority="967"/>
    <cfRule type="cellIs" dxfId="832" priority="968" operator="equal">
      <formula>0</formula>
    </cfRule>
    <cfRule type="uniqueValues" dxfId="831" priority="969"/>
    <cfRule type="cellIs" dxfId="830" priority="970" operator="equal">
      <formula>0</formula>
    </cfRule>
    <cfRule type="cellIs" dxfId="829" priority="971" operator="between">
      <formula>1</formula>
      <formula>999999999999999</formula>
    </cfRule>
    <cfRule type="containsText" dxfId="828" priority="972" operator="containsText" text="#NUM!">
      <formula>NOT(ISERROR(SEARCH("#NUM!",AQ10)))</formula>
    </cfRule>
  </conditionalFormatting>
  <conditionalFormatting sqref="AQ10">
    <cfRule type="cellIs" dxfId="827" priority="973" operator="greaterThan">
      <formula>0</formula>
    </cfRule>
    <cfRule type="cellIs" dxfId="826" priority="974" operator="greaterThan">
      <formula>0</formula>
    </cfRule>
    <cfRule type="uniqueValues" dxfId="825" priority="975"/>
    <cfRule type="uniqueValues" dxfId="824" priority="976"/>
    <cfRule type="cellIs" dxfId="823" priority="977" operator="equal">
      <formula>0</formula>
    </cfRule>
    <cfRule type="cellIs" dxfId="822" priority="978" operator="lessThan">
      <formula>1</formula>
    </cfRule>
    <cfRule type="containsText" dxfId="821" priority="979" operator="containsText" text="#NUM!">
      <formula>NOT(ISERROR(SEARCH("#NUM!",AQ10)))</formula>
    </cfRule>
    <cfRule type="cellIs" dxfId="820" priority="980" operator="equal">
      <formula>0</formula>
    </cfRule>
    <cfRule type="cellIs" dxfId="819" priority="981" operator="lessThan">
      <formula>0</formula>
    </cfRule>
    <cfRule type="uniqueValues" dxfId="818" priority="982"/>
    <cfRule type="duplicateValues" dxfId="817" priority="983"/>
    <cfRule type="cellIs" dxfId="816" priority="984" operator="equal">
      <formula>0</formula>
    </cfRule>
    <cfRule type="uniqueValues" dxfId="815" priority="985"/>
    <cfRule type="cellIs" dxfId="814" priority="986" operator="equal">
      <formula>0</formula>
    </cfRule>
    <cfRule type="cellIs" dxfId="813" priority="987" operator="between">
      <formula>1</formula>
      <formula>999999999999999</formula>
    </cfRule>
    <cfRule type="containsText" dxfId="812" priority="988" operator="containsText" text="#NUM!">
      <formula>NOT(ISERROR(SEARCH("#NUM!",AQ10)))</formula>
    </cfRule>
  </conditionalFormatting>
  <conditionalFormatting sqref="AQ10">
    <cfRule type="cellIs" dxfId="811" priority="989" operator="greaterThan">
      <formula>0</formula>
    </cfRule>
    <cfRule type="cellIs" dxfId="810" priority="990" operator="greaterThan">
      <formula>0</formula>
    </cfRule>
    <cfRule type="cellIs" dxfId="809" priority="991" operator="greaterThan">
      <formula>0</formula>
    </cfRule>
    <cfRule type="uniqueValues" dxfId="808" priority="992"/>
    <cfRule type="uniqueValues" dxfId="807" priority="993"/>
    <cfRule type="cellIs" dxfId="806" priority="994" operator="equal">
      <formula>0</formula>
    </cfRule>
    <cfRule type="cellIs" dxfId="805" priority="995" operator="lessThan">
      <formula>1</formula>
    </cfRule>
    <cfRule type="containsText" dxfId="804" priority="996" operator="containsText" text="#NUM!">
      <formula>NOT(ISERROR(SEARCH("#NUM!",AQ10)))</formula>
    </cfRule>
    <cfRule type="cellIs" dxfId="803" priority="997" operator="equal">
      <formula>0</formula>
    </cfRule>
    <cfRule type="cellIs" dxfId="802" priority="998" operator="lessThan">
      <formula>0</formula>
    </cfRule>
    <cfRule type="uniqueValues" dxfId="801" priority="999"/>
    <cfRule type="duplicateValues" dxfId="800" priority="1000"/>
    <cfRule type="cellIs" dxfId="799" priority="1001" operator="equal">
      <formula>0</formula>
    </cfRule>
    <cfRule type="uniqueValues" dxfId="798" priority="1002"/>
    <cfRule type="cellIs" dxfId="797" priority="1003" operator="equal">
      <formula>0</formula>
    </cfRule>
    <cfRule type="cellIs" dxfId="796" priority="1004" operator="between">
      <formula>1</formula>
      <formula>999999999999999</formula>
    </cfRule>
    <cfRule type="containsText" dxfId="795" priority="1005" operator="containsText" text="#NUM!">
      <formula>NOT(ISERROR(SEARCH("#NUM!",AQ10)))</formula>
    </cfRule>
  </conditionalFormatting>
  <conditionalFormatting sqref="AR10 AR5:AR8">
    <cfRule type="cellIs" dxfId="794" priority="826" operator="equal">
      <formula>0</formula>
    </cfRule>
  </conditionalFormatting>
  <conditionalFormatting sqref="AR10">
    <cfRule type="containsText" dxfId="793" priority="820" operator="containsText" text="#DIV/0!">
      <formula>NOT(ISERROR(SEARCH("#DIV/0!",AR10)))</formula>
    </cfRule>
    <cfRule type="cellIs" dxfId="792" priority="821" operator="lessThan">
      <formula>"&lt;0"</formula>
    </cfRule>
    <cfRule type="cellIs" dxfId="791" priority="822" operator="lessThan">
      <formula>0</formula>
    </cfRule>
    <cfRule type="containsText" dxfId="790" priority="823" operator="containsText" text="#DIV/0!">
      <formula>NOT(ISERROR(SEARCH("#DIV/0!",AR10)))</formula>
    </cfRule>
    <cfRule type="containsText" dxfId="789" priority="824" operator="containsText" text="#DIV/0!">
      <formula>NOT(ISERROR(SEARCH("#DIV/0!",AR10)))</formula>
    </cfRule>
    <cfRule type="containsText" dxfId="788" priority="825" operator="containsText" text="#div/0/!">
      <formula>NOT(ISERROR(SEARCH("#div/0/!",AR10)))</formula>
    </cfRule>
  </conditionalFormatting>
  <conditionalFormatting sqref="AR10">
    <cfRule type="cellIs" dxfId="787" priority="818" operator="lessThan">
      <formula>1</formula>
    </cfRule>
  </conditionalFormatting>
  <conditionalFormatting sqref="AR10">
    <cfRule type="containsErrors" dxfId="786" priority="817">
      <formula>ISERROR(AR10)</formula>
    </cfRule>
  </conditionalFormatting>
  <conditionalFormatting sqref="AR10">
    <cfRule type="cellIs" dxfId="785" priority="816" operator="equal">
      <formula>0</formula>
    </cfRule>
  </conditionalFormatting>
  <conditionalFormatting sqref="AR10">
    <cfRule type="cellIs" dxfId="784" priority="812" operator="equal">
      <formula>0</formula>
    </cfRule>
    <cfRule type="cellIs" dxfId="783" priority="813" operator="lessThan">
      <formula>0</formula>
    </cfRule>
  </conditionalFormatting>
  <conditionalFormatting sqref="AR10">
    <cfRule type="cellIs" dxfId="782" priority="811" stopIfTrue="1" operator="greaterThanOrEqual">
      <formula>0</formula>
    </cfRule>
  </conditionalFormatting>
  <conditionalFormatting sqref="AR10">
    <cfRule type="cellIs" dxfId="781" priority="827" operator="greaterThan">
      <formula>0</formula>
    </cfRule>
    <cfRule type="cellIs" dxfId="780" priority="828" operator="greaterThan">
      <formula>0</formula>
    </cfRule>
    <cfRule type="uniqueValues" dxfId="779" priority="829"/>
    <cfRule type="uniqueValues" dxfId="778" priority="830"/>
    <cfRule type="cellIs" dxfId="777" priority="831" operator="equal">
      <formula>0</formula>
    </cfRule>
    <cfRule type="cellIs" dxfId="776" priority="832" operator="lessThan">
      <formula>1</formula>
    </cfRule>
    <cfRule type="containsText" dxfId="775" priority="833" operator="containsText" text="#NUM!">
      <formula>NOT(ISERROR(SEARCH("#NUM!",AR10)))</formula>
    </cfRule>
    <cfRule type="cellIs" dxfId="774" priority="834" operator="equal">
      <formula>0</formula>
    </cfRule>
    <cfRule type="cellIs" dxfId="773" priority="835" operator="lessThan">
      <formula>0</formula>
    </cfRule>
    <cfRule type="uniqueValues" dxfId="772" priority="836"/>
    <cfRule type="duplicateValues" dxfId="771" priority="837"/>
    <cfRule type="cellIs" dxfId="770" priority="838" operator="equal">
      <formula>0</formula>
    </cfRule>
    <cfRule type="uniqueValues" dxfId="769" priority="839"/>
    <cfRule type="cellIs" dxfId="768" priority="840" operator="equal">
      <formula>0</formula>
    </cfRule>
    <cfRule type="cellIs" dxfId="767" priority="841" operator="between">
      <formula>1</formula>
      <formula>999999999999999</formula>
    </cfRule>
    <cfRule type="containsText" dxfId="766" priority="842" operator="containsText" text="#NUM!">
      <formula>NOT(ISERROR(SEARCH("#NUM!",AR10)))</formula>
    </cfRule>
  </conditionalFormatting>
  <conditionalFormatting sqref="AR10">
    <cfRule type="cellIs" dxfId="765" priority="843" operator="greaterThan">
      <formula>0</formula>
    </cfRule>
    <cfRule type="cellIs" dxfId="764" priority="844" operator="greaterThan">
      <formula>0</formula>
    </cfRule>
    <cfRule type="uniqueValues" dxfId="763" priority="845"/>
    <cfRule type="uniqueValues" dxfId="762" priority="846"/>
    <cfRule type="cellIs" dxfId="761" priority="847" operator="equal">
      <formula>0</formula>
    </cfRule>
    <cfRule type="cellIs" dxfId="760" priority="848" operator="lessThan">
      <formula>1</formula>
    </cfRule>
    <cfRule type="containsText" dxfId="759" priority="849" operator="containsText" text="#NUM!">
      <formula>NOT(ISERROR(SEARCH("#NUM!",AR10)))</formula>
    </cfRule>
    <cfRule type="cellIs" dxfId="758" priority="850" operator="equal">
      <formula>0</formula>
    </cfRule>
    <cfRule type="cellIs" dxfId="757" priority="851" operator="lessThan">
      <formula>0</formula>
    </cfRule>
    <cfRule type="uniqueValues" dxfId="756" priority="852"/>
    <cfRule type="duplicateValues" dxfId="755" priority="853"/>
    <cfRule type="cellIs" dxfId="754" priority="854" operator="equal">
      <formula>0</formula>
    </cfRule>
    <cfRule type="uniqueValues" dxfId="753" priority="855"/>
    <cfRule type="cellIs" dxfId="752" priority="856" operator="equal">
      <formula>0</formula>
    </cfRule>
    <cfRule type="cellIs" dxfId="751" priority="857" operator="between">
      <formula>1</formula>
      <formula>999999999999999</formula>
    </cfRule>
    <cfRule type="containsText" dxfId="750" priority="858" operator="containsText" text="#NUM!">
      <formula>NOT(ISERROR(SEARCH("#NUM!",AR10)))</formula>
    </cfRule>
  </conditionalFormatting>
  <conditionalFormatting sqref="AR10">
    <cfRule type="cellIs" dxfId="749" priority="859" operator="greaterThan">
      <formula>0</formula>
    </cfRule>
    <cfRule type="cellIs" dxfId="748" priority="860" operator="greaterThan">
      <formula>0</formula>
    </cfRule>
    <cfRule type="cellIs" dxfId="747" priority="861" operator="greaterThan">
      <formula>0</formula>
    </cfRule>
    <cfRule type="uniqueValues" dxfId="746" priority="862"/>
    <cfRule type="uniqueValues" dxfId="745" priority="863"/>
    <cfRule type="cellIs" dxfId="744" priority="864" operator="equal">
      <formula>0</formula>
    </cfRule>
    <cfRule type="cellIs" dxfId="743" priority="865" operator="lessThan">
      <formula>1</formula>
    </cfRule>
    <cfRule type="containsText" dxfId="742" priority="866" operator="containsText" text="#NUM!">
      <formula>NOT(ISERROR(SEARCH("#NUM!",AR10)))</formula>
    </cfRule>
    <cfRule type="cellIs" dxfId="741" priority="867" operator="equal">
      <formula>0</formula>
    </cfRule>
    <cfRule type="cellIs" dxfId="740" priority="868" operator="lessThan">
      <formula>0</formula>
    </cfRule>
    <cfRule type="uniqueValues" dxfId="739" priority="869"/>
    <cfRule type="duplicateValues" dxfId="738" priority="870"/>
    <cfRule type="cellIs" dxfId="737" priority="871" operator="equal">
      <formula>0</formula>
    </cfRule>
    <cfRule type="uniqueValues" dxfId="736" priority="872"/>
    <cfRule type="cellIs" dxfId="735" priority="873" operator="equal">
      <formula>0</formula>
    </cfRule>
    <cfRule type="cellIs" dxfId="734" priority="874" operator="between">
      <formula>1</formula>
      <formula>999999999999999</formula>
    </cfRule>
    <cfRule type="containsText" dxfId="733" priority="875" operator="containsText" text="#NUM!">
      <formula>NOT(ISERROR(SEARCH("#NUM!",AR10)))</formula>
    </cfRule>
  </conditionalFormatting>
  <conditionalFormatting sqref="AS10 AS5:AS8">
    <cfRule type="cellIs" dxfId="732" priority="696" operator="equal">
      <formula>0</formula>
    </cfRule>
  </conditionalFormatting>
  <conditionalFormatting sqref="AS10">
    <cfRule type="containsText" dxfId="731" priority="690" operator="containsText" text="#DIV/0!">
      <formula>NOT(ISERROR(SEARCH("#DIV/0!",AS10)))</formula>
    </cfRule>
    <cfRule type="cellIs" dxfId="730" priority="691" operator="lessThan">
      <formula>"&lt;0"</formula>
    </cfRule>
    <cfRule type="cellIs" dxfId="729" priority="692" operator="lessThan">
      <formula>0</formula>
    </cfRule>
    <cfRule type="containsText" dxfId="728" priority="693" operator="containsText" text="#DIV/0!">
      <formula>NOT(ISERROR(SEARCH("#DIV/0!",AS10)))</formula>
    </cfRule>
    <cfRule type="containsText" dxfId="727" priority="694" operator="containsText" text="#DIV/0!">
      <formula>NOT(ISERROR(SEARCH("#DIV/0!",AS10)))</formula>
    </cfRule>
    <cfRule type="containsText" dxfId="726" priority="695" operator="containsText" text="#div/0/!">
      <formula>NOT(ISERROR(SEARCH("#div/0/!",AS10)))</formula>
    </cfRule>
  </conditionalFormatting>
  <conditionalFormatting sqref="AS10">
    <cfRule type="cellIs" dxfId="725" priority="688" operator="lessThan">
      <formula>1</formula>
    </cfRule>
  </conditionalFormatting>
  <conditionalFormatting sqref="AS10">
    <cfRule type="containsErrors" dxfId="724" priority="687">
      <formula>ISERROR(AS10)</formula>
    </cfRule>
  </conditionalFormatting>
  <conditionalFormatting sqref="AS10">
    <cfRule type="cellIs" dxfId="723" priority="686" operator="equal">
      <formula>0</formula>
    </cfRule>
  </conditionalFormatting>
  <conditionalFormatting sqref="AS10">
    <cfRule type="cellIs" dxfId="722" priority="682" operator="equal">
      <formula>0</formula>
    </cfRule>
    <cfRule type="cellIs" dxfId="721" priority="683" operator="lessThan">
      <formula>0</formula>
    </cfRule>
  </conditionalFormatting>
  <conditionalFormatting sqref="AS10">
    <cfRule type="cellIs" dxfId="720" priority="681" stopIfTrue="1" operator="greaterThanOrEqual">
      <formula>0</formula>
    </cfRule>
  </conditionalFormatting>
  <conditionalFormatting sqref="AS10">
    <cfRule type="cellIs" dxfId="719" priority="697" operator="greaterThan">
      <formula>0</formula>
    </cfRule>
    <cfRule type="cellIs" dxfId="718" priority="698" operator="greaterThan">
      <formula>0</formula>
    </cfRule>
    <cfRule type="uniqueValues" dxfId="717" priority="699"/>
    <cfRule type="uniqueValues" dxfId="716" priority="700"/>
    <cfRule type="cellIs" dxfId="715" priority="701" operator="equal">
      <formula>0</formula>
    </cfRule>
    <cfRule type="cellIs" dxfId="714" priority="702" operator="lessThan">
      <formula>1</formula>
    </cfRule>
    <cfRule type="containsText" dxfId="713" priority="703" operator="containsText" text="#NUM!">
      <formula>NOT(ISERROR(SEARCH("#NUM!",AS10)))</formula>
    </cfRule>
    <cfRule type="cellIs" dxfId="712" priority="704" operator="equal">
      <formula>0</formula>
    </cfRule>
    <cfRule type="cellIs" dxfId="711" priority="705" operator="lessThan">
      <formula>0</formula>
    </cfRule>
    <cfRule type="uniqueValues" dxfId="710" priority="706"/>
    <cfRule type="duplicateValues" dxfId="709" priority="707"/>
    <cfRule type="cellIs" dxfId="708" priority="708" operator="equal">
      <formula>0</formula>
    </cfRule>
    <cfRule type="uniqueValues" dxfId="707" priority="709"/>
    <cfRule type="cellIs" dxfId="706" priority="710" operator="equal">
      <formula>0</formula>
    </cfRule>
    <cfRule type="cellIs" dxfId="705" priority="711" operator="between">
      <formula>1</formula>
      <formula>999999999999999</formula>
    </cfRule>
    <cfRule type="containsText" dxfId="704" priority="712" operator="containsText" text="#NUM!">
      <formula>NOT(ISERROR(SEARCH("#NUM!",AS10)))</formula>
    </cfRule>
  </conditionalFormatting>
  <conditionalFormatting sqref="AS10">
    <cfRule type="cellIs" dxfId="703" priority="713" operator="greaterThan">
      <formula>0</formula>
    </cfRule>
    <cfRule type="cellIs" dxfId="702" priority="714" operator="greaterThan">
      <formula>0</formula>
    </cfRule>
    <cfRule type="uniqueValues" dxfId="701" priority="715"/>
    <cfRule type="uniqueValues" dxfId="700" priority="716"/>
    <cfRule type="cellIs" dxfId="699" priority="717" operator="equal">
      <formula>0</formula>
    </cfRule>
    <cfRule type="cellIs" dxfId="698" priority="718" operator="lessThan">
      <formula>1</formula>
    </cfRule>
    <cfRule type="containsText" dxfId="697" priority="719" operator="containsText" text="#NUM!">
      <formula>NOT(ISERROR(SEARCH("#NUM!",AS10)))</formula>
    </cfRule>
    <cfRule type="cellIs" dxfId="696" priority="720" operator="equal">
      <formula>0</formula>
    </cfRule>
    <cfRule type="cellIs" dxfId="695" priority="721" operator="lessThan">
      <formula>0</formula>
    </cfRule>
    <cfRule type="uniqueValues" dxfId="694" priority="722"/>
    <cfRule type="duplicateValues" dxfId="693" priority="723"/>
    <cfRule type="cellIs" dxfId="692" priority="724" operator="equal">
      <formula>0</formula>
    </cfRule>
    <cfRule type="uniqueValues" dxfId="691" priority="725"/>
    <cfRule type="cellIs" dxfId="690" priority="726" operator="equal">
      <formula>0</formula>
    </cfRule>
    <cfRule type="cellIs" dxfId="689" priority="727" operator="between">
      <formula>1</formula>
      <formula>999999999999999</formula>
    </cfRule>
    <cfRule type="containsText" dxfId="688" priority="728" operator="containsText" text="#NUM!">
      <formula>NOT(ISERROR(SEARCH("#NUM!",AS10)))</formula>
    </cfRule>
  </conditionalFormatting>
  <conditionalFormatting sqref="AS10">
    <cfRule type="cellIs" dxfId="687" priority="729" operator="greaterThan">
      <formula>0</formula>
    </cfRule>
    <cfRule type="cellIs" dxfId="686" priority="730" operator="greaterThan">
      <formula>0</formula>
    </cfRule>
    <cfRule type="cellIs" dxfId="685" priority="731" operator="greaterThan">
      <formula>0</formula>
    </cfRule>
    <cfRule type="uniqueValues" dxfId="684" priority="732"/>
    <cfRule type="uniqueValues" dxfId="683" priority="733"/>
    <cfRule type="cellIs" dxfId="682" priority="734" operator="equal">
      <formula>0</formula>
    </cfRule>
    <cfRule type="cellIs" dxfId="681" priority="735" operator="lessThan">
      <formula>1</formula>
    </cfRule>
    <cfRule type="containsText" dxfId="680" priority="736" operator="containsText" text="#NUM!">
      <formula>NOT(ISERROR(SEARCH("#NUM!",AS10)))</formula>
    </cfRule>
    <cfRule type="cellIs" dxfId="679" priority="737" operator="equal">
      <formula>0</formula>
    </cfRule>
    <cfRule type="cellIs" dxfId="678" priority="738" operator="lessThan">
      <formula>0</formula>
    </cfRule>
    <cfRule type="uniqueValues" dxfId="677" priority="739"/>
    <cfRule type="duplicateValues" dxfId="676" priority="740"/>
    <cfRule type="cellIs" dxfId="675" priority="741" operator="equal">
      <formula>0</formula>
    </cfRule>
    <cfRule type="uniqueValues" dxfId="674" priority="742"/>
    <cfRule type="cellIs" dxfId="673" priority="743" operator="equal">
      <formula>0</formula>
    </cfRule>
    <cfRule type="cellIs" dxfId="672" priority="744" operator="between">
      <formula>1</formula>
      <formula>999999999999999</formula>
    </cfRule>
    <cfRule type="containsText" dxfId="671" priority="745" operator="containsText" text="#NUM!">
      <formula>NOT(ISERROR(SEARCH("#NUM!",AS10)))</formula>
    </cfRule>
  </conditionalFormatting>
  <conditionalFormatting sqref="AT10 AT5:AT8">
    <cfRule type="cellIs" dxfId="670" priority="566" operator="equal">
      <formula>0</formula>
    </cfRule>
  </conditionalFormatting>
  <conditionalFormatting sqref="AT10">
    <cfRule type="containsText" dxfId="669" priority="560" operator="containsText" text="#DIV/0!">
      <formula>NOT(ISERROR(SEARCH("#DIV/0!",AT10)))</formula>
    </cfRule>
    <cfRule type="cellIs" dxfId="668" priority="561" operator="lessThan">
      <formula>"&lt;0"</formula>
    </cfRule>
    <cfRule type="cellIs" dxfId="667" priority="562" operator="lessThan">
      <formula>0</formula>
    </cfRule>
    <cfRule type="containsText" dxfId="666" priority="563" operator="containsText" text="#DIV/0!">
      <formula>NOT(ISERROR(SEARCH("#DIV/0!",AT10)))</formula>
    </cfRule>
    <cfRule type="containsText" dxfId="665" priority="564" operator="containsText" text="#DIV/0!">
      <formula>NOT(ISERROR(SEARCH("#DIV/0!",AT10)))</formula>
    </cfRule>
    <cfRule type="containsText" dxfId="664" priority="565" operator="containsText" text="#div/0/!">
      <formula>NOT(ISERROR(SEARCH("#div/0/!",AT10)))</formula>
    </cfRule>
  </conditionalFormatting>
  <conditionalFormatting sqref="AT10">
    <cfRule type="cellIs" dxfId="663" priority="558" operator="lessThan">
      <formula>1</formula>
    </cfRule>
  </conditionalFormatting>
  <conditionalFormatting sqref="AT10">
    <cfRule type="containsErrors" dxfId="662" priority="557">
      <formula>ISERROR(AT10)</formula>
    </cfRule>
  </conditionalFormatting>
  <conditionalFormatting sqref="AT10">
    <cfRule type="cellIs" dxfId="661" priority="556" operator="equal">
      <formula>0</formula>
    </cfRule>
  </conditionalFormatting>
  <conditionalFormatting sqref="AT10">
    <cfRule type="cellIs" dxfId="660" priority="552" operator="equal">
      <formula>0</formula>
    </cfRule>
    <cfRule type="cellIs" dxfId="659" priority="553" operator="lessThan">
      <formula>0</formula>
    </cfRule>
  </conditionalFormatting>
  <conditionalFormatting sqref="AT10">
    <cfRule type="cellIs" dxfId="658" priority="551" stopIfTrue="1" operator="greaterThanOrEqual">
      <formula>0</formula>
    </cfRule>
  </conditionalFormatting>
  <conditionalFormatting sqref="AT10">
    <cfRule type="cellIs" dxfId="657" priority="567" operator="greaterThan">
      <formula>0</formula>
    </cfRule>
    <cfRule type="cellIs" dxfId="656" priority="568" operator="greaterThan">
      <formula>0</formula>
    </cfRule>
    <cfRule type="uniqueValues" dxfId="655" priority="569"/>
    <cfRule type="uniqueValues" dxfId="654" priority="570"/>
    <cfRule type="cellIs" dxfId="653" priority="571" operator="equal">
      <formula>0</formula>
    </cfRule>
    <cfRule type="cellIs" dxfId="652" priority="572" operator="lessThan">
      <formula>1</formula>
    </cfRule>
    <cfRule type="containsText" dxfId="651" priority="573" operator="containsText" text="#NUM!">
      <formula>NOT(ISERROR(SEARCH("#NUM!",AT10)))</formula>
    </cfRule>
    <cfRule type="cellIs" dxfId="650" priority="574" operator="equal">
      <formula>0</formula>
    </cfRule>
    <cfRule type="cellIs" dxfId="649" priority="575" operator="lessThan">
      <formula>0</formula>
    </cfRule>
    <cfRule type="uniqueValues" dxfId="648" priority="576"/>
    <cfRule type="duplicateValues" dxfId="647" priority="577"/>
    <cfRule type="cellIs" dxfId="646" priority="578" operator="equal">
      <formula>0</formula>
    </cfRule>
    <cfRule type="uniqueValues" dxfId="645" priority="579"/>
    <cfRule type="cellIs" dxfId="644" priority="580" operator="equal">
      <formula>0</formula>
    </cfRule>
    <cfRule type="cellIs" dxfId="643" priority="581" operator="between">
      <formula>1</formula>
      <formula>999999999999999</formula>
    </cfRule>
    <cfRule type="containsText" dxfId="642" priority="582" operator="containsText" text="#NUM!">
      <formula>NOT(ISERROR(SEARCH("#NUM!",AT10)))</formula>
    </cfRule>
  </conditionalFormatting>
  <conditionalFormatting sqref="AT10">
    <cfRule type="cellIs" dxfId="641" priority="583" operator="greaterThan">
      <formula>0</formula>
    </cfRule>
    <cfRule type="cellIs" dxfId="640" priority="584" operator="greaterThan">
      <formula>0</formula>
    </cfRule>
    <cfRule type="uniqueValues" dxfId="639" priority="585"/>
    <cfRule type="uniqueValues" dxfId="638" priority="586"/>
    <cfRule type="cellIs" dxfId="637" priority="587" operator="equal">
      <formula>0</formula>
    </cfRule>
    <cfRule type="cellIs" dxfId="636" priority="588" operator="lessThan">
      <formula>1</formula>
    </cfRule>
    <cfRule type="containsText" dxfId="635" priority="589" operator="containsText" text="#NUM!">
      <formula>NOT(ISERROR(SEARCH("#NUM!",AT10)))</formula>
    </cfRule>
    <cfRule type="cellIs" dxfId="634" priority="590" operator="equal">
      <formula>0</formula>
    </cfRule>
    <cfRule type="cellIs" dxfId="633" priority="591" operator="lessThan">
      <formula>0</formula>
    </cfRule>
    <cfRule type="uniqueValues" dxfId="632" priority="592"/>
    <cfRule type="duplicateValues" dxfId="631" priority="593"/>
    <cfRule type="cellIs" dxfId="630" priority="594" operator="equal">
      <formula>0</formula>
    </cfRule>
    <cfRule type="uniqueValues" dxfId="629" priority="595"/>
    <cfRule type="cellIs" dxfId="628" priority="596" operator="equal">
      <formula>0</formula>
    </cfRule>
    <cfRule type="cellIs" dxfId="627" priority="597" operator="between">
      <formula>1</formula>
      <formula>999999999999999</formula>
    </cfRule>
    <cfRule type="containsText" dxfId="626" priority="598" operator="containsText" text="#NUM!">
      <formula>NOT(ISERROR(SEARCH("#NUM!",AT10)))</formula>
    </cfRule>
  </conditionalFormatting>
  <conditionalFormatting sqref="AT10">
    <cfRule type="cellIs" dxfId="625" priority="599" operator="greaterThan">
      <formula>0</formula>
    </cfRule>
    <cfRule type="cellIs" dxfId="624" priority="600" operator="greaterThan">
      <formula>0</formula>
    </cfRule>
    <cfRule type="cellIs" dxfId="623" priority="601" operator="greaterThan">
      <formula>0</formula>
    </cfRule>
    <cfRule type="uniqueValues" dxfId="622" priority="602"/>
    <cfRule type="uniqueValues" dxfId="621" priority="603"/>
    <cfRule type="cellIs" dxfId="620" priority="604" operator="equal">
      <formula>0</formula>
    </cfRule>
    <cfRule type="cellIs" dxfId="619" priority="605" operator="lessThan">
      <formula>1</formula>
    </cfRule>
    <cfRule type="containsText" dxfId="618" priority="606" operator="containsText" text="#NUM!">
      <formula>NOT(ISERROR(SEARCH("#NUM!",AT10)))</formula>
    </cfRule>
    <cfRule type="cellIs" dxfId="617" priority="607" operator="equal">
      <formula>0</formula>
    </cfRule>
    <cfRule type="cellIs" dxfId="616" priority="608" operator="lessThan">
      <formula>0</formula>
    </cfRule>
    <cfRule type="uniqueValues" dxfId="615" priority="609"/>
    <cfRule type="duplicateValues" dxfId="614" priority="610"/>
    <cfRule type="cellIs" dxfId="613" priority="611" operator="equal">
      <formula>0</formula>
    </cfRule>
    <cfRule type="uniqueValues" dxfId="612" priority="612"/>
    <cfRule type="cellIs" dxfId="611" priority="613" operator="equal">
      <formula>0</formula>
    </cfRule>
    <cfRule type="cellIs" dxfId="610" priority="614" operator="between">
      <formula>1</formula>
      <formula>999999999999999</formula>
    </cfRule>
    <cfRule type="containsText" dxfId="609" priority="615" operator="containsText" text="#NUM!">
      <formula>NOT(ISERROR(SEARCH("#NUM!",AT10)))</formula>
    </cfRule>
  </conditionalFormatting>
  <conditionalFormatting sqref="AV10">
    <cfRule type="cellIs" dxfId="608" priority="287" operator="equal">
      <formula>0</formula>
    </cfRule>
    <cfRule type="cellIs" dxfId="607" priority="288" operator="lessThan">
      <formula>0</formula>
    </cfRule>
  </conditionalFormatting>
  <conditionalFormatting sqref="AU10">
    <cfRule type="cellIs" dxfId="606" priority="433" operator="equal">
      <formula>0</formula>
    </cfRule>
  </conditionalFormatting>
  <conditionalFormatting sqref="AU10">
    <cfRule type="containsText" dxfId="605" priority="427" operator="containsText" text="#DIV/0!">
      <formula>NOT(ISERROR(SEARCH("#DIV/0!",AU10)))</formula>
    </cfRule>
    <cfRule type="cellIs" dxfId="604" priority="428" operator="lessThan">
      <formula>"&lt;0"</formula>
    </cfRule>
    <cfRule type="cellIs" dxfId="603" priority="429" operator="lessThan">
      <formula>0</formula>
    </cfRule>
    <cfRule type="containsText" dxfId="602" priority="430" operator="containsText" text="#DIV/0!">
      <formula>NOT(ISERROR(SEARCH("#DIV/0!",AU10)))</formula>
    </cfRule>
    <cfRule type="containsText" dxfId="601" priority="431" operator="containsText" text="#DIV/0!">
      <formula>NOT(ISERROR(SEARCH("#DIV/0!",AU10)))</formula>
    </cfRule>
    <cfRule type="containsText" dxfId="600" priority="432" operator="containsText" text="#div/0/!">
      <formula>NOT(ISERROR(SEARCH("#div/0/!",AU10)))</formula>
    </cfRule>
  </conditionalFormatting>
  <conditionalFormatting sqref="AU10">
    <cfRule type="cellIs" dxfId="599" priority="426" operator="lessThan">
      <formula>1</formula>
    </cfRule>
  </conditionalFormatting>
  <conditionalFormatting sqref="AU10">
    <cfRule type="containsErrors" dxfId="598" priority="425">
      <formula>ISERROR(AU10)</formula>
    </cfRule>
  </conditionalFormatting>
  <conditionalFormatting sqref="AU10">
    <cfRule type="cellIs" dxfId="597" priority="424" operator="equal">
      <formula>0</formula>
    </cfRule>
  </conditionalFormatting>
  <conditionalFormatting sqref="AU10">
    <cfRule type="cellIs" dxfId="596" priority="422" operator="equal">
      <formula>0</formula>
    </cfRule>
    <cfRule type="cellIs" dxfId="595" priority="423" operator="lessThan">
      <formula>0</formula>
    </cfRule>
  </conditionalFormatting>
  <conditionalFormatting sqref="AU10">
    <cfRule type="cellIs" dxfId="594" priority="421" stopIfTrue="1" operator="greaterThanOrEqual">
      <formula>0</formula>
    </cfRule>
  </conditionalFormatting>
  <conditionalFormatting sqref="AU5:AU8">
    <cfRule type="cellIs" dxfId="593" priority="420" operator="equal">
      <formula>0</formula>
    </cfRule>
  </conditionalFormatting>
  <conditionalFormatting sqref="AU10">
    <cfRule type="cellIs" dxfId="592" priority="434" operator="greaterThan">
      <formula>0</formula>
    </cfRule>
    <cfRule type="cellIs" dxfId="591" priority="435" operator="greaterThan">
      <formula>0</formula>
    </cfRule>
    <cfRule type="uniqueValues" dxfId="590" priority="436"/>
    <cfRule type="uniqueValues" dxfId="589" priority="437"/>
    <cfRule type="cellIs" dxfId="588" priority="438" operator="equal">
      <formula>0</formula>
    </cfRule>
    <cfRule type="cellIs" dxfId="587" priority="439" operator="lessThan">
      <formula>1</formula>
    </cfRule>
    <cfRule type="containsText" dxfId="586" priority="440" operator="containsText" text="#NUM!">
      <formula>NOT(ISERROR(SEARCH("#NUM!",AU10)))</formula>
    </cfRule>
    <cfRule type="cellIs" dxfId="585" priority="441" operator="equal">
      <formula>0</formula>
    </cfRule>
    <cfRule type="cellIs" dxfId="584" priority="442" operator="lessThan">
      <formula>0</formula>
    </cfRule>
    <cfRule type="uniqueValues" dxfId="583" priority="443"/>
    <cfRule type="duplicateValues" dxfId="582" priority="444"/>
    <cfRule type="cellIs" dxfId="581" priority="445" operator="equal">
      <formula>0</formula>
    </cfRule>
    <cfRule type="uniqueValues" dxfId="580" priority="446"/>
    <cfRule type="cellIs" dxfId="579" priority="447" operator="equal">
      <formula>0</formula>
    </cfRule>
    <cfRule type="cellIs" dxfId="578" priority="448" operator="between">
      <formula>1</formula>
      <formula>999999999999999</formula>
    </cfRule>
    <cfRule type="containsText" dxfId="577" priority="449" operator="containsText" text="#NUM!">
      <formula>NOT(ISERROR(SEARCH("#NUM!",AU10)))</formula>
    </cfRule>
  </conditionalFormatting>
  <conditionalFormatting sqref="AU10">
    <cfRule type="cellIs" dxfId="576" priority="450" operator="greaterThan">
      <formula>0</formula>
    </cfRule>
    <cfRule type="cellIs" dxfId="575" priority="451" operator="greaterThan">
      <formula>0</formula>
    </cfRule>
    <cfRule type="uniqueValues" dxfId="574" priority="452"/>
    <cfRule type="uniqueValues" dxfId="573" priority="453"/>
    <cfRule type="cellIs" dxfId="572" priority="454" operator="equal">
      <formula>0</formula>
    </cfRule>
    <cfRule type="cellIs" dxfId="571" priority="455" operator="lessThan">
      <formula>1</formula>
    </cfRule>
    <cfRule type="containsText" dxfId="570" priority="456" operator="containsText" text="#NUM!">
      <formula>NOT(ISERROR(SEARCH("#NUM!",AU10)))</formula>
    </cfRule>
    <cfRule type="cellIs" dxfId="569" priority="457" operator="equal">
      <formula>0</formula>
    </cfRule>
    <cfRule type="cellIs" dxfId="568" priority="458" operator="lessThan">
      <formula>0</formula>
    </cfRule>
    <cfRule type="uniqueValues" dxfId="567" priority="459"/>
    <cfRule type="duplicateValues" dxfId="566" priority="460"/>
    <cfRule type="cellIs" dxfId="565" priority="461" operator="equal">
      <formula>0</formula>
    </cfRule>
    <cfRule type="uniqueValues" dxfId="564" priority="462"/>
    <cfRule type="cellIs" dxfId="563" priority="463" operator="equal">
      <formula>0</formula>
    </cfRule>
    <cfRule type="cellIs" dxfId="562" priority="464" operator="between">
      <formula>1</formula>
      <formula>999999999999999</formula>
    </cfRule>
    <cfRule type="containsText" dxfId="561" priority="465" operator="containsText" text="#NUM!">
      <formula>NOT(ISERROR(SEARCH("#NUM!",AU10)))</formula>
    </cfRule>
  </conditionalFormatting>
  <conditionalFormatting sqref="AU10">
    <cfRule type="cellIs" dxfId="560" priority="466" operator="greaterThan">
      <formula>0</formula>
    </cfRule>
    <cfRule type="cellIs" dxfId="559" priority="467" operator="greaterThan">
      <formula>0</formula>
    </cfRule>
    <cfRule type="cellIs" dxfId="558" priority="468" operator="greaterThan">
      <formula>0</formula>
    </cfRule>
    <cfRule type="uniqueValues" dxfId="557" priority="469"/>
    <cfRule type="uniqueValues" dxfId="556" priority="470"/>
    <cfRule type="cellIs" dxfId="555" priority="471" operator="equal">
      <formula>0</formula>
    </cfRule>
    <cfRule type="cellIs" dxfId="554" priority="472" operator="lessThan">
      <formula>1</formula>
    </cfRule>
    <cfRule type="containsText" dxfId="553" priority="473" operator="containsText" text="#NUM!">
      <formula>NOT(ISERROR(SEARCH("#NUM!",AU10)))</formula>
    </cfRule>
    <cfRule type="cellIs" dxfId="552" priority="474" operator="equal">
      <formula>0</formula>
    </cfRule>
    <cfRule type="cellIs" dxfId="551" priority="475" operator="lessThan">
      <formula>0</formula>
    </cfRule>
    <cfRule type="uniqueValues" dxfId="550" priority="476"/>
    <cfRule type="duplicateValues" dxfId="549" priority="477"/>
    <cfRule type="cellIs" dxfId="548" priority="478" operator="equal">
      <formula>0</formula>
    </cfRule>
    <cfRule type="uniqueValues" dxfId="547" priority="479"/>
    <cfRule type="cellIs" dxfId="546" priority="480" operator="equal">
      <formula>0</formula>
    </cfRule>
    <cfRule type="cellIs" dxfId="545" priority="481" operator="between">
      <formula>1</formula>
      <formula>999999999999999</formula>
    </cfRule>
    <cfRule type="containsText" dxfId="544" priority="482" operator="containsText" text="#NUM!">
      <formula>NOT(ISERROR(SEARCH("#NUM!",AU10)))</formula>
    </cfRule>
  </conditionalFormatting>
  <conditionalFormatting sqref="AV5:AV8 AV10">
    <cfRule type="cellIs" dxfId="543" priority="300" operator="equal">
      <formula>0</formula>
    </cfRule>
  </conditionalFormatting>
  <conditionalFormatting sqref="AV10">
    <cfRule type="containsText" dxfId="542" priority="294" operator="containsText" text="#DIV/0!">
      <formula>NOT(ISERROR(SEARCH("#DIV/0!",AV10)))</formula>
    </cfRule>
    <cfRule type="cellIs" dxfId="541" priority="295" operator="lessThan">
      <formula>"&lt;0"</formula>
    </cfRule>
    <cfRule type="cellIs" dxfId="540" priority="296" operator="lessThan">
      <formula>0</formula>
    </cfRule>
    <cfRule type="containsText" dxfId="539" priority="297" operator="containsText" text="#DIV/0!">
      <formula>NOT(ISERROR(SEARCH("#DIV/0!",AV10)))</formula>
    </cfRule>
    <cfRule type="containsText" dxfId="538" priority="298" operator="containsText" text="#DIV/0!">
      <formula>NOT(ISERROR(SEARCH("#DIV/0!",AV10)))</formula>
    </cfRule>
    <cfRule type="containsText" dxfId="537" priority="299" operator="containsText" text="#div/0/!">
      <formula>NOT(ISERROR(SEARCH("#div/0/!",AV10)))</formula>
    </cfRule>
  </conditionalFormatting>
  <conditionalFormatting sqref="AV10">
    <cfRule type="cellIs" dxfId="536" priority="292" operator="lessThan">
      <formula>1</formula>
    </cfRule>
  </conditionalFormatting>
  <conditionalFormatting sqref="AV10">
    <cfRule type="containsErrors" dxfId="535" priority="291">
      <formula>ISERROR(AV10)</formula>
    </cfRule>
  </conditionalFormatting>
  <conditionalFormatting sqref="AV10">
    <cfRule type="cellIs" dxfId="534" priority="290" operator="equal">
      <formula>0</formula>
    </cfRule>
  </conditionalFormatting>
  <conditionalFormatting sqref="AP10:AV10">
    <cfRule type="cellIs" dxfId="533" priority="285" stopIfTrue="1" operator="greaterThanOrEqual">
      <formula>0</formula>
    </cfRule>
  </conditionalFormatting>
  <conditionalFormatting sqref="AV10">
    <cfRule type="cellIs" dxfId="532" priority="301" operator="greaterThan">
      <formula>0</formula>
    </cfRule>
    <cfRule type="cellIs" dxfId="531" priority="302" operator="greaterThan">
      <formula>0</formula>
    </cfRule>
    <cfRule type="uniqueValues" dxfId="530" priority="303"/>
    <cfRule type="uniqueValues" dxfId="529" priority="304"/>
    <cfRule type="cellIs" dxfId="528" priority="305" operator="equal">
      <formula>0</formula>
    </cfRule>
    <cfRule type="cellIs" dxfId="527" priority="306" operator="lessThan">
      <formula>1</formula>
    </cfRule>
    <cfRule type="containsText" dxfId="526" priority="307" operator="containsText" text="#NUM!">
      <formula>NOT(ISERROR(SEARCH("#NUM!",AV10)))</formula>
    </cfRule>
    <cfRule type="cellIs" dxfId="525" priority="308" operator="equal">
      <formula>0</formula>
    </cfRule>
    <cfRule type="cellIs" dxfId="524" priority="309" operator="lessThan">
      <formula>0</formula>
    </cfRule>
    <cfRule type="uniqueValues" dxfId="523" priority="310"/>
    <cfRule type="duplicateValues" dxfId="522" priority="311"/>
    <cfRule type="cellIs" dxfId="521" priority="312" operator="equal">
      <formula>0</formula>
    </cfRule>
    <cfRule type="uniqueValues" dxfId="520" priority="313"/>
    <cfRule type="cellIs" dxfId="519" priority="314" operator="equal">
      <formula>0</formula>
    </cfRule>
    <cfRule type="cellIs" dxfId="518" priority="315" operator="between">
      <formula>1</formula>
      <formula>999999999999999</formula>
    </cfRule>
    <cfRule type="containsText" dxfId="517" priority="316" operator="containsText" text="#NUM!">
      <formula>NOT(ISERROR(SEARCH("#NUM!",AV10)))</formula>
    </cfRule>
  </conditionalFormatting>
  <conditionalFormatting sqref="AV10">
    <cfRule type="cellIs" dxfId="516" priority="317" operator="greaterThan">
      <formula>0</formula>
    </cfRule>
    <cfRule type="cellIs" dxfId="515" priority="318" operator="greaterThan">
      <formula>0</formula>
    </cfRule>
    <cfRule type="uniqueValues" dxfId="514" priority="319"/>
    <cfRule type="uniqueValues" dxfId="513" priority="320"/>
    <cfRule type="cellIs" dxfId="512" priority="321" operator="equal">
      <formula>0</formula>
    </cfRule>
    <cfRule type="cellIs" dxfId="511" priority="322" operator="lessThan">
      <formula>1</formula>
    </cfRule>
    <cfRule type="containsText" dxfId="510" priority="323" operator="containsText" text="#NUM!">
      <formula>NOT(ISERROR(SEARCH("#NUM!",AV10)))</formula>
    </cfRule>
    <cfRule type="cellIs" dxfId="509" priority="324" operator="equal">
      <formula>0</formula>
    </cfRule>
    <cfRule type="cellIs" dxfId="508" priority="325" operator="lessThan">
      <formula>0</formula>
    </cfRule>
    <cfRule type="uniqueValues" dxfId="507" priority="326"/>
    <cfRule type="duplicateValues" dxfId="506" priority="327"/>
    <cfRule type="cellIs" dxfId="505" priority="328" operator="equal">
      <formula>0</formula>
    </cfRule>
    <cfRule type="uniqueValues" dxfId="504" priority="329"/>
    <cfRule type="cellIs" dxfId="503" priority="330" operator="equal">
      <formula>0</formula>
    </cfRule>
    <cfRule type="cellIs" dxfId="502" priority="331" operator="between">
      <formula>1</formula>
      <formula>999999999999999</formula>
    </cfRule>
    <cfRule type="containsText" dxfId="501" priority="332" operator="containsText" text="#NUM!">
      <formula>NOT(ISERROR(SEARCH("#NUM!",AV10)))</formula>
    </cfRule>
  </conditionalFormatting>
  <conditionalFormatting sqref="AV10">
    <cfRule type="cellIs" dxfId="500" priority="333" operator="greaterThan">
      <formula>0</formula>
    </cfRule>
    <cfRule type="cellIs" dxfId="499" priority="334" operator="greaterThan">
      <formula>0</formula>
    </cfRule>
    <cfRule type="cellIs" dxfId="498" priority="335" operator="greaterThan">
      <formula>0</formula>
    </cfRule>
    <cfRule type="uniqueValues" dxfId="497" priority="336"/>
    <cfRule type="uniqueValues" dxfId="496" priority="337"/>
    <cfRule type="cellIs" dxfId="495" priority="338" operator="equal">
      <formula>0</formula>
    </cfRule>
    <cfRule type="cellIs" dxfId="494" priority="339" operator="lessThan">
      <formula>1</formula>
    </cfRule>
    <cfRule type="containsText" dxfId="493" priority="340" operator="containsText" text="#NUM!">
      <formula>NOT(ISERROR(SEARCH("#NUM!",AV10)))</formula>
    </cfRule>
    <cfRule type="cellIs" dxfId="492" priority="341" operator="equal">
      <formula>0</formula>
    </cfRule>
    <cfRule type="cellIs" dxfId="491" priority="342" operator="lessThan">
      <formula>0</formula>
    </cfRule>
    <cfRule type="uniqueValues" dxfId="490" priority="343"/>
    <cfRule type="duplicateValues" dxfId="489" priority="344"/>
    <cfRule type="cellIs" dxfId="488" priority="345" operator="equal">
      <formula>0</formula>
    </cfRule>
    <cfRule type="uniqueValues" dxfId="487" priority="346"/>
    <cfRule type="cellIs" dxfId="486" priority="347" operator="equal">
      <formula>0</formula>
    </cfRule>
    <cfRule type="cellIs" dxfId="485" priority="348" operator="between">
      <formula>1</formula>
      <formula>999999999999999</formula>
    </cfRule>
    <cfRule type="containsText" dxfId="484" priority="349" operator="containsText" text="#NUM!">
      <formula>NOT(ISERROR(SEARCH("#NUM!",AV10)))</formula>
    </cfRule>
  </conditionalFormatting>
  <conditionalFormatting sqref="AU24:AU1010 AU15 AU18:AU19 AU21">
    <cfRule type="cellIs" dxfId="483" priority="280" operator="equal">
      <formula>0</formula>
    </cfRule>
  </conditionalFormatting>
  <conditionalFormatting sqref="AQ24:AQ1010 AQ15 AQ18:AQ19 AQ21">
    <cfRule type="cellIs" dxfId="482" priority="284" operator="equal">
      <formula>0</formula>
    </cfRule>
  </conditionalFormatting>
  <conditionalFormatting sqref="AS24:AS1010 AS15 AS18:AS19 AS21">
    <cfRule type="cellIs" dxfId="481" priority="282" operator="equal">
      <formula>0</formula>
    </cfRule>
  </conditionalFormatting>
  <conditionalFormatting sqref="AV24:AV1010 AV15 AV18:AV19 AV21">
    <cfRule type="cellIs" dxfId="480" priority="279" operator="equal">
      <formula>0</formula>
    </cfRule>
  </conditionalFormatting>
  <conditionalFormatting sqref="BB10:BB11 BE10:BE11 BC10:BD10 BF10:BI10">
    <cfRule type="cellIs" dxfId="479" priority="1893" operator="greaterThan">
      <formula>0</formula>
    </cfRule>
    <cfRule type="cellIs" dxfId="478" priority="1894" operator="greaterThan">
      <formula>0</formula>
    </cfRule>
    <cfRule type="uniqueValues" dxfId="477" priority="1895"/>
    <cfRule type="uniqueValues" dxfId="476" priority="1896"/>
    <cfRule type="cellIs" dxfId="475" priority="1897" operator="equal">
      <formula>0</formula>
    </cfRule>
    <cfRule type="cellIs" dxfId="474" priority="1898" operator="lessThan">
      <formula>1</formula>
    </cfRule>
    <cfRule type="containsText" dxfId="473" priority="1899" operator="containsText" text="#NUM!">
      <formula>NOT(ISERROR(SEARCH("#NUM!",BB10)))</formula>
    </cfRule>
    <cfRule type="cellIs" dxfId="472" priority="1900" operator="equal">
      <formula>0</formula>
    </cfRule>
    <cfRule type="cellIs" dxfId="471" priority="1901" operator="lessThan">
      <formula>0</formula>
    </cfRule>
    <cfRule type="uniqueValues" dxfId="470" priority="1902"/>
    <cfRule type="duplicateValues" dxfId="469" priority="1903"/>
    <cfRule type="cellIs" dxfId="468" priority="1904" operator="equal">
      <formula>0</formula>
    </cfRule>
    <cfRule type="uniqueValues" dxfId="467" priority="1905"/>
    <cfRule type="cellIs" dxfId="466" priority="1906" operator="equal">
      <formula>0</formula>
    </cfRule>
    <cfRule type="cellIs" dxfId="465" priority="1907" operator="between">
      <formula>1</formula>
      <formula>999999999999999</formula>
    </cfRule>
    <cfRule type="containsText" dxfId="464" priority="1908" operator="containsText" text="#NUM!">
      <formula>NOT(ISERROR(SEARCH("#NUM!",BB10)))</formula>
    </cfRule>
  </conditionalFormatting>
  <conditionalFormatting sqref="BA11 BB10:BB11 BE10:BG11 BC10:BD10 BH10:BI10">
    <cfRule type="cellIs" dxfId="463" priority="1957" operator="greaterThan">
      <formula>0</formula>
    </cfRule>
    <cfRule type="cellIs" dxfId="462" priority="1958" operator="greaterThan">
      <formula>0</formula>
    </cfRule>
    <cfRule type="uniqueValues" dxfId="461" priority="1959"/>
    <cfRule type="uniqueValues" dxfId="460" priority="1960"/>
    <cfRule type="cellIs" dxfId="459" priority="1961" operator="equal">
      <formula>0</formula>
    </cfRule>
    <cfRule type="cellIs" dxfId="458" priority="1962" operator="lessThan">
      <formula>1</formula>
    </cfRule>
    <cfRule type="containsText" dxfId="457" priority="1963" operator="containsText" text="#NUM!">
      <formula>NOT(ISERROR(SEARCH("#NUM!",BA10)))</formula>
    </cfRule>
    <cfRule type="cellIs" dxfId="456" priority="1964" operator="equal">
      <formula>0</formula>
    </cfRule>
    <cfRule type="cellIs" dxfId="455" priority="1965" operator="lessThan">
      <formula>0</formula>
    </cfRule>
    <cfRule type="uniqueValues" dxfId="454" priority="1966"/>
    <cfRule type="duplicateValues" dxfId="453" priority="1967"/>
    <cfRule type="cellIs" dxfId="452" priority="1968" operator="equal">
      <formula>0</formula>
    </cfRule>
    <cfRule type="uniqueValues" dxfId="451" priority="1969"/>
    <cfRule type="cellIs" dxfId="450" priority="1970" operator="equal">
      <formula>0</formula>
    </cfRule>
    <cfRule type="cellIs" dxfId="449" priority="1971" operator="between">
      <formula>1</formula>
      <formula>999999999999999</formula>
    </cfRule>
    <cfRule type="containsText" dxfId="448" priority="1972" operator="containsText" text="#NUM!">
      <formula>NOT(ISERROR(SEARCH("#NUM!",BA10)))</formula>
    </cfRule>
  </conditionalFormatting>
  <conditionalFormatting sqref="BC10:BI10">
    <cfRule type="cellIs" dxfId="447" priority="2037" operator="greaterThan">
      <formula>0</formula>
    </cfRule>
    <cfRule type="cellIs" dxfId="446" priority="2038" operator="greaterThan">
      <formula>0</formula>
    </cfRule>
    <cfRule type="cellIs" dxfId="445" priority="2039" operator="greaterThan">
      <formula>0</formula>
    </cfRule>
    <cfRule type="uniqueValues" dxfId="444" priority="2040"/>
    <cfRule type="uniqueValues" dxfId="443" priority="2041"/>
    <cfRule type="cellIs" dxfId="442" priority="2042" operator="equal">
      <formula>0</formula>
    </cfRule>
    <cfRule type="cellIs" dxfId="441" priority="2043" operator="lessThan">
      <formula>1</formula>
    </cfRule>
    <cfRule type="containsText" dxfId="440" priority="2044" operator="containsText" text="#NUM!">
      <formula>NOT(ISERROR(SEARCH("#NUM!",BC10)))</formula>
    </cfRule>
    <cfRule type="cellIs" dxfId="439" priority="2045" operator="equal">
      <formula>0</formula>
    </cfRule>
    <cfRule type="cellIs" dxfId="438" priority="2046" operator="lessThan">
      <formula>0</formula>
    </cfRule>
    <cfRule type="uniqueValues" dxfId="437" priority="2047"/>
    <cfRule type="duplicateValues" dxfId="436" priority="2048"/>
    <cfRule type="cellIs" dxfId="435" priority="2049" operator="equal">
      <formula>0</formula>
    </cfRule>
    <cfRule type="uniqueValues" dxfId="434" priority="2050"/>
    <cfRule type="cellIs" dxfId="433" priority="2051" operator="equal">
      <formula>0</formula>
    </cfRule>
    <cfRule type="cellIs" dxfId="432" priority="2052" operator="between">
      <formula>1</formula>
      <formula>999999999999999</formula>
    </cfRule>
    <cfRule type="containsText" dxfId="431" priority="2053" operator="containsText" text="#NUM!">
      <formula>NOT(ISERROR(SEARCH("#NUM!",BC10)))</formula>
    </cfRule>
  </conditionalFormatting>
  <conditionalFormatting sqref="AI23:AP23 AT23 AR23 AB23 Y23 N23 AD23:AE23 AW23:BI23">
    <cfRule type="cellIs" dxfId="430" priority="132" operator="equal">
      <formula>0</formula>
    </cfRule>
  </conditionalFormatting>
  <conditionalFormatting sqref="AI23">
    <cfRule type="cellIs" dxfId="429" priority="131" operator="lessThan">
      <formula>0</formula>
    </cfRule>
  </conditionalFormatting>
  <conditionalFormatting sqref="AE23">
    <cfRule type="cellIs" dxfId="428" priority="130" operator="greaterThanOrEqual">
      <formula>0</formula>
    </cfRule>
  </conditionalFormatting>
  <conditionalFormatting sqref="AE23">
    <cfRule type="cellIs" dxfId="427" priority="128" operator="equal">
      <formula>0</formula>
    </cfRule>
    <cfRule type="cellIs" dxfId="426" priority="129" operator="lessThan">
      <formula>0</formula>
    </cfRule>
  </conditionalFormatting>
  <conditionalFormatting sqref="I23:J23 N23">
    <cfRule type="cellIs" dxfId="425" priority="126" operator="greaterThan">
      <formula>0</formula>
    </cfRule>
  </conditionalFormatting>
  <conditionalFormatting sqref="AE23">
    <cfRule type="cellIs" dxfId="424" priority="120" operator="lessThan">
      <formula>0</formula>
    </cfRule>
    <cfRule type="cellIs" dxfId="423" priority="122" operator="between">
      <formula>-1</formula>
      <formula>999999999999</formula>
    </cfRule>
    <cfRule type="cellIs" dxfId="422" priority="123" operator="lessThan">
      <formula>0</formula>
    </cfRule>
    <cfRule type="cellIs" dxfId="421" priority="124" operator="greaterThan">
      <formula>0</formula>
    </cfRule>
    <cfRule type="cellIs" dxfId="420" priority="125" operator="equal">
      <formula>0</formula>
    </cfRule>
  </conditionalFormatting>
  <conditionalFormatting sqref="AE23">
    <cfRule type="cellIs" dxfId="419" priority="121" operator="notBetween">
      <formula>0</formula>
      <formula>1</formula>
    </cfRule>
    <cfRule type="cellIs" dxfId="418" priority="127" operator="notBetween">
      <formula>0</formula>
      <formula>1</formula>
    </cfRule>
  </conditionalFormatting>
  <conditionalFormatting sqref="N23">
    <cfRule type="cellIs" dxfId="417" priority="117" stopIfTrue="1" operator="greaterThan">
      <formula>0</formula>
    </cfRule>
    <cfRule type="cellIs" dxfId="416" priority="118" stopIfTrue="1" operator="greaterThan">
      <formula>1</formula>
    </cfRule>
    <cfRule type="cellIs" dxfId="415" priority="119" stopIfTrue="1" operator="lessThan">
      <formula>1</formula>
    </cfRule>
  </conditionalFormatting>
  <conditionalFormatting sqref="AD23">
    <cfRule type="cellIs" dxfId="414" priority="115" operator="greaterThan">
      <formula>0</formula>
    </cfRule>
    <cfRule type="cellIs" dxfId="413" priority="116" operator="between">
      <formula>0</formula>
      <formula>9999999999999990</formula>
    </cfRule>
  </conditionalFormatting>
  <conditionalFormatting sqref="AB23:AC23">
    <cfRule type="expression" dxfId="412" priority="114">
      <formula>$F23="x"</formula>
    </cfRule>
  </conditionalFormatting>
  <conditionalFormatting sqref="AB23:AC23">
    <cfRule type="expression" dxfId="411" priority="113">
      <formula>$F23="x"</formula>
    </cfRule>
  </conditionalFormatting>
  <conditionalFormatting sqref="AE23">
    <cfRule type="cellIs" dxfId="410" priority="112" operator="lessThan">
      <formula>0</formula>
    </cfRule>
  </conditionalFormatting>
  <conditionalFormatting sqref="AU23">
    <cfRule type="cellIs" dxfId="409" priority="109" operator="equal">
      <formula>0</formula>
    </cfRule>
  </conditionalFormatting>
  <conditionalFormatting sqref="AQ23">
    <cfRule type="cellIs" dxfId="408" priority="111" operator="equal">
      <formula>0</formula>
    </cfRule>
  </conditionalFormatting>
  <conditionalFormatting sqref="AS23">
    <cfRule type="cellIs" dxfId="407" priority="110" operator="equal">
      <formula>0</formula>
    </cfRule>
  </conditionalFormatting>
  <conditionalFormatting sqref="AV23">
    <cfRule type="cellIs" dxfId="406" priority="108" operator="equal">
      <formula>0</formula>
    </cfRule>
  </conditionalFormatting>
  <conditionalFormatting sqref="AB16">
    <cfRule type="expression" dxfId="405" priority="56">
      <formula>$F16="x"</formula>
    </cfRule>
  </conditionalFormatting>
  <conditionalFormatting sqref="AV14">
    <cfRule type="cellIs" dxfId="404" priority="82" operator="equal">
      <formula>0</formula>
    </cfRule>
  </conditionalFormatting>
  <conditionalFormatting sqref="AV20">
    <cfRule type="cellIs" dxfId="403" priority="2" operator="equal">
      <formula>0</formula>
    </cfRule>
  </conditionalFormatting>
  <conditionalFormatting sqref="AB17">
    <cfRule type="expression" dxfId="402" priority="30">
      <formula>$F17="x"</formula>
    </cfRule>
  </conditionalFormatting>
  <conditionalFormatting sqref="AW22:BI22 Y22 AI22:AP22 AD22:AE22 AT22 AR22 AB22">
    <cfRule type="cellIs" dxfId="401" priority="204" operator="equal">
      <formula>0</formula>
    </cfRule>
  </conditionalFormatting>
  <conditionalFormatting sqref="AI22">
    <cfRule type="cellIs" dxfId="400" priority="203" operator="lessThan">
      <formula>0</formula>
    </cfRule>
  </conditionalFormatting>
  <conditionalFormatting sqref="AE22">
    <cfRule type="cellIs" dxfId="399" priority="202" operator="greaterThanOrEqual">
      <formula>0</formula>
    </cfRule>
  </conditionalFormatting>
  <conditionalFormatting sqref="AE22">
    <cfRule type="cellIs" dxfId="398" priority="200" operator="equal">
      <formula>0</formula>
    </cfRule>
    <cfRule type="cellIs" dxfId="397" priority="201" operator="lessThan">
      <formula>0</formula>
    </cfRule>
  </conditionalFormatting>
  <conditionalFormatting sqref="I22:J22">
    <cfRule type="cellIs" dxfId="396" priority="198" operator="greaterThan">
      <formula>0</formula>
    </cfRule>
  </conditionalFormatting>
  <conditionalFormatting sqref="AE22">
    <cfRule type="cellIs" dxfId="395" priority="192" operator="lessThan">
      <formula>0</formula>
    </cfRule>
    <cfRule type="cellIs" dxfId="394" priority="194" operator="between">
      <formula>-1</formula>
      <formula>999999999999</formula>
    </cfRule>
    <cfRule type="cellIs" dxfId="393" priority="195" operator="lessThan">
      <formula>0</formula>
    </cfRule>
    <cfRule type="cellIs" dxfId="392" priority="196" operator="greaterThan">
      <formula>0</formula>
    </cfRule>
    <cfRule type="cellIs" dxfId="391" priority="197" operator="equal">
      <formula>0</formula>
    </cfRule>
  </conditionalFormatting>
  <conditionalFormatting sqref="AE22">
    <cfRule type="cellIs" dxfId="390" priority="193" operator="notBetween">
      <formula>0</formula>
      <formula>1</formula>
    </cfRule>
    <cfRule type="cellIs" dxfId="389" priority="199" operator="notBetween">
      <formula>0</formula>
      <formula>1</formula>
    </cfRule>
  </conditionalFormatting>
  <conditionalFormatting sqref="AD22">
    <cfRule type="cellIs" dxfId="388" priority="187" operator="greaterThan">
      <formula>0</formula>
    </cfRule>
    <cfRule type="cellIs" dxfId="387" priority="188" operator="between">
      <formula>0</formula>
      <formula>9999999999999990</formula>
    </cfRule>
  </conditionalFormatting>
  <conditionalFormatting sqref="AB22:AC22">
    <cfRule type="expression" dxfId="386" priority="186">
      <formula>$F22="x"</formula>
    </cfRule>
  </conditionalFormatting>
  <conditionalFormatting sqref="AB22:AC22">
    <cfRule type="expression" dxfId="385" priority="185">
      <formula>$F22="x"</formula>
    </cfRule>
  </conditionalFormatting>
  <conditionalFormatting sqref="AE22">
    <cfRule type="cellIs" dxfId="384" priority="184" operator="lessThan">
      <formula>0</formula>
    </cfRule>
  </conditionalFormatting>
  <conditionalFormatting sqref="AU22">
    <cfRule type="cellIs" dxfId="383" priority="181" operator="equal">
      <formula>0</formula>
    </cfRule>
  </conditionalFormatting>
  <conditionalFormatting sqref="AQ22">
    <cfRule type="cellIs" dxfId="382" priority="183" operator="equal">
      <formula>0</formula>
    </cfRule>
  </conditionalFormatting>
  <conditionalFormatting sqref="AS22">
    <cfRule type="cellIs" dxfId="381" priority="182" operator="equal">
      <formula>0</formula>
    </cfRule>
  </conditionalFormatting>
  <conditionalFormatting sqref="AV22">
    <cfRule type="cellIs" dxfId="380" priority="180" operator="equal">
      <formula>0</formula>
    </cfRule>
  </conditionalFormatting>
  <conditionalFormatting sqref="AS14">
    <cfRule type="cellIs" dxfId="379" priority="84" operator="equal">
      <formula>0</formula>
    </cfRule>
  </conditionalFormatting>
  <conditionalFormatting sqref="AU14">
    <cfRule type="cellIs" dxfId="378" priority="83" operator="equal">
      <formula>0</formula>
    </cfRule>
  </conditionalFormatting>
  <conditionalFormatting sqref="Y14 AB14 AD14:AE14 AR14 AT14 AI14:AP14 AW14:BI14 N14:N20">
    <cfRule type="cellIs" dxfId="377" priority="106" operator="equal">
      <formula>0</formula>
    </cfRule>
  </conditionalFormatting>
  <conditionalFormatting sqref="AI14">
    <cfRule type="cellIs" dxfId="376" priority="105" operator="lessThan">
      <formula>0</formula>
    </cfRule>
  </conditionalFormatting>
  <conditionalFormatting sqref="AE14">
    <cfRule type="cellIs" dxfId="375" priority="104" operator="greaterThanOrEqual">
      <formula>0</formula>
    </cfRule>
  </conditionalFormatting>
  <conditionalFormatting sqref="AE14">
    <cfRule type="cellIs" dxfId="374" priority="102" operator="equal">
      <formula>0</formula>
    </cfRule>
    <cfRule type="cellIs" dxfId="373" priority="103" operator="lessThan">
      <formula>0</formula>
    </cfRule>
  </conditionalFormatting>
  <conditionalFormatting sqref="I14:J14 N14:N20">
    <cfRule type="cellIs" dxfId="372" priority="100" operator="greaterThan">
      <formula>0</formula>
    </cfRule>
  </conditionalFormatting>
  <conditionalFormatting sqref="AE14">
    <cfRule type="cellIs" dxfId="371" priority="94" operator="lessThan">
      <formula>0</formula>
    </cfRule>
    <cfRule type="cellIs" dxfId="370" priority="96" operator="between">
      <formula>-1</formula>
      <formula>999999999999</formula>
    </cfRule>
    <cfRule type="cellIs" dxfId="369" priority="97" operator="lessThan">
      <formula>0</formula>
    </cfRule>
    <cfRule type="cellIs" dxfId="368" priority="98" operator="greaterThan">
      <formula>0</formula>
    </cfRule>
    <cfRule type="cellIs" dxfId="367" priority="99" operator="equal">
      <formula>0</formula>
    </cfRule>
  </conditionalFormatting>
  <conditionalFormatting sqref="AE14">
    <cfRule type="cellIs" dxfId="366" priority="95" operator="notBetween">
      <formula>0</formula>
      <formula>1</formula>
    </cfRule>
    <cfRule type="cellIs" dxfId="365" priority="101" operator="notBetween">
      <formula>0</formula>
      <formula>1</formula>
    </cfRule>
  </conditionalFormatting>
  <conditionalFormatting sqref="N14:N20">
    <cfRule type="cellIs" dxfId="364" priority="91" stopIfTrue="1" operator="greaterThan">
      <formula>0</formula>
    </cfRule>
    <cfRule type="cellIs" dxfId="363" priority="92" stopIfTrue="1" operator="greaterThan">
      <formula>1</formula>
    </cfRule>
    <cfRule type="cellIs" dxfId="362" priority="93" stopIfTrue="1" operator="lessThan">
      <formula>1</formula>
    </cfRule>
  </conditionalFormatting>
  <conditionalFormatting sqref="AD14">
    <cfRule type="cellIs" dxfId="361" priority="89" operator="greaterThan">
      <formula>0</formula>
    </cfRule>
    <cfRule type="cellIs" dxfId="360" priority="90" operator="between">
      <formula>0</formula>
      <formula>9999999999999990</formula>
    </cfRule>
  </conditionalFormatting>
  <conditionalFormatting sqref="AB14:AC14">
    <cfRule type="expression" dxfId="359" priority="88">
      <formula>$F14="x"</formula>
    </cfRule>
  </conditionalFormatting>
  <conditionalFormatting sqref="AB14:AC14">
    <cfRule type="expression" dxfId="358" priority="87">
      <formula>$F14="x"</formula>
    </cfRule>
  </conditionalFormatting>
  <conditionalFormatting sqref="AE14">
    <cfRule type="cellIs" dxfId="357" priority="86" operator="lessThan">
      <formula>0</formula>
    </cfRule>
  </conditionalFormatting>
  <conditionalFormatting sqref="AV16">
    <cfRule type="cellIs" dxfId="356" priority="57" operator="equal">
      <formula>0</formula>
    </cfRule>
  </conditionalFormatting>
  <conditionalFormatting sqref="AQ14">
    <cfRule type="cellIs" dxfId="355" priority="85" operator="equal">
      <formula>0</formula>
    </cfRule>
  </conditionalFormatting>
  <conditionalFormatting sqref="AU16">
    <cfRule type="cellIs" dxfId="354" priority="58" operator="equal">
      <formula>0</formula>
    </cfRule>
  </conditionalFormatting>
  <conditionalFormatting sqref="AS16">
    <cfRule type="cellIs" dxfId="353" priority="59" operator="equal">
      <formula>0</formula>
    </cfRule>
  </conditionalFormatting>
  <conditionalFormatting sqref="Z14">
    <cfRule type="cellIs" dxfId="352" priority="107" operator="equal">
      <formula>0</formula>
    </cfRule>
  </conditionalFormatting>
  <conditionalFormatting sqref="AD20">
    <cfRule type="cellIs" dxfId="351" priority="9" operator="greaterThan">
      <formula>0</formula>
    </cfRule>
    <cfRule type="cellIs" dxfId="350" priority="10" operator="between">
      <formula>0</formula>
      <formula>9999999999999990</formula>
    </cfRule>
  </conditionalFormatting>
  <conditionalFormatting sqref="AB20:AC20">
    <cfRule type="expression" dxfId="349" priority="8">
      <formula>$F20="x"</formula>
    </cfRule>
  </conditionalFormatting>
  <conditionalFormatting sqref="AB20:AC20">
    <cfRule type="expression" dxfId="348" priority="7">
      <formula>$F20="x"</formula>
    </cfRule>
  </conditionalFormatting>
  <conditionalFormatting sqref="AE20">
    <cfRule type="cellIs" dxfId="347" priority="6" operator="lessThan">
      <formula>0</formula>
    </cfRule>
  </conditionalFormatting>
  <conditionalFormatting sqref="AB16 AR16 AT16 AD16:AE16 AI16:AP16 AW16:BI16 Y16:Z16">
    <cfRule type="cellIs" dxfId="346" priority="81" operator="equal">
      <formula>0</formula>
    </cfRule>
  </conditionalFormatting>
  <conditionalFormatting sqref="AI16">
    <cfRule type="cellIs" dxfId="345" priority="80" operator="lessThan">
      <formula>0</formula>
    </cfRule>
  </conditionalFormatting>
  <conditionalFormatting sqref="AE16">
    <cfRule type="cellIs" dxfId="344" priority="79" operator="greaterThanOrEqual">
      <formula>0</formula>
    </cfRule>
  </conditionalFormatting>
  <conditionalFormatting sqref="AE16">
    <cfRule type="cellIs" dxfId="343" priority="77" operator="equal">
      <formula>0</formula>
    </cfRule>
    <cfRule type="cellIs" dxfId="342" priority="78" operator="lessThan">
      <formula>0</formula>
    </cfRule>
  </conditionalFormatting>
  <conditionalFormatting sqref="J16">
    <cfRule type="cellIs" dxfId="341" priority="75" operator="greaterThan">
      <formula>0</formula>
    </cfRule>
  </conditionalFormatting>
  <conditionalFormatting sqref="AE16">
    <cfRule type="cellIs" dxfId="340" priority="69" operator="lessThan">
      <formula>0</formula>
    </cfRule>
    <cfRule type="cellIs" dxfId="339" priority="71" operator="between">
      <formula>-1</formula>
      <formula>999999999999</formula>
    </cfRule>
    <cfRule type="cellIs" dxfId="338" priority="72" operator="lessThan">
      <formula>0</formula>
    </cfRule>
    <cfRule type="cellIs" dxfId="337" priority="73" operator="greaterThan">
      <formula>0</formula>
    </cfRule>
    <cfRule type="cellIs" dxfId="336" priority="74" operator="equal">
      <formula>0</formula>
    </cfRule>
  </conditionalFormatting>
  <conditionalFormatting sqref="AE16">
    <cfRule type="cellIs" dxfId="335" priority="70" operator="notBetween">
      <formula>0</formula>
      <formula>1</formula>
    </cfRule>
    <cfRule type="cellIs" dxfId="334" priority="76" operator="notBetween">
      <formula>0</formula>
      <formula>1</formula>
    </cfRule>
  </conditionalFormatting>
  <conditionalFormatting sqref="AD16">
    <cfRule type="cellIs" dxfId="333" priority="64" operator="greaterThan">
      <formula>0</formula>
    </cfRule>
    <cfRule type="cellIs" dxfId="332" priority="65" operator="between">
      <formula>0</formula>
      <formula>9999999999999990</formula>
    </cfRule>
  </conditionalFormatting>
  <conditionalFormatting sqref="AB16:AC16">
    <cfRule type="expression" dxfId="331" priority="63">
      <formula>$F16="x"</formula>
    </cfRule>
  </conditionalFormatting>
  <conditionalFormatting sqref="AB16:AC16">
    <cfRule type="expression" dxfId="330" priority="62">
      <formula>$F16="x"</formula>
    </cfRule>
  </conditionalFormatting>
  <conditionalFormatting sqref="AE16">
    <cfRule type="cellIs" dxfId="329" priority="61" operator="lessThan">
      <formula>0</formula>
    </cfRule>
  </conditionalFormatting>
  <conditionalFormatting sqref="AU17">
    <cfRule type="cellIs" dxfId="328" priority="32" operator="equal">
      <formula>0</formula>
    </cfRule>
  </conditionalFormatting>
  <conditionalFormatting sqref="AQ16">
    <cfRule type="cellIs" dxfId="327" priority="60" operator="equal">
      <formula>0</formula>
    </cfRule>
  </conditionalFormatting>
  <conditionalFormatting sqref="AS17">
    <cfRule type="cellIs" dxfId="326" priority="33" operator="equal">
      <formula>0</formula>
    </cfRule>
  </conditionalFormatting>
  <conditionalFormatting sqref="AV17">
    <cfRule type="cellIs" dxfId="325" priority="31" operator="equal">
      <formula>0</formula>
    </cfRule>
  </conditionalFormatting>
  <conditionalFormatting sqref="AB17 AR17 AT17 AD17:AE17 AI17:AP17 AW17:BI17 Y17:Z17">
    <cfRule type="cellIs" dxfId="324" priority="55" operator="equal">
      <formula>0</formula>
    </cfRule>
  </conditionalFormatting>
  <conditionalFormatting sqref="AI17">
    <cfRule type="cellIs" dxfId="323" priority="54" operator="lessThan">
      <formula>0</formula>
    </cfRule>
  </conditionalFormatting>
  <conditionalFormatting sqref="AE17">
    <cfRule type="cellIs" dxfId="322" priority="53" operator="greaterThanOrEqual">
      <formula>0</formula>
    </cfRule>
  </conditionalFormatting>
  <conditionalFormatting sqref="AE17">
    <cfRule type="cellIs" dxfId="321" priority="51" operator="equal">
      <formula>0</formula>
    </cfRule>
    <cfRule type="cellIs" dxfId="320" priority="52" operator="lessThan">
      <formula>0</formula>
    </cfRule>
  </conditionalFormatting>
  <conditionalFormatting sqref="I17:J17">
    <cfRule type="cellIs" dxfId="319" priority="49" operator="greaterThan">
      <formula>0</formula>
    </cfRule>
  </conditionalFormatting>
  <conditionalFormatting sqref="AE17">
    <cfRule type="cellIs" dxfId="318" priority="43" operator="lessThan">
      <formula>0</formula>
    </cfRule>
    <cfRule type="cellIs" dxfId="317" priority="45" operator="between">
      <formula>-1</formula>
      <formula>999999999999</formula>
    </cfRule>
    <cfRule type="cellIs" dxfId="316" priority="46" operator="lessThan">
      <formula>0</formula>
    </cfRule>
    <cfRule type="cellIs" dxfId="315" priority="47" operator="greaterThan">
      <formula>0</formula>
    </cfRule>
    <cfRule type="cellIs" dxfId="314" priority="48" operator="equal">
      <formula>0</formula>
    </cfRule>
  </conditionalFormatting>
  <conditionalFormatting sqref="AE17">
    <cfRule type="cellIs" dxfId="313" priority="44" operator="notBetween">
      <formula>0</formula>
      <formula>1</formula>
    </cfRule>
    <cfRule type="cellIs" dxfId="312" priority="50" operator="notBetween">
      <formula>0</formula>
      <formula>1</formula>
    </cfRule>
  </conditionalFormatting>
  <conditionalFormatting sqref="AD17">
    <cfRule type="cellIs" dxfId="311" priority="38" operator="greaterThan">
      <formula>0</formula>
    </cfRule>
    <cfRule type="cellIs" dxfId="310" priority="39" operator="between">
      <formula>0</formula>
      <formula>9999999999999990</formula>
    </cfRule>
  </conditionalFormatting>
  <conditionalFormatting sqref="AB17:AC17">
    <cfRule type="expression" dxfId="309" priority="37">
      <formula>$F17="x"</formula>
    </cfRule>
  </conditionalFormatting>
  <conditionalFormatting sqref="AB17:AC17">
    <cfRule type="expression" dxfId="308" priority="36">
      <formula>$F17="x"</formula>
    </cfRule>
  </conditionalFormatting>
  <conditionalFormatting sqref="AE17">
    <cfRule type="cellIs" dxfId="307" priority="35" operator="lessThan">
      <formula>0</formula>
    </cfRule>
  </conditionalFormatting>
  <conditionalFormatting sqref="AS20">
    <cfRule type="cellIs" dxfId="306" priority="4" operator="equal">
      <formula>0</formula>
    </cfRule>
  </conditionalFormatting>
  <conditionalFormatting sqref="AQ17">
    <cfRule type="cellIs" dxfId="305" priority="34" operator="equal">
      <formula>0</formula>
    </cfRule>
  </conditionalFormatting>
  <conditionalFormatting sqref="AQ20">
    <cfRule type="cellIs" dxfId="304" priority="5" operator="equal">
      <formula>0</formula>
    </cfRule>
  </conditionalFormatting>
  <conditionalFormatting sqref="AU20">
    <cfRule type="cellIs" dxfId="303" priority="3" operator="equal">
      <formula>0</formula>
    </cfRule>
  </conditionalFormatting>
  <conditionalFormatting sqref="AT20 AR20 AI20:AP20 AB20 Y20 AD20:AE20 AW20:BI20">
    <cfRule type="cellIs" dxfId="302" priority="23" operator="equal">
      <formula>0</formula>
    </cfRule>
  </conditionalFormatting>
  <conditionalFormatting sqref="AI20">
    <cfRule type="cellIs" dxfId="301" priority="22" operator="lessThan">
      <formula>0</formula>
    </cfRule>
  </conditionalFormatting>
  <conditionalFormatting sqref="AE20">
    <cfRule type="cellIs" dxfId="300" priority="21" operator="greaterThanOrEqual">
      <formula>0</formula>
    </cfRule>
  </conditionalFormatting>
  <conditionalFormatting sqref="AE20">
    <cfRule type="cellIs" dxfId="299" priority="19" operator="equal">
      <formula>0</formula>
    </cfRule>
    <cfRule type="cellIs" dxfId="298" priority="20" operator="lessThan">
      <formula>0</formula>
    </cfRule>
  </conditionalFormatting>
  <conditionalFormatting sqref="I20:J20">
    <cfRule type="cellIs" dxfId="297" priority="17" operator="greaterThan">
      <formula>0</formula>
    </cfRule>
  </conditionalFormatting>
  <conditionalFormatting sqref="AE20">
    <cfRule type="cellIs" dxfId="296" priority="11" operator="lessThan">
      <formula>0</formula>
    </cfRule>
    <cfRule type="cellIs" dxfId="295" priority="13" operator="between">
      <formula>-1</formula>
      <formula>999999999999</formula>
    </cfRule>
    <cfRule type="cellIs" dxfId="294" priority="14" operator="lessThan">
      <formula>0</formula>
    </cfRule>
    <cfRule type="cellIs" dxfId="293" priority="15" operator="greaterThan">
      <formula>0</formula>
    </cfRule>
    <cfRule type="cellIs" dxfId="292" priority="16" operator="equal">
      <formula>0</formula>
    </cfRule>
  </conditionalFormatting>
  <conditionalFormatting sqref="AE20">
    <cfRule type="cellIs" dxfId="291" priority="12" operator="notBetween">
      <formula>0</formula>
      <formula>1</formula>
    </cfRule>
    <cfRule type="cellIs" dxfId="290" priority="18" operator="notBetween">
      <formula>0</formula>
      <formula>1</formula>
    </cfRule>
  </conditionalFormatting>
  <conditionalFormatting sqref="Z20">
    <cfRule type="cellIs" dxfId="289" priority="29" operator="equal">
      <formula>0</formula>
    </cfRule>
  </conditionalFormatting>
  <conditionalFormatting sqref="AB20">
    <cfRule type="expression" dxfId="288" priority="24">
      <formula>$F20="x"</formula>
    </cfRule>
  </conditionalFormatting>
  <conditionalFormatting sqref="I15:I16">
    <cfRule type="cellIs" dxfId="287" priority="1" operator="greaterThan">
      <formula>0</formula>
    </cfRule>
  </conditionalFormatting>
  <dataValidations count="2">
    <dataValidation type="list" errorStyle="information" allowBlank="1" showInputMessage="1" showErrorMessage="1" errorTitle="Agency name" error="Enter your agency name." sqref="A3">
      <formula1>$BJ$12:$FZ$12</formula1>
    </dataValidation>
    <dataValidation type="list" allowBlank="1" showInputMessage="1" showErrorMessage="1" sqref="B3">
      <formula1>$EC$12:$EC$13</formula1>
    </dataValidation>
  </dataValidations>
  <hyperlinks>
    <hyperlink ref="BO13" r:id="rId1" display="http://web.higov.net/oip/rrs/popup_list_agency_by_login.php?text=opener.document.myform.x_Agency_Codetxt&amp;title=Agency%20Code&amp;id=opener.document.myform.x_Agency_Code&amp;dept=A43"/>
    <hyperlink ref="BO18" r:id="rId2" display="http://web.higov.net/oip/rrs/popup_list_agency_by_login.php?text=opener.document.myform.x_Agency_Codetxt&amp;title=Agency%20Code&amp;id=opener.document.myform.x_Agency_Code&amp;dept=A43"/>
    <hyperlink ref="BO21" r:id="rId3" display="http://web.higov.net/oip/rrs/popup_list_agency_by_login.php?text=opener.document.myform.x_Agency_Codetxt&amp;title=Agency%20Code&amp;id=opener.document.myform.x_Agency_Code&amp;dept=A43"/>
    <hyperlink ref="BO24" r:id="rId4" display="http://web.higov.net/oip/rrs/popup_list_agency_by_login.php?text=opener.document.myform.x_Agency_Codetxt&amp;title=Agency%20Code&amp;id=opener.document.myform.x_Agency_Code&amp;dept=A43"/>
    <hyperlink ref="BO25" r:id="rId5" display="http://web.higov.net/oip/rrs/popup_list_agency_by_login.php?text=opener.document.myform.x_Agency_Codetxt&amp;title=Agency%20Code&amp;id=opener.document.myform.x_Agency_Code&amp;dept=A43"/>
    <hyperlink ref="BO26" r:id="rId6" display="http://web.higov.net/oip/rrs/popup_list_agency_by_login.php?text=opener.document.myform.x_Agency_Codetxt&amp;title=Agency%20Code&amp;id=opener.document.myform.x_Agency_Code&amp;dept=A43"/>
    <hyperlink ref="BO27" r:id="rId7" display="http://web.higov.net/oip/rrs/popup_list_agency_by_login.php?text=opener.document.myform.x_Agency_Codetxt&amp;title=Agency%20Code&amp;id=opener.document.myform.x_Agency_Code&amp;dept=A43"/>
    <hyperlink ref="BO28" r:id="rId8" display="http://web.higov.net/oip/rrs/popup_list_agency_by_login.php?text=opener.document.myform.x_Agency_Codetxt&amp;title=Agency%20Code&amp;id=opener.document.myform.x_Agency_Code&amp;dept=A43"/>
    <hyperlink ref="BO29" r:id="rId9" display="http://web.higov.net/oip/rrs/popup_list_agency_by_login.php?text=opener.document.myform.x_Agency_Codetxt&amp;title=Agency%20Code&amp;id=opener.document.myform.x_Agency_Code&amp;dept=A43"/>
    <hyperlink ref="BO30" r:id="rId10" display="http://web.higov.net/oip/rrs/popup_list_agency_by_login.php?text=opener.document.myform.x_Agency_Codetxt&amp;title=Agency%20Code&amp;id=opener.document.myform.x_Agency_Code&amp;dept=A43"/>
    <hyperlink ref="BO31" r:id="rId11" display="http://web.higov.net/oip/rrs/popup_list_agency_by_login.php?text=opener.document.myform.x_Agency_Codetxt&amp;title=Agency%20Code&amp;id=opener.document.myform.x_Agency_Code&amp;dept=A43"/>
    <hyperlink ref="BO32" r:id="rId12" display="http://web.higov.net/oip/rrs/popup_list_agency_by_login.php?text=opener.document.myform.x_Agency_Codetxt&amp;title=Agency%20Code&amp;id=opener.document.myform.x_Agency_Code&amp;dept=A43"/>
    <hyperlink ref="BO33" r:id="rId13" display="http://web.higov.net/oip/rrs/popup_list_agency_by_login.php?text=opener.document.myform.x_Agency_Codetxt&amp;title=Agency%20Code&amp;id=opener.document.myform.x_Agency_Code&amp;dept=A43"/>
    <hyperlink ref="BO34" r:id="rId14" display="http://web.higov.net/oip/rrs/popup_list_agency_by_login.php?text=opener.document.myform.x_Agency_Codetxt&amp;title=Agency%20Code&amp;id=opener.document.myform.x_Agency_Code&amp;dept=A43"/>
    <hyperlink ref="BO35" r:id="rId15" display="http://web.higov.net/oip/rrs/popup_list_agency_by_login.php?text=opener.document.myform.x_Agency_Codetxt&amp;title=Agency%20Code&amp;id=opener.document.myform.x_Agency_Code&amp;dept=A43"/>
    <hyperlink ref="BO36" r:id="rId16" display="http://web.higov.net/oip/rrs/popup_list_agency_by_login.php?text=opener.document.myform.x_Agency_Codetxt&amp;title=Agency%20Code&amp;id=opener.document.myform.x_Agency_Code&amp;dept=A43"/>
    <hyperlink ref="BO37" r:id="rId17" display="http://web.higov.net/oip/rrs/popup_list_agency_by_login.php?text=opener.document.myform.x_Agency_Codetxt&amp;title=Agency%20Code&amp;id=opener.document.myform.x_Agency_Code&amp;dept=A43"/>
    <hyperlink ref="BO38" r:id="rId18" display="http://web.higov.net/oip/rrs/popup_list_agency_by_login.php?text=opener.document.myform.x_Agency_Codetxt&amp;title=Agency%20Code&amp;id=opener.document.myform.x_Agency_Code&amp;dept=A43"/>
    <hyperlink ref="BO39" r:id="rId19" display="http://web.higov.net/oip/rrs/popup_list_agency_by_login.php?text=opener.document.myform.x_Agency_Codetxt&amp;title=Agency%20Code&amp;id=opener.document.myform.x_Agency_Code&amp;dept=A43"/>
    <hyperlink ref="BO40" r:id="rId20" display="http://web.higov.net/oip/rrs/popup_list_agency_by_login.php?text=opener.document.myform.x_Agency_Codetxt&amp;title=Agency%20Code&amp;id=opener.document.myform.x_Agency_Code&amp;dept=A43"/>
    <hyperlink ref="BO41" r:id="rId21" display="http://web.higov.net/oip/rrs/popup_list_agency_by_login.php?text=opener.document.myform.x_Agency_Codetxt&amp;title=Agency%20Code&amp;id=opener.document.myform.x_Agency_Code&amp;dept=A43"/>
    <hyperlink ref="BO42" r:id="rId22" display="http://web.higov.net/oip/rrs/popup_list_agency_by_login.php?text=opener.document.myform.x_Agency_Codetxt&amp;title=Agency%20Code&amp;id=opener.document.myform.x_Agency_Code&amp;dept=A43"/>
    <hyperlink ref="BO43" r:id="rId23" display="http://web.higov.net/oip/rrs/popup_list_agency_by_login.php?text=opener.document.myform.x_Agency_Codetxt&amp;title=Agency%20Code&amp;id=opener.document.myform.x_Agency_Code&amp;dept=A43"/>
    <hyperlink ref="BO44" r:id="rId24" display="http://web.higov.net/oip/rrs/popup_list_agency_by_login.php?text=opener.document.myform.x_Agency_Codetxt&amp;title=Agency%20Code&amp;id=opener.document.myform.x_Agency_Code&amp;dept=A43"/>
    <hyperlink ref="BO45" r:id="rId25" display="http://web.higov.net/oip/rrs/popup_list_agency_by_login.php?text=opener.document.myform.x_Agency_Codetxt&amp;title=Agency%20Code&amp;id=opener.document.myform.x_Agency_Code&amp;dept=A43"/>
    <hyperlink ref="BO46" r:id="rId26" display="http://web.higov.net/oip/rrs/popup_list_agency_by_login.php?text=opener.document.myform.x_Agency_Codetxt&amp;title=Agency%20Code&amp;id=opener.document.myform.x_Agency_Code&amp;dept=A43"/>
    <hyperlink ref="BO47" r:id="rId27" display="http://web.higov.net/oip/rrs/popup_list_agency_by_login.php?text=opener.document.myform.x_Agency_Codetxt&amp;title=Agency%20Code&amp;id=opener.document.myform.x_Agency_Code&amp;dept=A43"/>
    <hyperlink ref="BO48" r:id="rId28" display="http://web.higov.net/oip/rrs/popup_list_agency_by_login.php?text=opener.document.myform.x_Agency_Codetxt&amp;title=Agency%20Code&amp;id=opener.document.myform.x_Agency_Code&amp;dept=A43"/>
    <hyperlink ref="BO49" r:id="rId29" display="http://web.higov.net/oip/rrs/popup_list_agency_by_login.php?text=opener.document.myform.x_Agency_Codetxt&amp;title=Agency%20Code&amp;id=opener.document.myform.x_Agency_Code&amp;dept=A43"/>
    <hyperlink ref="BO50" r:id="rId30" display="http://web.higov.net/oip/rrs/popup_list_agency_by_login.php?text=opener.document.myform.x_Agency_Codetxt&amp;title=Agency%20Code&amp;id=opener.document.myform.x_Agency_Code&amp;dept=A43"/>
    <hyperlink ref="BO51" r:id="rId31" display="http://web.higov.net/oip/rrs/popup_list_agency_by_login.php?text=opener.document.myform.x_Agency_Codetxt&amp;title=Agency%20Code&amp;id=opener.document.myform.x_Agency_Code&amp;dept=A43"/>
    <hyperlink ref="BO52" r:id="rId32" display="http://web.higov.net/oip/rrs/popup_list_agency_by_login.php?text=opener.document.myform.x_Agency_Codetxt&amp;title=Agency%20Code&amp;id=opener.document.myform.x_Agency_Code&amp;dept=A43"/>
    <hyperlink ref="BO53" r:id="rId33" display="http://web.higov.net/oip/rrs/popup_list_agency_by_login.php?text=opener.document.myform.x_Agency_Codetxt&amp;title=Agency%20Code&amp;id=opener.document.myform.x_Agency_Code&amp;dept=A43"/>
    <hyperlink ref="BO54" r:id="rId34" display="http://web.higov.net/oip/rrs/popup_list_agency_by_login.php?text=opener.document.myform.x_Agency_Codetxt&amp;title=Agency%20Code&amp;id=opener.document.myform.x_Agency_Code&amp;dept=A43"/>
    <hyperlink ref="BO55" r:id="rId35" display="http://web.higov.net/oip/rrs/popup_list_agency_by_login.php?text=opener.document.myform.x_Agency_Codetxt&amp;title=Agency%20Code&amp;id=opener.document.myform.x_Agency_Code&amp;dept=A43"/>
    <hyperlink ref="BO56" r:id="rId36" display="http://web.higov.net/oip/rrs/popup_list_agency_by_login.php?text=opener.document.myform.x_Agency_Codetxt&amp;title=Agency%20Code&amp;id=opener.document.myform.x_Agency_Code&amp;dept=A43"/>
    <hyperlink ref="BO57" r:id="rId37" display="http://web.higov.net/oip/rrs/popup_list_agency_by_login.php?text=opener.document.myform.x_Agency_Codetxt&amp;title=Agency%20Code&amp;id=opener.document.myform.x_Agency_Code&amp;dept=A43"/>
    <hyperlink ref="BO58" r:id="rId38" display="http://web.higov.net/oip/rrs/popup_list_agency_by_login.php?text=opener.document.myform.x_Agency_Codetxt&amp;title=Agency%20Code&amp;id=opener.document.myform.x_Agency_Code&amp;dept=A43"/>
    <hyperlink ref="BO59" r:id="rId39" display="http://web.higov.net/oip/rrs/popup_list_agency_by_login.php?text=opener.document.myform.x_Agency_Codetxt&amp;title=Agency%20Code&amp;id=opener.document.myform.x_Agency_Code&amp;dept=A43"/>
    <hyperlink ref="BO60" r:id="rId40" display="http://web.higov.net/oip/rrs/popup_list_agency_by_login.php?text=opener.document.myform.x_Agency_Codetxt&amp;title=Agency%20Code&amp;id=opener.document.myform.x_Agency_Code&amp;dept=A43"/>
    <hyperlink ref="BO61" r:id="rId41" display="http://web.higov.net/oip/rrs/popup_list_agency_by_login.php?text=opener.document.myform.x_Agency_Codetxt&amp;title=Agency%20Code&amp;id=opener.document.myform.x_Agency_Code&amp;dept=A43"/>
    <hyperlink ref="BO62" r:id="rId42" display="http://web.higov.net/oip/rrs/popup_list_agency_by_login.php?text=opener.document.myform.x_Agency_Codetxt&amp;title=Agency%20Code&amp;id=opener.document.myform.x_Agency_Code&amp;dept=A43"/>
    <hyperlink ref="BO63" r:id="rId43" display="http://web.higov.net/oip/rrs/popup_list_agency_by_login.php?text=opener.document.myform.x_Agency_Codetxt&amp;title=Agency%20Code&amp;id=opener.document.myform.x_Agency_Code&amp;dept=A43"/>
    <hyperlink ref="BO64" r:id="rId44" display="http://web.higov.net/oip/rrs/popup_list_agency_by_login.php?text=opener.document.myform.x_Agency_Codetxt&amp;title=Agency%20Code&amp;id=opener.document.myform.x_Agency_Code&amp;dept=A43"/>
    <hyperlink ref="BO65" r:id="rId45" display="http://web.higov.net/oip/rrs/popup_list_agency_by_login.php?text=opener.document.myform.x_Agency_Codetxt&amp;title=Agency%20Code&amp;id=opener.document.myform.x_Agency_Code&amp;dept=A43"/>
    <hyperlink ref="BP13" r:id="rId46" display="http://web.higov.net/oip/rrs/popup_list_agency_by_login.php?text=opener.document.myform.x_Agency_Codetxt&amp;title=Agency%20Code&amp;id=opener.document.myform.x_Agency_Code&amp;dept=A41"/>
    <hyperlink ref="BP18" r:id="rId47" display="http://web.higov.net/oip/rrs/popup_list_agency_by_login.php?text=opener.document.myform.x_Agency_Codetxt&amp;title=Agency%20Code&amp;id=opener.document.myform.x_Agency_Code&amp;dept=A41"/>
    <hyperlink ref="BP21" r:id="rId48" display="http://web.higov.net/oip/rrs/popup_list_agency_by_login.php?text=opener.document.myform.x_Agency_Codetxt&amp;title=Agency%20Code&amp;id=opener.document.myform.x_Agency_Code&amp;dept=A41"/>
    <hyperlink ref="BP24" r:id="rId49" display="http://web.higov.net/oip/rrs/popup_list_agency_by_login.php?text=opener.document.myform.x_Agency_Codetxt&amp;title=Agency%20Code&amp;id=opener.document.myform.x_Agency_Code&amp;dept=A41"/>
    <hyperlink ref="BP25" r:id="rId50" display="http://web.higov.net/oip/rrs/popup_list_agency_by_login.php?text=opener.document.myform.x_Agency_Codetxt&amp;title=Agency%20Code&amp;id=opener.document.myform.x_Agency_Code&amp;dept=A41"/>
    <hyperlink ref="BP26" r:id="rId51" display="http://web.higov.net/oip/rrs/popup_list_agency_by_login.php?text=opener.document.myform.x_Agency_Codetxt&amp;title=Agency%20Code&amp;id=opener.document.myform.x_Agency_Code&amp;dept=A41"/>
    <hyperlink ref="BP27" r:id="rId52" display="http://web.higov.net/oip/rrs/popup_list_agency_by_login.php?text=opener.document.myform.x_Agency_Codetxt&amp;title=Agency%20Code&amp;id=opener.document.myform.x_Agency_Code&amp;dept=A41"/>
    <hyperlink ref="BP28" r:id="rId53" display="http://web.higov.net/oip/rrs/popup_list_agency_by_login.php?text=opener.document.myform.x_Agency_Codetxt&amp;title=Agency%20Code&amp;id=opener.document.myform.x_Agency_Code&amp;dept=A41"/>
    <hyperlink ref="BP29" r:id="rId54" display="http://web.higov.net/oip/rrs/popup_list_agency_by_login.php?text=opener.document.myform.x_Agency_Codetxt&amp;title=Agency%20Code&amp;id=opener.document.myform.x_Agency_Code&amp;dept=A41"/>
    <hyperlink ref="BP30" r:id="rId55" display="http://web.higov.net/oip/rrs/popup_list_agency_by_login.php?text=opener.document.myform.x_Agency_Codetxt&amp;title=Agency%20Code&amp;id=opener.document.myform.x_Agency_Code&amp;dept=A41"/>
    <hyperlink ref="BP31" r:id="rId56" display="http://web.higov.net/oip/rrs/popup_list_agency_by_login.php?text=opener.document.myform.x_Agency_Codetxt&amp;title=Agency%20Code&amp;id=opener.document.myform.x_Agency_Code&amp;dept=A41"/>
    <hyperlink ref="BP32" r:id="rId57" display="http://web.higov.net/oip/rrs/popup_list_agency_by_login.php?text=opener.document.myform.x_Agency_Codetxt&amp;title=Agency%20Code&amp;id=opener.document.myform.x_Agency_Code&amp;dept=A41"/>
    <hyperlink ref="BP33" r:id="rId58" display="http://web.higov.net/oip/rrs/popup_list_agency_by_login.php?text=opener.document.myform.x_Agency_Codetxt&amp;title=Agency%20Code&amp;id=opener.document.myform.x_Agency_Code&amp;dept=A41"/>
    <hyperlink ref="BP34" r:id="rId59" display="http://web.higov.net/oip/rrs/popup_list_agency_by_login.php?text=opener.document.myform.x_Agency_Codetxt&amp;title=Agency%20Code&amp;id=opener.document.myform.x_Agency_Code&amp;dept=A41"/>
    <hyperlink ref="BP35" r:id="rId60" display="http://web.higov.net/oip/rrs/popup_list_agency_by_login.php?text=opener.document.myform.x_Agency_Codetxt&amp;title=Agency%20Code&amp;id=opener.document.myform.x_Agency_Code&amp;dept=A41"/>
    <hyperlink ref="BP36" r:id="rId61" display="http://web.higov.net/oip/rrs/popup_list_agency_by_login.php?text=opener.document.myform.x_Agency_Codetxt&amp;title=Agency%20Code&amp;id=opener.document.myform.x_Agency_Code&amp;dept=A41"/>
    <hyperlink ref="BP37" r:id="rId62" display="http://web.higov.net/oip/rrs/popup_list_agency_by_login.php?text=opener.document.myform.x_Agency_Codetxt&amp;title=Agency%20Code&amp;id=opener.document.myform.x_Agency_Code&amp;dept=A41"/>
    <hyperlink ref="BP38" r:id="rId63" display="http://web.higov.net/oip/rrs/popup_list_agency_by_login.php?text=opener.document.myform.x_Agency_Codetxt&amp;title=Agency%20Code&amp;id=opener.document.myform.x_Agency_Code&amp;dept=A41"/>
    <hyperlink ref="BP39" r:id="rId64" display="http://web.higov.net/oip/rrs/popup_list_agency_by_login.php?text=opener.document.myform.x_Agency_Codetxt&amp;title=Agency%20Code&amp;id=opener.document.myform.x_Agency_Code&amp;dept=A41"/>
    <hyperlink ref="BP40" r:id="rId65" display="http://web.higov.net/oip/rrs/popup_list_agency_by_login.php?text=opener.document.myform.x_Agency_Codetxt&amp;title=Agency%20Code&amp;id=opener.document.myform.x_Agency_Code&amp;dept=A41"/>
    <hyperlink ref="BP41" r:id="rId66" display="http://web.higov.net/oip/rrs/popup_list_agency_by_login.php?text=opener.document.myform.x_Agency_Codetxt&amp;title=Agency%20Code&amp;id=opener.document.myform.x_Agency_Code&amp;dept=A41"/>
    <hyperlink ref="BP42" r:id="rId67" display="http://web.higov.net/oip/rrs/popup_list_agency_by_login.php?text=opener.document.myform.x_Agency_Codetxt&amp;title=Agency%20Code&amp;id=opener.document.myform.x_Agency_Code&amp;dept=A41"/>
    <hyperlink ref="BP43" r:id="rId68" display="http://web.higov.net/oip/rrs/popup_list_agency_by_login.php?text=opener.document.myform.x_Agency_Codetxt&amp;title=Agency%20Code&amp;id=opener.document.myform.x_Agency_Code&amp;dept=A41"/>
    <hyperlink ref="BP44" r:id="rId69" display="http://web.higov.net/oip/rrs/popup_list_agency_by_login.php?text=opener.document.myform.x_Agency_Codetxt&amp;title=Agency%20Code&amp;id=opener.document.myform.x_Agency_Code&amp;dept=A41"/>
    <hyperlink ref="BP45" r:id="rId70" display="http://web.higov.net/oip/rrs/popup_list_agency_by_login.php?text=opener.document.myform.x_Agency_Codetxt&amp;title=Agency%20Code&amp;id=opener.document.myform.x_Agency_Code&amp;dept=A41"/>
    <hyperlink ref="BP46" r:id="rId71" display="http://web.higov.net/oip/rrs/popup_list_agency_by_login.php?text=opener.document.myform.x_Agency_Codetxt&amp;title=Agency%20Code&amp;id=opener.document.myform.x_Agency_Code&amp;dept=A41"/>
    <hyperlink ref="BP47" r:id="rId72" display="http://web.higov.net/oip/rrs/popup_list_agency_by_login.php?text=opener.document.myform.x_Agency_Codetxt&amp;title=Agency%20Code&amp;id=opener.document.myform.x_Agency_Code&amp;dept=A41"/>
    <hyperlink ref="BP48" r:id="rId73" display="http://web.higov.net/oip/rrs/popup_list_agency_by_login.php?text=opener.document.myform.x_Agency_Codetxt&amp;title=Agency%20Code&amp;id=opener.document.myform.x_Agency_Code&amp;dept=A41"/>
    <hyperlink ref="BP49" r:id="rId74" display="http://web.higov.net/oip/rrs/popup_list_agency_by_login.php?text=opener.document.myform.x_Agency_Codetxt&amp;title=Agency%20Code&amp;id=opener.document.myform.x_Agency_Code&amp;dept=A41"/>
    <hyperlink ref="BP50" r:id="rId75" display="http://web.higov.net/oip/rrs/popup_list_agency_by_login.php?text=opener.document.myform.x_Agency_Codetxt&amp;title=Agency%20Code&amp;id=opener.document.myform.x_Agency_Code&amp;dept=A41"/>
    <hyperlink ref="BP51" r:id="rId76" display="http://web.higov.net/oip/rrs/popup_list_agency_by_login.php?text=opener.document.myform.x_Agency_Codetxt&amp;title=Agency%20Code&amp;id=opener.document.myform.x_Agency_Code&amp;dept=A41"/>
    <hyperlink ref="BP52" r:id="rId77" display="http://web.higov.net/oip/rrs/popup_list_agency_by_login.php?text=opener.document.myform.x_Agency_Codetxt&amp;title=Agency%20Code&amp;id=opener.document.myform.x_Agency_Code&amp;dept=A41"/>
    <hyperlink ref="BP53" r:id="rId78" display="http://web.higov.net/oip/rrs/popup_list_agency_by_login.php?text=opener.document.myform.x_Agency_Codetxt&amp;title=Agency%20Code&amp;id=opener.document.myform.x_Agency_Code&amp;dept=A41"/>
    <hyperlink ref="BP54" r:id="rId79" display="http://web.higov.net/oip/rrs/popup_list_agency_by_login.php?text=opener.document.myform.x_Agency_Codetxt&amp;title=Agency%20Code&amp;id=opener.document.myform.x_Agency_Code&amp;dept=A41"/>
    <hyperlink ref="BP55" r:id="rId80" display="http://web.higov.net/oip/rrs/popup_list_agency_by_login.php?text=opener.document.myform.x_Agency_Codetxt&amp;title=Agency%20Code&amp;id=opener.document.myform.x_Agency_Code&amp;dept=A41"/>
    <hyperlink ref="BP56" r:id="rId81" display="http://web.higov.net/oip/rrs/popup_list_agency_by_login.php?text=opener.document.myform.x_Agency_Codetxt&amp;title=Agency%20Code&amp;id=opener.document.myform.x_Agency_Code&amp;dept=A41"/>
    <hyperlink ref="BP57" r:id="rId82" display="http://web.higov.net/oip/rrs/popup_list_agency_by_login.php?text=opener.document.myform.x_Agency_Codetxt&amp;title=Agency%20Code&amp;id=opener.document.myform.x_Agency_Code&amp;dept=A41"/>
    <hyperlink ref="BP58" r:id="rId83" display="http://web.higov.net/oip/rrs/popup_list_agency_by_login.php?text=opener.document.myform.x_Agency_Codetxt&amp;title=Agency%20Code&amp;id=opener.document.myform.x_Agency_Code&amp;dept=A41"/>
    <hyperlink ref="BP59" r:id="rId84" display="http://web.higov.net/oip/rrs/popup_list_agency_by_login.php?text=opener.document.myform.x_Agency_Codetxt&amp;title=Agency%20Code&amp;id=opener.document.myform.x_Agency_Code&amp;dept=A41"/>
    <hyperlink ref="BP60" r:id="rId85" display="http://web.higov.net/oip/rrs/popup_list_agency_by_login.php?text=opener.document.myform.x_Agency_Codetxt&amp;title=Agency%20Code&amp;id=opener.document.myform.x_Agency_Code&amp;dept=A41"/>
    <hyperlink ref="BP61" r:id="rId86" display="http://web.higov.net/oip/rrs/popup_list_agency_by_login.php?text=opener.document.myform.x_Agency_Codetxt&amp;title=Agency%20Code&amp;id=opener.document.myform.x_Agency_Code&amp;dept=A41"/>
    <hyperlink ref="BP62" r:id="rId87" display="http://web.higov.net/oip/rrs/popup_list_agency_by_login.php?text=opener.document.myform.x_Agency_Codetxt&amp;title=Agency%20Code&amp;id=opener.document.myform.x_Agency_Code&amp;dept=A41"/>
    <hyperlink ref="BP63" r:id="rId88" display="http://web.higov.net/oip/rrs/popup_list_agency_by_login.php?text=opener.document.myform.x_Agency_Codetxt&amp;title=Agency%20Code&amp;id=opener.document.myform.x_Agency_Code&amp;dept=A41"/>
    <hyperlink ref="BP64" r:id="rId89" display="http://web.higov.net/oip/rrs/popup_list_agency_by_login.php?text=opener.document.myform.x_Agency_Codetxt&amp;title=Agency%20Code&amp;id=opener.document.myform.x_Agency_Code&amp;dept=A41"/>
    <hyperlink ref="BP65" r:id="rId90" display="http://web.higov.net/oip/rrs/popup_list_agency_by_login.php?text=opener.document.myform.x_Agency_Codetxt&amp;title=Agency%20Code&amp;id=opener.document.myform.x_Agency_Code&amp;dept=A41"/>
    <hyperlink ref="BP66" r:id="rId91" display="http://web.higov.net/oip/rrs/popup_list_agency_by_login.php?text=opener.document.myform.x_Agency_Codetxt&amp;title=Agency%20Code&amp;id=opener.document.myform.x_Agency_Code&amp;dept=A41"/>
    <hyperlink ref="BP67" r:id="rId92" display="http://web.higov.net/oip/rrs/popup_list_agency_by_login.php?text=opener.document.myform.x_Agency_Codetxt&amp;title=Agency%20Code&amp;id=opener.document.myform.x_Agency_Code&amp;dept=A41"/>
    <hyperlink ref="BP68" r:id="rId93" display="http://web.higov.net/oip/rrs/popup_list_agency_by_login.php?text=opener.document.myform.x_Agency_Codetxt&amp;title=Agency%20Code&amp;id=opener.document.myform.x_Agency_Code&amp;dept=A41"/>
    <hyperlink ref="BP69" r:id="rId94" display="http://web.higov.net/oip/rrs/popup_list_agency_by_login.php?text=opener.document.myform.x_Agency_Codetxt&amp;title=Agency%20Code&amp;id=opener.document.myform.x_Agency_Code&amp;dept=A41"/>
    <hyperlink ref="BP70" r:id="rId95" display="http://web.higov.net/oip/rrs/popup_list_agency_by_login.php?text=opener.document.myform.x_Agency_Codetxt&amp;title=Agency%20Code&amp;id=opener.document.myform.x_Agency_Code&amp;dept=A41"/>
    <hyperlink ref="BP71" r:id="rId96" display="http://web.higov.net/oip/rrs/popup_list_agency_by_login.php?text=opener.document.myform.x_Agency_Codetxt&amp;title=Agency%20Code&amp;id=opener.document.myform.x_Agency_Code&amp;dept=A41"/>
    <hyperlink ref="BP72" r:id="rId97" display="http://web.higov.net/oip/rrs/popup_list_agency_by_login.php?text=opener.document.myform.x_Agency_Codetxt&amp;title=Agency%20Code&amp;id=opener.document.myform.x_Agency_Code&amp;dept=A41"/>
    <hyperlink ref="BP73" r:id="rId98" display="http://web.higov.net/oip/rrs/popup_list_agency_by_login.php?text=opener.document.myform.x_Agency_Codetxt&amp;title=Agency%20Code&amp;id=opener.document.myform.x_Agency_Code&amp;dept=A41"/>
    <hyperlink ref="BP74" r:id="rId99" display="http://web.higov.net/oip/rrs/popup_list_agency_by_login.php?text=opener.document.myform.x_Agency_Codetxt&amp;title=Agency%20Code&amp;id=opener.document.myform.x_Agency_Code&amp;dept=A41"/>
    <hyperlink ref="BP75" r:id="rId100" display="http://web.higov.net/oip/rrs/popup_list_agency_by_login.php?text=opener.document.myform.x_Agency_Codetxt&amp;title=Agency%20Code&amp;id=opener.document.myform.x_Agency_Code&amp;dept=A41"/>
    <hyperlink ref="BP76" r:id="rId101" display="http://web.higov.net/oip/rrs/popup_list_agency_by_login.php?text=opener.document.myform.x_Agency_Codetxt&amp;title=Agency%20Code&amp;id=opener.document.myform.x_Agency_Code&amp;dept=A41"/>
    <hyperlink ref="BP77" r:id="rId102" display="http://web.higov.net/oip/rrs/popup_list_agency_by_login.php?text=opener.document.myform.x_Agency_Codetxt&amp;title=Agency%20Code&amp;id=opener.document.myform.x_Agency_Code&amp;dept=A41"/>
    <hyperlink ref="BP78" r:id="rId103" display="http://web.higov.net/oip/rrs/popup_list_agency_by_login.php?text=opener.document.myform.x_Agency_Codetxt&amp;title=Agency%20Code&amp;id=opener.document.myform.x_Agency_Code&amp;dept=A41"/>
    <hyperlink ref="BP79" r:id="rId104" display="http://web.higov.net/oip/rrs/popup_list_agency_by_login.php?text=opener.document.myform.x_Agency_Codetxt&amp;title=Agency%20Code&amp;id=opener.document.myform.x_Agency_Code&amp;dept=A41"/>
    <hyperlink ref="BP80" r:id="rId105" display="http://web.higov.net/oip/rrs/popup_list_agency_by_login.php?text=opener.document.myform.x_Agency_Codetxt&amp;title=Agency%20Code&amp;id=opener.document.myform.x_Agency_Code&amp;dept=A41"/>
    <hyperlink ref="BP81" r:id="rId106" display="http://web.higov.net/oip/rrs/popup_list_agency_by_login.php?text=opener.document.myform.x_Agency_Codetxt&amp;title=Agency%20Code&amp;id=opener.document.myform.x_Agency_Code&amp;dept=A41"/>
    <hyperlink ref="BP82" r:id="rId107" display="http://web.higov.net/oip/rrs/popup_list_agency_by_login.php?text=opener.document.myform.x_Agency_Codetxt&amp;title=Agency%20Code&amp;id=opener.document.myform.x_Agency_Code&amp;dept=A41"/>
    <hyperlink ref="BP83" r:id="rId108" display="http://web.higov.net/oip/rrs/popup_list_agency_by_login.php?text=opener.document.myform.x_Agency_Codetxt&amp;title=Agency%20Code&amp;id=opener.document.myform.x_Agency_Code&amp;dept=A41"/>
    <hyperlink ref="BP84" r:id="rId109" display="http://web.higov.net/oip/rrs/popup_list_agency_by_login.php?text=opener.document.myform.x_Agency_Codetxt&amp;title=Agency%20Code&amp;id=opener.document.myform.x_Agency_Code&amp;dept=A41"/>
    <hyperlink ref="BP85" r:id="rId110" display="http://web.higov.net/oip/rrs/popup_list_agency_by_login.php?text=opener.document.myform.x_Agency_Codetxt&amp;title=Agency%20Code&amp;id=opener.document.myform.x_Agency_Code&amp;dept=A41"/>
    <hyperlink ref="BP86" r:id="rId111" display="http://web.higov.net/oip/rrs/popup_list_agency_by_login.php?text=opener.document.myform.x_Agency_Codetxt&amp;title=Agency%20Code&amp;id=opener.document.myform.x_Agency_Code&amp;dept=A41"/>
    <hyperlink ref="BP87" r:id="rId112" display="http://web.higov.net/oip/rrs/popup_list_agency_by_login.php?text=opener.document.myform.x_Agency_Codetxt&amp;title=Agency%20Code&amp;id=opener.document.myform.x_Agency_Code&amp;dept=A41"/>
    <hyperlink ref="BP88" r:id="rId113" display="http://web.higov.net/oip/rrs/popup_list_agency_by_login.php?text=opener.document.myform.x_Agency_Codetxt&amp;title=Agency%20Code&amp;id=opener.document.myform.x_Agency_Code&amp;dept=A41"/>
    <hyperlink ref="BP89" r:id="rId114" display="http://web.higov.net/oip/rrs/popup_list_agency_by_login.php?text=opener.document.myform.x_Agency_Codetxt&amp;title=Agency%20Code&amp;id=opener.document.myform.x_Agency_Code&amp;dept=A41"/>
    <hyperlink ref="BP90" r:id="rId115" display="http://web.higov.net/oip/rrs/popup_list_agency_by_login.php?text=opener.document.myform.x_Agency_Codetxt&amp;title=Agency%20Code&amp;id=opener.document.myform.x_Agency_Code&amp;dept=A41"/>
    <hyperlink ref="BP91" r:id="rId116" display="http://web.higov.net/oip/rrs/popup_list_agency_by_login.php?text=opener.document.myform.x_Agency_Codetxt&amp;title=Agency%20Code&amp;id=opener.document.myform.x_Agency_Code&amp;dept=A41"/>
    <hyperlink ref="BP92" r:id="rId117" display="http://web.higov.net/oip/rrs/popup_list_agency_by_login.php?text=opener.document.myform.x_Agency_Codetxt&amp;title=Agency%20Code&amp;id=opener.document.myform.x_Agency_Code&amp;dept=A41"/>
    <hyperlink ref="BP93" r:id="rId118" display="http://web.higov.net/oip/rrs/popup_list_agency_by_login.php?text=opener.document.myform.x_Agency_Codetxt&amp;title=Agency%20Code&amp;id=opener.document.myform.x_Agency_Code&amp;dept=A41"/>
    <hyperlink ref="BP94" r:id="rId119" display="http://web.higov.net/oip/rrs/popup_list_agency_by_login.php?text=opener.document.myform.x_Agency_Codetxt&amp;title=Agency%20Code&amp;id=opener.document.myform.x_Agency_Code&amp;dept=A41"/>
    <hyperlink ref="BP95" r:id="rId120" display="http://web.higov.net/oip/rrs/popup_list_agency_by_login.php?text=opener.document.myform.x_Agency_Codetxt&amp;title=Agency%20Code&amp;id=opener.document.myform.x_Agency_Code&amp;dept=A41"/>
    <hyperlink ref="BP96" r:id="rId121" display="http://web.higov.net/oip/rrs/popup_list_agency_by_login.php?text=opener.document.myform.x_Agency_Codetxt&amp;title=Agency%20Code&amp;id=opener.document.myform.x_Agency_Code&amp;dept=A41"/>
    <hyperlink ref="BP97" r:id="rId122" display="http://web.higov.net/oip/rrs/popup_list_agency_by_login.php?text=opener.document.myform.x_Agency_Codetxt&amp;title=Agency%20Code&amp;id=opener.document.myform.x_Agency_Code&amp;dept=A41"/>
    <hyperlink ref="BP98" r:id="rId123" display="http://web.higov.net/oip/rrs/popup_list_agency_by_login.php?text=opener.document.myform.x_Agency_Codetxt&amp;title=Agency%20Code&amp;id=opener.document.myform.x_Agency_Code&amp;dept=A41"/>
    <hyperlink ref="BP99" r:id="rId124" display="http://web.higov.net/oip/rrs/popup_list_agency_by_login.php?text=opener.document.myform.x_Agency_Codetxt&amp;title=Agency%20Code&amp;id=opener.document.myform.x_Agency_Code&amp;dept=A41"/>
    <hyperlink ref="BP100" r:id="rId125" display="http://web.higov.net/oip/rrs/popup_list_agency_by_login.php?text=opener.document.myform.x_Agency_Codetxt&amp;title=Agency%20Code&amp;id=opener.document.myform.x_Agency_Code&amp;dept=A41"/>
    <hyperlink ref="BP101" r:id="rId126" display="http://web.higov.net/oip/rrs/popup_list_agency_by_login.php?text=opener.document.myform.x_Agency_Codetxt&amp;title=Agency%20Code&amp;id=opener.document.myform.x_Agency_Code&amp;dept=A41"/>
    <hyperlink ref="BP102" r:id="rId127" display="http://web.higov.net/oip/rrs/popup_list_agency_by_login.php?text=opener.document.myform.x_Agency_Codetxt&amp;title=Agency%20Code&amp;id=opener.document.myform.x_Agency_Code&amp;dept=A41"/>
    <hyperlink ref="BP103" r:id="rId128" display="http://web.higov.net/oip/rrs/popup_list_agency_by_login.php?text=opener.document.myform.x_Agency_Codetxt&amp;title=Agency%20Code&amp;id=opener.document.myform.x_Agency_Code&amp;dept=A41"/>
    <hyperlink ref="BP104" r:id="rId129" display="http://web.higov.net/oip/rrs/popup_list_agency_by_login.php?text=opener.document.myform.x_Agency_Codetxt&amp;title=Agency%20Code&amp;id=opener.document.myform.x_Agency_Code&amp;dept=A41"/>
    <hyperlink ref="BP105" r:id="rId130" display="http://web.higov.net/oip/rrs/popup_list_agency_by_login.php?text=opener.document.myform.x_Agency_Codetxt&amp;title=Agency%20Code&amp;id=opener.document.myform.x_Agency_Code&amp;dept=A41"/>
    <hyperlink ref="BP106" r:id="rId131" display="http://web.higov.net/oip/rrs/popup_list_agency_by_login.php?text=opener.document.myform.x_Agency_Codetxt&amp;title=Agency%20Code&amp;id=opener.document.myform.x_Agency_Code&amp;dept=A41"/>
    <hyperlink ref="BP107" r:id="rId132" display="http://web.higov.net/oip/rrs/popup_list_agency_by_login.php?text=opener.document.myform.x_Agency_Codetxt&amp;title=Agency%20Code&amp;id=opener.document.myform.x_Agency_Code&amp;dept=A41"/>
    <hyperlink ref="BP108" r:id="rId133" display="http://web.higov.net/oip/rrs/popup_list_agency_by_login.php?text=opener.document.myform.x_Agency_Codetxt&amp;title=Agency%20Code&amp;id=opener.document.myform.x_Agency_Code&amp;dept=A41"/>
    <hyperlink ref="BP109" r:id="rId134" display="http://web.higov.net/oip/rrs/popup_list_agency_by_login.php?text=opener.document.myform.x_Agency_Codetxt&amp;title=Agency%20Code&amp;id=opener.document.myform.x_Agency_Code&amp;dept=A41"/>
    <hyperlink ref="BP110" r:id="rId135" display="http://web.higov.net/oip/rrs/popup_list_agency_by_login.php?text=opener.document.myform.x_Agency_Codetxt&amp;title=Agency%20Code&amp;id=opener.document.myform.x_Agency_Code&amp;dept=A41"/>
    <hyperlink ref="BP111" r:id="rId136" display="http://web.higov.net/oip/rrs/popup_list_agency_by_login.php?text=opener.document.myform.x_Agency_Codetxt&amp;title=Agency%20Code&amp;id=opener.document.myform.x_Agency_Code&amp;dept=A41"/>
    <hyperlink ref="BP112" r:id="rId137" display="http://web.higov.net/oip/rrs/popup_list_agency_by_login.php?text=opener.document.myform.x_Agency_Codetxt&amp;title=Agency%20Code&amp;id=opener.document.myform.x_Agency_Code&amp;dept=A41"/>
    <hyperlink ref="BP113" r:id="rId138" display="http://web.higov.net/oip/rrs/popup_list_agency_by_login.php?text=opener.document.myform.x_Agency_Codetxt&amp;title=Agency%20Code&amp;id=opener.document.myform.x_Agency_Code&amp;dept=A41"/>
    <hyperlink ref="BP114" r:id="rId139" display="http://web.higov.net/oip/rrs/popup_list_agency_by_login.php?text=opener.document.myform.x_Agency_Codetxt&amp;title=Agency%20Code&amp;id=opener.document.myform.x_Agency_Code&amp;dept=A41"/>
    <hyperlink ref="BP115" r:id="rId140" display="http://web.higov.net/oip/rrs/popup_list_agency_by_login.php?text=opener.document.myform.x_Agency_Codetxt&amp;title=Agency%20Code&amp;id=opener.document.myform.x_Agency_Code&amp;dept=A41"/>
    <hyperlink ref="BP116" r:id="rId141" display="http://web.higov.net/oip/rrs/popup_list_agency_by_login.php?text=opener.document.myform.x_Agency_Codetxt&amp;title=Agency%20Code&amp;id=opener.document.myform.x_Agency_Code&amp;dept=A41"/>
    <hyperlink ref="BP117" r:id="rId142" display="http://web.higov.net/oip/rrs/popup_list_agency_by_login.php?text=opener.document.myform.x_Agency_Codetxt&amp;title=Agency%20Code&amp;id=opener.document.myform.x_Agency_Code&amp;dept=A41"/>
    <hyperlink ref="BP118" r:id="rId143" display="http://web.higov.net/oip/rrs/popup_list_agency_by_login.php?text=opener.document.myform.x_Agency_Codetxt&amp;title=Agency%20Code&amp;id=opener.document.myform.x_Agency_Code&amp;dept=A41"/>
    <hyperlink ref="BP119" r:id="rId144" display="http://web.higov.net/oip/rrs/popup_list_agency_by_login.php?text=opener.document.myform.x_Agency_Codetxt&amp;title=Agency%20Code&amp;id=opener.document.myform.x_Agency_Code&amp;dept=A41"/>
    <hyperlink ref="BP120" r:id="rId145" display="http://web.higov.net/oip/rrs/popup_list_agency_by_login.php?text=opener.document.myform.x_Agency_Codetxt&amp;title=Agency%20Code&amp;id=opener.document.myform.x_Agency_Code&amp;dept=A41"/>
    <hyperlink ref="BP121" r:id="rId146" display="http://web.higov.net/oip/rrs/popup_list_agency_by_login.php?text=opener.document.myform.x_Agency_Codetxt&amp;title=Agency%20Code&amp;id=opener.document.myform.x_Agency_Code&amp;dept=A41"/>
    <hyperlink ref="BP122" r:id="rId147" display="http://web.higov.net/oip/rrs/popup_list_agency_by_login.php?text=opener.document.myform.x_Agency_Codetxt&amp;title=Agency%20Code&amp;id=opener.document.myform.x_Agency_Code&amp;dept=A41"/>
    <hyperlink ref="BP123" r:id="rId148" display="http://web.higov.net/oip/rrs/popup_list_agency_by_login.php?text=opener.document.myform.x_Agency_Codetxt&amp;title=Agency%20Code&amp;id=opener.document.myform.x_Agency_Code&amp;dept=A41"/>
    <hyperlink ref="BP124" r:id="rId149" display="http://web.higov.net/oip/rrs/popup_list_agency_by_login.php?text=opener.document.myform.x_Agency_Codetxt&amp;title=Agency%20Code&amp;id=opener.document.myform.x_Agency_Code&amp;dept=A41"/>
    <hyperlink ref="BP125" r:id="rId150" display="http://web.higov.net/oip/rrs/popup_list_agency_by_login.php?text=opener.document.myform.x_Agency_Codetxt&amp;title=Agency%20Code&amp;id=opener.document.myform.x_Agency_Code&amp;dept=A41"/>
    <hyperlink ref="BP126" r:id="rId151" display="http://web.higov.net/oip/rrs/popup_list_agency_by_login.php?text=opener.document.myform.x_Agency_Codetxt&amp;title=Agency%20Code&amp;id=opener.document.myform.x_Agency_Code&amp;dept=A41"/>
    <hyperlink ref="BP127" r:id="rId152" display="http://web.higov.net/oip/rrs/popup_list_agency_by_login.php?text=opener.document.myform.x_Agency_Codetxt&amp;title=Agency%20Code&amp;id=opener.document.myform.x_Agency_Code&amp;dept=A41"/>
    <hyperlink ref="BP128" r:id="rId153" display="http://web.higov.net/oip/rrs/popup_list_agency_by_login.php?text=opener.document.myform.x_Agency_Codetxt&amp;title=Agency%20Code&amp;id=opener.document.myform.x_Agency_Code&amp;dept=A41"/>
    <hyperlink ref="BP129" r:id="rId154" display="http://web.higov.net/oip/rrs/popup_list_agency_by_login.php?text=opener.document.myform.x_Agency_Codetxt&amp;title=Agency%20Code&amp;id=opener.document.myform.x_Agency_Code&amp;dept=A41"/>
    <hyperlink ref="BP130" r:id="rId155" display="http://web.higov.net/oip/rrs/popup_list_agency_by_login.php?text=opener.document.myform.x_Agency_Codetxt&amp;title=Agency%20Code&amp;id=opener.document.myform.x_Agency_Code&amp;dept=A41"/>
    <hyperlink ref="BP131" r:id="rId156" display="http://web.higov.net/oip/rrs/popup_list_agency_by_login.php?text=opener.document.myform.x_Agency_Codetxt&amp;title=Agency%20Code&amp;id=opener.document.myform.x_Agency_Code&amp;dept=A41"/>
    <hyperlink ref="BP132" r:id="rId157" display="http://web.higov.net/oip/rrs/popup_list_agency_by_login.php?text=opener.document.myform.x_Agency_Codetxt&amp;title=Agency%20Code&amp;id=opener.document.myform.x_Agency_Code&amp;dept=A41"/>
    <hyperlink ref="BP133" r:id="rId158" display="http://web.higov.net/oip/rrs/popup_list_agency_by_login.php?text=opener.document.myform.x_Agency_Codetxt&amp;title=Agency%20Code&amp;id=opener.document.myform.x_Agency_Code&amp;dept=A41"/>
    <hyperlink ref="BP134" r:id="rId159" display="http://web.higov.net/oip/rrs/popup_list_agency_by_login.php?text=opener.document.myform.x_Agency_Codetxt&amp;title=Agency%20Code&amp;id=opener.document.myform.x_Agency_Code&amp;dept=A41"/>
    <hyperlink ref="BP135" r:id="rId160" display="http://web.higov.net/oip/rrs/popup_list_agency_by_login.php?text=opener.document.myform.x_Agency_Codetxt&amp;title=Agency%20Code&amp;id=opener.document.myform.x_Agency_Code&amp;dept=A41"/>
    <hyperlink ref="BP136" r:id="rId161" display="http://web.higov.net/oip/rrs/popup_list_agency_by_login.php?text=opener.document.myform.x_Agency_Codetxt&amp;title=Agency%20Code&amp;id=opener.document.myform.x_Agency_Code&amp;dept=A41"/>
    <hyperlink ref="BP137" r:id="rId162" display="http://web.higov.net/oip/rrs/popup_list_agency_by_login.php?text=opener.document.myform.x_Agency_Codetxt&amp;title=Agency%20Code&amp;id=opener.document.myform.x_Agency_Code&amp;dept=A41"/>
    <hyperlink ref="BP138" r:id="rId163" display="http://web.higov.net/oip/rrs/popup_list_agency_by_login.php?text=opener.document.myform.x_Agency_Codetxt&amp;title=Agency%20Code&amp;id=opener.document.myform.x_Agency_Code&amp;dept=A41"/>
    <hyperlink ref="BP139" r:id="rId164" display="http://web.higov.net/oip/rrs/popup_list_agency_by_login.php?text=opener.document.myform.x_Agency_Codetxt&amp;title=Agency%20Code&amp;id=opener.document.myform.x_Agency_Code&amp;dept=A41"/>
    <hyperlink ref="BP140" r:id="rId165" display="http://web.higov.net/oip/rrs/popup_list_agency_by_login.php?text=opener.document.myform.x_Agency_Codetxt&amp;title=Agency%20Code&amp;id=opener.document.myform.x_Agency_Code&amp;dept=A41"/>
    <hyperlink ref="BP141" r:id="rId166" display="http://web.higov.net/oip/rrs/popup_list_agency_by_login.php?text=opener.document.myform.x_Agency_Codetxt&amp;title=Agency%20Code&amp;id=opener.document.myform.x_Agency_Code&amp;dept=A41"/>
    <hyperlink ref="BP142" r:id="rId167" display="http://web.higov.net/oip/rrs/popup_list_agency_by_login.php?text=opener.document.myform.x_Agency_Codetxt&amp;title=Agency%20Code&amp;id=opener.document.myform.x_Agency_Code&amp;dept=A41"/>
    <hyperlink ref="BP143" r:id="rId168" display="http://web.higov.net/oip/rrs/popup_list_agency_by_login.php?text=opener.document.myform.x_Agency_Codetxt&amp;title=Agency%20Code&amp;id=opener.document.myform.x_Agency_Code&amp;dept=A41"/>
    <hyperlink ref="BP144" r:id="rId169" display="http://web.higov.net/oip/rrs/popup_list_agency_by_login.php?text=opener.document.myform.x_Agency_Codetxt&amp;title=Agency%20Code&amp;id=opener.document.myform.x_Agency_Code&amp;dept=A41"/>
    <hyperlink ref="BP145" r:id="rId170" display="http://web.higov.net/oip/rrs/popup_list_agency_by_login.php?text=opener.document.myform.x_Agency_Codetxt&amp;title=Agency%20Code&amp;id=opener.document.myform.x_Agency_Code&amp;dept=A41"/>
    <hyperlink ref="BP146" r:id="rId171" display="http://web.higov.net/oip/rrs/popup_list_agency_by_login.php?text=opener.document.myform.x_Agency_Codetxt&amp;title=Agency%20Code&amp;id=opener.document.myform.x_Agency_Code&amp;dept=A41"/>
    <hyperlink ref="BP147" r:id="rId172" display="http://web.higov.net/oip/rrs/popup_list_agency_by_login.php?text=opener.document.myform.x_Agency_Codetxt&amp;title=Agency%20Code&amp;id=opener.document.myform.x_Agency_Code&amp;dept=A41"/>
    <hyperlink ref="BP148" r:id="rId173" display="http://web.higov.net/oip/rrs/popup_list_agency_by_login.php?text=opener.document.myform.x_Agency_Codetxt&amp;title=Agency%20Code&amp;id=opener.document.myform.x_Agency_Code&amp;dept=A41"/>
    <hyperlink ref="BP149" r:id="rId174" display="http://web.higov.net/oip/rrs/popup_list_agency_by_login.php?text=opener.document.myform.x_Agency_Codetxt&amp;title=Agency%20Code&amp;id=opener.document.myform.x_Agency_Code&amp;dept=A41"/>
    <hyperlink ref="BP150" r:id="rId175" display="http://web.higov.net/oip/rrs/popup_list_agency_by_login.php?text=opener.document.myform.x_Agency_Codetxt&amp;title=Agency%20Code&amp;id=opener.document.myform.x_Agency_Code&amp;dept=A41"/>
    <hyperlink ref="BP151" r:id="rId176" display="http://web.higov.net/oip/rrs/popup_list_agency_by_login.php?text=opener.document.myform.x_Agency_Codetxt&amp;title=Agency%20Code&amp;id=opener.document.myform.x_Agency_Code&amp;dept=A41"/>
    <hyperlink ref="BP152" r:id="rId177" display="http://web.higov.net/oip/rrs/popup_list_agency_by_login.php?text=opener.document.myform.x_Agency_Codetxt&amp;title=Agency%20Code&amp;id=opener.document.myform.x_Agency_Code&amp;dept=A41"/>
    <hyperlink ref="BP153" r:id="rId178" display="http://web.higov.net/oip/rrs/popup_list_agency_by_login.php?text=opener.document.myform.x_Agency_Codetxt&amp;title=Agency%20Code&amp;id=opener.document.myform.x_Agency_Code&amp;dept=A41"/>
    <hyperlink ref="BP154" r:id="rId179" display="http://web.higov.net/oip/rrs/popup_list_agency_by_login.php?text=opener.document.myform.x_Agency_Codetxt&amp;title=Agency%20Code&amp;id=opener.document.myform.x_Agency_Code&amp;dept=A41"/>
    <hyperlink ref="BP155" r:id="rId180" display="http://web.higov.net/oip/rrs/popup_list_agency_by_login.php?text=opener.document.myform.x_Agency_Codetxt&amp;title=Agency%20Code&amp;id=opener.document.myform.x_Agency_Code&amp;dept=A41"/>
    <hyperlink ref="BP156" r:id="rId181" display="http://web.higov.net/oip/rrs/popup_list_agency_by_login.php?text=opener.document.myform.x_Agency_Codetxt&amp;title=Agency%20Code&amp;id=opener.document.myform.x_Agency_Code&amp;dept=A41"/>
    <hyperlink ref="BP157" r:id="rId182" display="http://web.higov.net/oip/rrs/popup_list_agency_by_login.php?text=opener.document.myform.x_Agency_Codetxt&amp;title=Agency%20Code&amp;id=opener.document.myform.x_Agency_Code&amp;dept=A41"/>
    <hyperlink ref="BP158" r:id="rId183" display="http://web.higov.net/oip/rrs/popup_list_agency_by_login.php?text=opener.document.myform.x_Agency_Codetxt&amp;title=Agency%20Code&amp;id=opener.document.myform.x_Agency_Code&amp;dept=A41"/>
    <hyperlink ref="BP159" r:id="rId184" display="http://web.higov.net/oip/rrs/popup_list_agency_by_login.php?text=opener.document.myform.x_Agency_Codetxt&amp;title=Agency%20Code&amp;id=opener.document.myform.x_Agency_Code&amp;dept=A41"/>
    <hyperlink ref="BP160" r:id="rId185" display="http://web.higov.net/oip/rrs/popup_list_agency_by_login.php?text=opener.document.myform.x_Agency_Codetxt&amp;title=Agency%20Code&amp;id=opener.document.myform.x_Agency_Code&amp;dept=A41"/>
    <hyperlink ref="BP161" r:id="rId186" display="http://web.higov.net/oip/rrs/popup_list_agency_by_login.php?text=opener.document.myform.x_Agency_Codetxt&amp;title=Agency%20Code&amp;id=opener.document.myform.x_Agency_Code&amp;dept=A41"/>
    <hyperlink ref="BQ13" r:id="rId187" display="http://web.higov.net/oip/rrs/popup_list_agency_by_login.php?text=opener.document.myform.x_Agency_Codetxt&amp;title=Agency%20Code&amp;id=opener.document.myform.x_Agency_Code&amp;dept=A21"/>
    <hyperlink ref="BQ18" r:id="rId188" display="http://web.higov.net/oip/rrs/popup_list_agency_by_login.php?text=opener.document.myform.x_Agency_Codetxt&amp;title=Agency%20Code&amp;id=opener.document.myform.x_Agency_Code&amp;dept=A21"/>
    <hyperlink ref="BQ21" r:id="rId189" display="http://web.higov.net/oip/rrs/popup_list_agency_by_login.php?text=opener.document.myform.x_Agency_Codetxt&amp;title=Agency%20Code&amp;id=opener.document.myform.x_Agency_Code&amp;dept=A21"/>
    <hyperlink ref="BQ24" r:id="rId190" display="http://web.higov.net/oip/rrs/popup_list_agency_by_login.php?text=opener.document.myform.x_Agency_Codetxt&amp;title=Agency%20Code&amp;id=opener.document.myform.x_Agency_Code&amp;dept=A21"/>
    <hyperlink ref="BQ25" r:id="rId191" display="http://web.higov.net/oip/rrs/popup_list_agency_by_login.php?text=opener.document.myform.x_Agency_Codetxt&amp;title=Agency%20Code&amp;id=opener.document.myform.x_Agency_Code&amp;dept=A21"/>
    <hyperlink ref="BQ26" r:id="rId192" display="http://web.higov.net/oip/rrs/popup_list_agency_by_login.php?text=opener.document.myform.x_Agency_Codetxt&amp;title=Agency%20Code&amp;id=opener.document.myform.x_Agency_Code&amp;dept=A21"/>
    <hyperlink ref="BQ27" r:id="rId193" display="http://web.higov.net/oip/rrs/popup_list_agency_by_login.php?text=opener.document.myform.x_Agency_Codetxt&amp;title=Agency%20Code&amp;id=opener.document.myform.x_Agency_Code&amp;dept=A21"/>
    <hyperlink ref="BQ28" r:id="rId194" display="http://web.higov.net/oip/rrs/popup_list_agency_by_login.php?text=opener.document.myform.x_Agency_Codetxt&amp;title=Agency%20Code&amp;id=opener.document.myform.x_Agency_Code&amp;dept=A21"/>
    <hyperlink ref="BQ29" r:id="rId195" display="http://web.higov.net/oip/rrs/popup_list_agency_by_login.php?text=opener.document.myform.x_Agency_Codetxt&amp;title=Agency%20Code&amp;id=opener.document.myform.x_Agency_Code&amp;dept=A21"/>
    <hyperlink ref="BQ30" r:id="rId196" display="http://web.higov.net/oip/rrs/popup_list_agency_by_login.php?text=opener.document.myform.x_Agency_Codetxt&amp;title=Agency%20Code&amp;id=opener.document.myform.x_Agency_Code&amp;dept=A21"/>
    <hyperlink ref="BQ31" r:id="rId197" display="http://web.higov.net/oip/rrs/popup_list_agency_by_login.php?text=opener.document.myform.x_Agency_Codetxt&amp;title=Agency%20Code&amp;id=opener.document.myform.x_Agency_Code&amp;dept=A21"/>
    <hyperlink ref="BQ32" r:id="rId198" display="http://web.higov.net/oip/rrs/popup_list_agency_by_login.php?text=opener.document.myform.x_Agency_Codetxt&amp;title=Agency%20Code&amp;id=opener.document.myform.x_Agency_Code&amp;dept=A21"/>
    <hyperlink ref="BQ33" r:id="rId199" display="http://web.higov.net/oip/rrs/popup_list_agency_by_login.php?text=opener.document.myform.x_Agency_Codetxt&amp;title=Agency%20Code&amp;id=opener.document.myform.x_Agency_Code&amp;dept=A21"/>
    <hyperlink ref="BQ34" r:id="rId200" display="http://web.higov.net/oip/rrs/popup_list_agency_by_login.php?text=opener.document.myform.x_Agency_Codetxt&amp;title=Agency%20Code&amp;id=opener.document.myform.x_Agency_Code&amp;dept=A21"/>
    <hyperlink ref="BQ35" r:id="rId201" display="http://web.higov.net/oip/rrs/popup_list_agency_by_login.php?text=opener.document.myform.x_Agency_Codetxt&amp;title=Agency%20Code&amp;id=opener.document.myform.x_Agency_Code&amp;dept=A21"/>
    <hyperlink ref="BQ36" r:id="rId202" display="http://web.higov.net/oip/rrs/popup_list_agency_by_login.php?text=opener.document.myform.x_Agency_Codetxt&amp;title=Agency%20Code&amp;id=opener.document.myform.x_Agency_Code&amp;dept=A21"/>
    <hyperlink ref="BQ37" r:id="rId203" display="http://web.higov.net/oip/rrs/popup_list_agency_by_login.php?text=opener.document.myform.x_Agency_Codetxt&amp;title=Agency%20Code&amp;id=opener.document.myform.x_Agency_Code&amp;dept=A21"/>
    <hyperlink ref="BQ38" r:id="rId204" display="http://web.higov.net/oip/rrs/popup_list_agency_by_login.php?text=opener.document.myform.x_Agency_Codetxt&amp;title=Agency%20Code&amp;id=opener.document.myform.x_Agency_Code&amp;dept=A21"/>
    <hyperlink ref="BQ39" r:id="rId205" display="http://web.higov.net/oip/rrs/popup_list_agency_by_login.php?text=opener.document.myform.x_Agency_Codetxt&amp;title=Agency%20Code&amp;id=opener.document.myform.x_Agency_Code&amp;dept=A21"/>
    <hyperlink ref="BQ40" r:id="rId206" display="http://web.higov.net/oip/rrs/popup_list_agency_by_login.php?text=opener.document.myform.x_Agency_Codetxt&amp;title=Agency%20Code&amp;id=opener.document.myform.x_Agency_Code&amp;dept=A21"/>
    <hyperlink ref="BQ41" r:id="rId207" display="http://web.higov.net/oip/rrs/popup_list_agency_by_login.php?text=opener.document.myform.x_Agency_Codetxt&amp;title=Agency%20Code&amp;id=opener.document.myform.x_Agency_Code&amp;dept=A21"/>
    <hyperlink ref="BQ42" r:id="rId208" display="http://web.higov.net/oip/rrs/popup_list_agency_by_login.php?text=opener.document.myform.x_Agency_Codetxt&amp;title=Agency%20Code&amp;id=opener.document.myform.x_Agency_Code&amp;dept=A21"/>
    <hyperlink ref="BQ43" r:id="rId209" display="http://web.higov.net/oip/rrs/popup_list_agency_by_login.php?text=opener.document.myform.x_Agency_Codetxt&amp;title=Agency%20Code&amp;id=opener.document.myform.x_Agency_Code&amp;dept=A21"/>
    <hyperlink ref="BQ44" r:id="rId210" display="http://web.higov.net/oip/rrs/popup_list_agency_by_login.php?text=opener.document.myform.x_Agency_Codetxt&amp;title=Agency%20Code&amp;id=opener.document.myform.x_Agency_Code&amp;dept=A21"/>
    <hyperlink ref="BQ45" r:id="rId211" display="http://web.higov.net/oip/rrs/popup_list_agency_by_login.php?text=opener.document.myform.x_Agency_Codetxt&amp;title=Agency%20Code&amp;id=opener.document.myform.x_Agency_Code&amp;dept=A21"/>
    <hyperlink ref="BQ46" r:id="rId212" display="http://web.higov.net/oip/rrs/popup_list_agency_by_login.php?text=opener.document.myform.x_Agency_Codetxt&amp;title=Agency%20Code&amp;id=opener.document.myform.x_Agency_Code&amp;dept=A21"/>
    <hyperlink ref="BQ47" r:id="rId213" display="http://web.higov.net/oip/rrs/popup_list_agency_by_login.php?text=opener.document.myform.x_Agency_Codetxt&amp;title=Agency%20Code&amp;id=opener.document.myform.x_Agency_Code&amp;dept=A21"/>
    <hyperlink ref="BQ48" r:id="rId214" display="http://web.higov.net/oip/rrs/popup_list_agency_by_login.php?text=opener.document.myform.x_Agency_Codetxt&amp;title=Agency%20Code&amp;id=opener.document.myform.x_Agency_Code&amp;dept=A21"/>
    <hyperlink ref="BQ49" r:id="rId215" display="http://web.higov.net/oip/rrs/popup_list_agency_by_login.php?text=opener.document.myform.x_Agency_Codetxt&amp;title=Agency%20Code&amp;id=opener.document.myform.x_Agency_Code&amp;dept=A21"/>
    <hyperlink ref="BQ50" r:id="rId216" display="http://web.higov.net/oip/rrs/popup_list_agency_by_login.php?text=opener.document.myform.x_Agency_Codetxt&amp;title=Agency%20Code&amp;id=opener.document.myform.x_Agency_Code&amp;dept=A21"/>
    <hyperlink ref="BQ51" r:id="rId217" display="http://web.higov.net/oip/rrs/popup_list_agency_by_login.php?text=opener.document.myform.x_Agency_Codetxt&amp;title=Agency%20Code&amp;id=opener.document.myform.x_Agency_Code&amp;dept=A21"/>
    <hyperlink ref="BQ52" r:id="rId218" display="http://web.higov.net/oip/rrs/popup_list_agency_by_login.php?text=opener.document.myform.x_Agency_Codetxt&amp;title=Agency%20Code&amp;id=opener.document.myform.x_Agency_Code&amp;dept=A21"/>
    <hyperlink ref="BQ53" r:id="rId219" display="http://web.higov.net/oip/rrs/popup_list_agency_by_login.php?text=opener.document.myform.x_Agency_Codetxt&amp;title=Agency%20Code&amp;id=opener.document.myform.x_Agency_Code&amp;dept=A21"/>
    <hyperlink ref="BQ54" r:id="rId220" display="http://web.higov.net/oip/rrs/popup_list_agency_by_login.php?text=opener.document.myform.x_Agency_Codetxt&amp;title=Agency%20Code&amp;id=opener.document.myform.x_Agency_Code&amp;dept=A21"/>
    <hyperlink ref="BQ55" r:id="rId221" display="http://web.higov.net/oip/rrs/popup_list_agency_by_login.php?text=opener.document.myform.x_Agency_Codetxt&amp;title=Agency%20Code&amp;id=opener.document.myform.x_Agency_Code&amp;dept=A21"/>
    <hyperlink ref="BQ56" r:id="rId222" display="http://web.higov.net/oip/rrs/popup_list_agency_by_login.php?text=opener.document.myform.x_Agency_Codetxt&amp;title=Agency%20Code&amp;id=opener.document.myform.x_Agency_Code&amp;dept=A21"/>
    <hyperlink ref="BQ57" r:id="rId223" display="http://web.higov.net/oip/rrs/popup_list_agency_by_login.php?text=opener.document.myform.x_Agency_Codetxt&amp;title=Agency%20Code&amp;id=opener.document.myform.x_Agency_Code&amp;dept=A21"/>
    <hyperlink ref="BQ58" r:id="rId224" display="http://web.higov.net/oip/rrs/popup_list_agency_by_login.php?text=opener.document.myform.x_Agency_Codetxt&amp;title=Agency%20Code&amp;id=opener.document.myform.x_Agency_Code&amp;dept=A21"/>
    <hyperlink ref="BQ59" r:id="rId225" display="http://web.higov.net/oip/rrs/popup_list_agency_by_login.php?text=opener.document.myform.x_Agency_Codetxt&amp;title=Agency%20Code&amp;id=opener.document.myform.x_Agency_Code&amp;dept=A21"/>
    <hyperlink ref="BQ60" r:id="rId226" display="http://web.higov.net/oip/rrs/popup_list_agency_by_login.php?text=opener.document.myform.x_Agency_Codetxt&amp;title=Agency%20Code&amp;id=opener.document.myform.x_Agency_Code&amp;dept=A21"/>
    <hyperlink ref="BQ61" r:id="rId227" display="http://web.higov.net/oip/rrs/popup_list_agency_by_login.php?text=opener.document.myform.x_Agency_Codetxt&amp;title=Agency%20Code&amp;id=opener.document.myform.x_Agency_Code&amp;dept=A21"/>
    <hyperlink ref="BQ62" r:id="rId228" display="http://web.higov.net/oip/rrs/popup_list_agency_by_login.php?text=opener.document.myform.x_Agency_Codetxt&amp;title=Agency%20Code&amp;id=opener.document.myform.x_Agency_Code&amp;dept=A21"/>
    <hyperlink ref="BQ63" r:id="rId229" display="http://web.higov.net/oip/rrs/popup_list_agency_by_login.php?text=opener.document.myform.x_Agency_Codetxt&amp;title=Agency%20Code&amp;id=opener.document.myform.x_Agency_Code&amp;dept=A21"/>
    <hyperlink ref="BQ64" r:id="rId230" display="http://web.higov.net/oip/rrs/popup_list_agency_by_login.php?text=opener.document.myform.x_Agency_Codetxt&amp;title=Agency%20Code&amp;id=opener.document.myform.x_Agency_Code&amp;dept=A21"/>
    <hyperlink ref="BQ65" r:id="rId231" display="http://web.higov.net/oip/rrs/popup_list_agency_by_login.php?text=opener.document.myform.x_Agency_Codetxt&amp;title=Agency%20Code&amp;id=opener.document.myform.x_Agency_Code&amp;dept=A21"/>
    <hyperlink ref="BQ66" r:id="rId232" display="http://web.higov.net/oip/rrs/popup_list_agency_by_login.php?text=opener.document.myform.x_Agency_Codetxt&amp;title=Agency%20Code&amp;id=opener.document.myform.x_Agency_Code&amp;dept=A21"/>
    <hyperlink ref="BQ67" r:id="rId233" display="http://web.higov.net/oip/rrs/popup_list_agency_by_login.php?text=opener.document.myform.x_Agency_Codetxt&amp;title=Agency%20Code&amp;id=opener.document.myform.x_Agency_Code&amp;dept=A21"/>
    <hyperlink ref="BQ68" r:id="rId234" display="http://web.higov.net/oip/rrs/popup_list_agency_by_login.php?text=opener.document.myform.x_Agency_Codetxt&amp;title=Agency%20Code&amp;id=opener.document.myform.x_Agency_Code&amp;dept=A21"/>
    <hyperlink ref="BQ69" r:id="rId235" display="http://web.higov.net/oip/rrs/popup_list_agency_by_login.php?text=opener.document.myform.x_Agency_Codetxt&amp;title=Agency%20Code&amp;id=opener.document.myform.x_Agency_Code&amp;dept=A21"/>
    <hyperlink ref="BQ70" r:id="rId236" display="http://web.higov.net/oip/rrs/popup_list_agency_by_login.php?text=opener.document.myform.x_Agency_Codetxt&amp;title=Agency%20Code&amp;id=opener.document.myform.x_Agency_Code&amp;dept=A21"/>
    <hyperlink ref="BQ71" r:id="rId237" display="http://web.higov.net/oip/rrs/popup_list_agency_by_login.php?text=opener.document.myform.x_Agency_Codetxt&amp;title=Agency%20Code&amp;id=opener.document.myform.x_Agency_Code&amp;dept=A21"/>
    <hyperlink ref="BQ72" r:id="rId238" display="http://web.higov.net/oip/rrs/popup_list_agency_by_login.php?text=opener.document.myform.x_Agency_Codetxt&amp;title=Agency%20Code&amp;id=opener.document.myform.x_Agency_Code&amp;dept=A21"/>
    <hyperlink ref="BQ73" r:id="rId239" display="http://web.higov.net/oip/rrs/popup_list_agency_by_login.php?text=opener.document.myform.x_Agency_Codetxt&amp;title=Agency%20Code&amp;id=opener.document.myform.x_Agency_Code&amp;dept=A21"/>
    <hyperlink ref="BQ74" r:id="rId240" display="http://web.higov.net/oip/rrs/popup_list_agency_by_login.php?text=opener.document.myform.x_Agency_Codetxt&amp;title=Agency%20Code&amp;id=opener.document.myform.x_Agency_Code&amp;dept=A21"/>
    <hyperlink ref="BQ75" r:id="rId241" display="http://web.higov.net/oip/rrs/popup_list_agency_by_login.php?text=opener.document.myform.x_Agency_Codetxt&amp;title=Agency%20Code&amp;id=opener.document.myform.x_Agency_Code&amp;dept=A21"/>
    <hyperlink ref="BQ76" r:id="rId242" display="http://web.higov.net/oip/rrs/popup_list_agency_by_login.php?text=opener.document.myform.x_Agency_Codetxt&amp;title=Agency%20Code&amp;id=opener.document.myform.x_Agency_Code&amp;dept=A21"/>
    <hyperlink ref="BQ77" r:id="rId243" display="http://web.higov.net/oip/rrs/popup_list_agency_by_login.php?text=opener.document.myform.x_Agency_Codetxt&amp;title=Agency%20Code&amp;id=opener.document.myform.x_Agency_Code&amp;dept=A21"/>
    <hyperlink ref="BQ78" r:id="rId244" display="http://web.higov.net/oip/rrs/popup_list_agency_by_login.php?text=opener.document.myform.x_Agency_Codetxt&amp;title=Agency%20Code&amp;id=opener.document.myform.x_Agency_Code&amp;dept=A21"/>
    <hyperlink ref="BQ79" r:id="rId245" display="http://web.higov.net/oip/rrs/popup_list_agency_by_login.php?text=opener.document.myform.x_Agency_Codetxt&amp;title=Agency%20Code&amp;id=opener.document.myform.x_Agency_Code&amp;dept=A21"/>
    <hyperlink ref="BQ80" r:id="rId246" display="http://web.higov.net/oip/rrs/popup_list_agency_by_login.php?text=opener.document.myform.x_Agency_Codetxt&amp;title=Agency%20Code&amp;id=opener.document.myform.x_Agency_Code&amp;dept=A21"/>
    <hyperlink ref="BQ81" r:id="rId247" display="http://web.higov.net/oip/rrs/popup_list_agency_by_login.php?text=opener.document.myform.x_Agency_Codetxt&amp;title=Agency%20Code&amp;id=opener.document.myform.x_Agency_Code&amp;dept=A21"/>
    <hyperlink ref="BQ82" r:id="rId248" display="http://web.higov.net/oip/rrs/popup_list_agency_by_login.php?text=opener.document.myform.x_Agency_Codetxt&amp;title=Agency%20Code&amp;id=opener.document.myform.x_Agency_Code&amp;dept=A21"/>
    <hyperlink ref="BQ83" r:id="rId249" display="http://web.higov.net/oip/rrs/popup_list_agency_by_login.php?text=opener.document.myform.x_Agency_Codetxt&amp;title=Agency%20Code&amp;id=opener.document.myform.x_Agency_Code&amp;dept=A21"/>
    <hyperlink ref="BQ84" r:id="rId250" display="http://web.higov.net/oip/rrs/popup_list_agency_by_login.php?text=opener.document.myform.x_Agency_Codetxt&amp;title=Agency%20Code&amp;id=opener.document.myform.x_Agency_Code&amp;dept=A21"/>
    <hyperlink ref="BQ85" r:id="rId251" display="http://web.higov.net/oip/rrs/popup_list_agency_by_login.php?text=opener.document.myform.x_Agency_Codetxt&amp;title=Agency%20Code&amp;id=opener.document.myform.x_Agency_Code&amp;dept=A21"/>
    <hyperlink ref="BQ86" r:id="rId252" display="http://web.higov.net/oip/rrs/popup_list_agency_by_login.php?text=opener.document.myform.x_Agency_Codetxt&amp;title=Agency%20Code&amp;id=opener.document.myform.x_Agency_Code&amp;dept=A21"/>
    <hyperlink ref="BQ87" r:id="rId253" display="http://web.higov.net/oip/rrs/popup_list_agency_by_login.php?text=opener.document.myform.x_Agency_Codetxt&amp;title=Agency%20Code&amp;id=opener.document.myform.x_Agency_Code&amp;dept=A21"/>
    <hyperlink ref="BQ88" r:id="rId254" display="http://web.higov.net/oip/rrs/popup_list_agency_by_login.php?text=opener.document.myform.x_Agency_Codetxt&amp;title=Agency%20Code&amp;id=opener.document.myform.x_Agency_Code&amp;dept=A21"/>
    <hyperlink ref="BQ89" r:id="rId255" display="http://web.higov.net/oip/rrs/popup_list_agency_by_login.php?text=opener.document.myform.x_Agency_Codetxt&amp;title=Agency%20Code&amp;id=opener.document.myform.x_Agency_Code&amp;dept=A21"/>
    <hyperlink ref="BQ90" r:id="rId256" display="http://web.higov.net/oip/rrs/popup_list_agency_by_login.php?text=opener.document.myform.x_Agency_Codetxt&amp;title=Agency%20Code&amp;id=opener.document.myform.x_Agency_Code&amp;dept=A21"/>
    <hyperlink ref="BQ91" r:id="rId257" display="http://web.higov.net/oip/rrs/popup_list_agency_by_login.php?text=opener.document.myform.x_Agency_Codetxt&amp;title=Agency%20Code&amp;id=opener.document.myform.x_Agency_Code&amp;dept=A21"/>
    <hyperlink ref="BQ92" r:id="rId258" display="http://web.higov.net/oip/rrs/popup_list_agency_by_login.php?text=opener.document.myform.x_Agency_Codetxt&amp;title=Agency%20Code&amp;id=opener.document.myform.x_Agency_Code&amp;dept=A21"/>
    <hyperlink ref="BQ93" r:id="rId259" display="http://web.higov.net/oip/rrs/popup_list_agency_by_login.php?text=opener.document.myform.x_Agency_Codetxt&amp;title=Agency%20Code&amp;id=opener.document.myform.x_Agency_Code&amp;dept=A21"/>
    <hyperlink ref="BQ94" r:id="rId260" display="http://web.higov.net/oip/rrs/popup_list_agency_by_login.php?text=opener.document.myform.x_Agency_Codetxt&amp;title=Agency%20Code&amp;id=opener.document.myform.x_Agency_Code&amp;dept=A21"/>
    <hyperlink ref="BQ95" r:id="rId261" display="http://web.higov.net/oip/rrs/popup_list_agency_by_login.php?text=opener.document.myform.x_Agency_Codetxt&amp;title=Agency%20Code&amp;id=opener.document.myform.x_Agency_Code&amp;dept=A21"/>
    <hyperlink ref="BQ96" r:id="rId262" display="http://web.higov.net/oip/rrs/popup_list_agency_by_login.php?text=opener.document.myform.x_Agency_Codetxt&amp;title=Agency%20Code&amp;id=opener.document.myform.x_Agency_Code&amp;dept=A21"/>
    <hyperlink ref="BQ97" r:id="rId263" display="http://web.higov.net/oip/rrs/popup_list_agency_by_login.php?text=opener.document.myform.x_Agency_Codetxt&amp;title=Agency%20Code&amp;id=opener.document.myform.x_Agency_Code&amp;dept=A21"/>
    <hyperlink ref="BQ98" r:id="rId264" display="http://web.higov.net/oip/rrs/popup_list_agency_by_login.php?text=opener.document.myform.x_Agency_Codetxt&amp;title=Agency%20Code&amp;id=opener.document.myform.x_Agency_Code&amp;dept=A21"/>
    <hyperlink ref="BQ99" r:id="rId265" display="http://web.higov.net/oip/rrs/popup_list_agency_by_login.php?text=opener.document.myform.x_Agency_Codetxt&amp;title=Agency%20Code&amp;id=opener.document.myform.x_Agency_Code&amp;dept=A21"/>
    <hyperlink ref="BQ100" r:id="rId266" display="http://web.higov.net/oip/rrs/popup_list_agency_by_login.php?text=opener.document.myform.x_Agency_Codetxt&amp;title=Agency%20Code&amp;id=opener.document.myform.x_Agency_Code&amp;dept=A21"/>
    <hyperlink ref="BQ101" r:id="rId267" display="http://web.higov.net/oip/rrs/popup_list_agency_by_login.php?text=opener.document.myform.x_Agency_Codetxt&amp;title=Agency%20Code&amp;id=opener.document.myform.x_Agency_Code&amp;dept=A21"/>
    <hyperlink ref="BQ102" r:id="rId268" display="http://web.higov.net/oip/rrs/popup_list_agency_by_login.php?text=opener.document.myform.x_Agency_Codetxt&amp;title=Agency%20Code&amp;id=opener.document.myform.x_Agency_Code&amp;dept=A21"/>
    <hyperlink ref="BQ103" r:id="rId269" display="http://web.higov.net/oip/rrs/popup_list_agency_by_login.php?text=opener.document.myform.x_Agency_Codetxt&amp;title=Agency%20Code&amp;id=opener.document.myform.x_Agency_Code&amp;dept=A21"/>
    <hyperlink ref="BQ104" r:id="rId270" display="http://web.higov.net/oip/rrs/popup_list_agency_by_login.php?text=opener.document.myform.x_Agency_Codetxt&amp;title=Agency%20Code&amp;id=opener.document.myform.x_Agency_Code&amp;dept=A21"/>
    <hyperlink ref="BQ105" r:id="rId271" display="http://web.higov.net/oip/rrs/popup_list_agency_by_login.php?text=opener.document.myform.x_Agency_Codetxt&amp;title=Agency%20Code&amp;id=opener.document.myform.x_Agency_Code&amp;dept=A21"/>
    <hyperlink ref="BQ106" r:id="rId272" display="http://web.higov.net/oip/rrs/popup_list_agency_by_login.php?text=opener.document.myform.x_Agency_Codetxt&amp;title=Agency%20Code&amp;id=opener.document.myform.x_Agency_Code&amp;dept=A21"/>
    <hyperlink ref="BQ107" r:id="rId273" display="http://web.higov.net/oip/rrs/popup_list_agency_by_login.php?text=opener.document.myform.x_Agency_Codetxt&amp;title=Agency%20Code&amp;id=opener.document.myform.x_Agency_Code&amp;dept=A21"/>
    <hyperlink ref="BQ108" r:id="rId274" display="http://web.higov.net/oip/rrs/popup_list_agency_by_login.php?text=opener.document.myform.x_Agency_Codetxt&amp;title=Agency%20Code&amp;id=opener.document.myform.x_Agency_Code&amp;dept=A21"/>
    <hyperlink ref="BQ109" r:id="rId275" display="http://web.higov.net/oip/rrs/popup_list_agency_by_login.php?text=opener.document.myform.x_Agency_Codetxt&amp;title=Agency%20Code&amp;id=opener.document.myform.x_Agency_Code&amp;dept=A21"/>
    <hyperlink ref="BQ110" r:id="rId276" display="http://web.higov.net/oip/rrs/popup_list_agency_by_login.php?text=opener.document.myform.x_Agency_Codetxt&amp;title=Agency%20Code&amp;id=opener.document.myform.x_Agency_Code&amp;dept=A21"/>
    <hyperlink ref="BQ111" r:id="rId277" display="http://web.higov.net/oip/rrs/popup_list_agency_by_login.php?text=opener.document.myform.x_Agency_Codetxt&amp;title=Agency%20Code&amp;id=opener.document.myform.x_Agency_Code&amp;dept=A21"/>
    <hyperlink ref="BQ112" r:id="rId278" display="http://web.higov.net/oip/rrs/popup_list_agency_by_login.php?text=opener.document.myform.x_Agency_Codetxt&amp;title=Agency%20Code&amp;id=opener.document.myform.x_Agency_Code&amp;dept=A21"/>
    <hyperlink ref="BQ113" r:id="rId279" display="http://web.higov.net/oip/rrs/popup_list_agency_by_login.php?text=opener.document.myform.x_Agency_Codetxt&amp;title=Agency%20Code&amp;id=opener.document.myform.x_Agency_Code&amp;dept=A21"/>
    <hyperlink ref="BQ114" r:id="rId280" display="http://web.higov.net/oip/rrs/popup_list_agency_by_login.php?text=opener.document.myform.x_Agency_Codetxt&amp;title=Agency%20Code&amp;id=opener.document.myform.x_Agency_Code&amp;dept=A21"/>
    <hyperlink ref="BQ115" r:id="rId281" display="http://web.higov.net/oip/rrs/popup_list_agency_by_login.php?text=opener.document.myform.x_Agency_Codetxt&amp;title=Agency%20Code&amp;id=opener.document.myform.x_Agency_Code&amp;dept=A21"/>
    <hyperlink ref="BQ116" r:id="rId282" display="http://web.higov.net/oip/rrs/popup_list_agency_by_login.php?text=opener.document.myform.x_Agency_Codetxt&amp;title=Agency%20Code&amp;id=opener.document.myform.x_Agency_Code&amp;dept=A21"/>
    <hyperlink ref="BQ117" r:id="rId283" display="http://web.higov.net/oip/rrs/popup_list_agency_by_login.php?text=opener.document.myform.x_Agency_Codetxt&amp;title=Agency%20Code&amp;id=opener.document.myform.x_Agency_Code&amp;dept=A21"/>
    <hyperlink ref="BQ118" r:id="rId284" display="http://web.higov.net/oip/rrs/popup_list_agency_by_login.php?text=opener.document.myform.x_Agency_Codetxt&amp;title=Agency%20Code&amp;id=opener.document.myform.x_Agency_Code&amp;dept=A21"/>
    <hyperlink ref="BQ119" r:id="rId285" display="http://web.higov.net/oip/rrs/popup_list_agency_by_login.php?text=opener.document.myform.x_Agency_Codetxt&amp;title=Agency%20Code&amp;id=opener.document.myform.x_Agency_Code&amp;dept=A21"/>
    <hyperlink ref="BQ120" r:id="rId286" display="http://web.higov.net/oip/rrs/popup_list_agency_by_login.php?text=opener.document.myform.x_Agency_Codetxt&amp;title=Agency%20Code&amp;id=opener.document.myform.x_Agency_Code&amp;dept=A21"/>
    <hyperlink ref="BQ121" r:id="rId287" display="http://web.higov.net/oip/rrs/popup_list_agency_by_login.php?text=opener.document.myform.x_Agency_Codetxt&amp;title=Agency%20Code&amp;id=opener.document.myform.x_Agency_Code&amp;dept=A21"/>
    <hyperlink ref="BQ122" r:id="rId288" display="http://web.higov.net/oip/rrs/popup_list_agency_by_login.php?text=opener.document.myform.x_Agency_Codetxt&amp;title=Agency%20Code&amp;id=opener.document.myform.x_Agency_Code&amp;dept=A21"/>
    <hyperlink ref="BQ123" r:id="rId289" display="http://web.higov.net/oip/rrs/popup_list_agency_by_login.php?text=opener.document.myform.x_Agency_Codetxt&amp;title=Agency%20Code&amp;id=opener.document.myform.x_Agency_Code&amp;dept=A21"/>
    <hyperlink ref="BQ124" r:id="rId290" display="http://web.higov.net/oip/rrs/popup_list_agency_by_login.php?text=opener.document.myform.x_Agency_Codetxt&amp;title=Agency%20Code&amp;id=opener.document.myform.x_Agency_Code&amp;dept=A21"/>
    <hyperlink ref="BQ125" r:id="rId291" display="http://web.higov.net/oip/rrs/popup_list_agency_by_login.php?text=opener.document.myform.x_Agency_Codetxt&amp;title=Agency%20Code&amp;id=opener.document.myform.x_Agency_Code&amp;dept=A21"/>
    <hyperlink ref="BQ126" r:id="rId292" display="http://web.higov.net/oip/rrs/popup_list_agency_by_login.php?text=opener.document.myform.x_Agency_Codetxt&amp;title=Agency%20Code&amp;id=opener.document.myform.x_Agency_Code&amp;dept=A21"/>
    <hyperlink ref="BQ127" r:id="rId293" display="http://web.higov.net/oip/rrs/popup_list_agency_by_login.php?text=opener.document.myform.x_Agency_Codetxt&amp;title=Agency%20Code&amp;id=opener.document.myform.x_Agency_Code&amp;dept=A21"/>
    <hyperlink ref="BQ128" r:id="rId294" display="http://web.higov.net/oip/rrs/popup_list_agency_by_login.php?text=opener.document.myform.x_Agency_Codetxt&amp;title=Agency%20Code&amp;id=opener.document.myform.x_Agency_Code&amp;dept=A21"/>
    <hyperlink ref="BQ129" r:id="rId295" display="http://web.higov.net/oip/rrs/popup_list_agency_by_login.php?text=opener.document.myform.x_Agency_Codetxt&amp;title=Agency%20Code&amp;id=opener.document.myform.x_Agency_Code&amp;dept=A21"/>
    <hyperlink ref="BQ130" r:id="rId296" display="http://web.higov.net/oip/rrs/popup_list_agency_by_login.php?text=opener.document.myform.x_Agency_Codetxt&amp;title=Agency%20Code&amp;id=opener.document.myform.x_Agency_Code&amp;dept=A21"/>
    <hyperlink ref="BQ131" r:id="rId297" display="http://web.higov.net/oip/rrs/popup_list_agency_by_login.php?text=opener.document.myform.x_Agency_Codetxt&amp;title=Agency%20Code&amp;id=opener.document.myform.x_Agency_Code&amp;dept=A21"/>
    <hyperlink ref="BQ132" r:id="rId298" display="http://web.higov.net/oip/rrs/popup_list_agency_by_login.php?text=opener.document.myform.x_Agency_Codetxt&amp;title=Agency%20Code&amp;id=opener.document.myform.x_Agency_Code&amp;dept=A21"/>
    <hyperlink ref="BQ133" r:id="rId299" display="http://web.higov.net/oip/rrs/popup_list_agency_by_login.php?text=opener.document.myform.x_Agency_Codetxt&amp;title=Agency%20Code&amp;id=opener.document.myform.x_Agency_Code&amp;dept=A21"/>
    <hyperlink ref="BQ134" r:id="rId300" display="http://web.higov.net/oip/rrs/popup_list_agency_by_login.php?text=opener.document.myform.x_Agency_Codetxt&amp;title=Agency%20Code&amp;id=opener.document.myform.x_Agency_Code&amp;dept=A21"/>
    <hyperlink ref="BQ135" r:id="rId301" display="http://web.higov.net/oip/rrs/popup_list_agency_by_login.php?text=opener.document.myform.x_Agency_Codetxt&amp;title=Agency%20Code&amp;id=opener.document.myform.x_Agency_Code&amp;dept=A21"/>
    <hyperlink ref="BQ136" r:id="rId302" display="http://web.higov.net/oip/rrs/popup_list_agency_by_login.php?text=opener.document.myform.x_Agency_Codetxt&amp;title=Agency%20Code&amp;id=opener.document.myform.x_Agency_Code&amp;dept=A21"/>
    <hyperlink ref="BQ137" r:id="rId303" display="http://web.higov.net/oip/rrs/popup_list_agency_by_login.php?text=opener.document.myform.x_Agency_Codetxt&amp;title=Agency%20Code&amp;id=opener.document.myform.x_Agency_Code&amp;dept=A21"/>
    <hyperlink ref="BQ138" r:id="rId304" display="http://web.higov.net/oip/rrs/popup_list_agency_by_login.php?text=opener.document.myform.x_Agency_Codetxt&amp;title=Agency%20Code&amp;id=opener.document.myform.x_Agency_Code&amp;dept=A21"/>
    <hyperlink ref="BQ139" r:id="rId305" display="http://web.higov.net/oip/rrs/popup_list_agency_by_login.php?text=opener.document.myform.x_Agency_Codetxt&amp;title=Agency%20Code&amp;id=opener.document.myform.x_Agency_Code&amp;dept=A21"/>
    <hyperlink ref="BQ140" r:id="rId306" display="http://web.higov.net/oip/rrs/popup_list_agency_by_login.php?text=opener.document.myform.x_Agency_Codetxt&amp;title=Agency%20Code&amp;id=opener.document.myform.x_Agency_Code&amp;dept=A21"/>
    <hyperlink ref="BQ141" r:id="rId307" display="http://web.higov.net/oip/rrs/popup_list_agency_by_login.php?text=opener.document.myform.x_Agency_Codetxt&amp;title=Agency%20Code&amp;id=opener.document.myform.x_Agency_Code&amp;dept=A21"/>
    <hyperlink ref="BQ142" r:id="rId308" display="http://web.higov.net/oip/rrs/popup_list_agency_by_login.php?text=opener.document.myform.x_Agency_Codetxt&amp;title=Agency%20Code&amp;id=opener.document.myform.x_Agency_Code&amp;dept=A21"/>
    <hyperlink ref="BQ143" r:id="rId309" display="http://web.higov.net/oip/rrs/popup_list_agency_by_login.php?text=opener.document.myform.x_Agency_Codetxt&amp;title=Agency%20Code&amp;id=opener.document.myform.x_Agency_Code&amp;dept=A21"/>
    <hyperlink ref="BQ144" r:id="rId310" display="http://web.higov.net/oip/rrs/popup_list_agency_by_login.php?text=opener.document.myform.x_Agency_Codetxt&amp;title=Agency%20Code&amp;id=opener.document.myform.x_Agency_Code&amp;dept=A21"/>
    <hyperlink ref="BQ145" r:id="rId311" display="http://web.higov.net/oip/rrs/popup_list_agency_by_login.php?text=opener.document.myform.x_Agency_Codetxt&amp;title=Agency%20Code&amp;id=opener.document.myform.x_Agency_Code&amp;dept=A21"/>
    <hyperlink ref="BQ146" r:id="rId312" display="http://web.higov.net/oip/rrs/popup_list_agency_by_login.php?text=opener.document.myform.x_Agency_Codetxt&amp;title=Agency%20Code&amp;id=opener.document.myform.x_Agency_Code&amp;dept=A21"/>
    <hyperlink ref="BQ147" r:id="rId313" display="http://web.higov.net/oip/rrs/popup_list_agency_by_login.php?text=opener.document.myform.x_Agency_Codetxt&amp;title=Agency%20Code&amp;id=opener.document.myform.x_Agency_Code&amp;dept=A21"/>
    <hyperlink ref="BQ148" r:id="rId314" display="http://web.higov.net/oip/rrs/popup_list_agency_by_login.php?text=opener.document.myform.x_Agency_Codetxt&amp;title=Agency%20Code&amp;id=opener.document.myform.x_Agency_Code&amp;dept=A21"/>
    <hyperlink ref="BQ149" r:id="rId315" display="http://web.higov.net/oip/rrs/popup_list_agency_by_login.php?text=opener.document.myform.x_Agency_Codetxt&amp;title=Agency%20Code&amp;id=opener.document.myform.x_Agency_Code&amp;dept=A21"/>
    <hyperlink ref="BQ150" r:id="rId316" display="http://web.higov.net/oip/rrs/popup_list_agency_by_login.php?text=opener.document.myform.x_Agency_Codetxt&amp;title=Agency%20Code&amp;id=opener.document.myform.x_Agency_Code&amp;dept=A21"/>
    <hyperlink ref="BQ151" r:id="rId317" display="http://web.higov.net/oip/rrs/popup_list_agency_by_login.php?text=opener.document.myform.x_Agency_Codetxt&amp;title=Agency%20Code&amp;id=opener.document.myform.x_Agency_Code&amp;dept=A21"/>
    <hyperlink ref="BQ152" r:id="rId318" display="http://web.higov.net/oip/rrs/popup_list_agency_by_login.php?text=opener.document.myform.x_Agency_Codetxt&amp;title=Agency%20Code&amp;id=opener.document.myform.x_Agency_Code&amp;dept=A21"/>
    <hyperlink ref="BQ153" r:id="rId319" display="http://web.higov.net/oip/rrs/popup_list_agency_by_login.php?text=opener.document.myform.x_Agency_Codetxt&amp;title=Agency%20Code&amp;id=opener.document.myform.x_Agency_Code&amp;dept=A21"/>
    <hyperlink ref="BQ154" r:id="rId320" display="http://web.higov.net/oip/rrs/popup_list_agency_by_login.php?text=opener.document.myform.x_Agency_Codetxt&amp;title=Agency%20Code&amp;id=opener.document.myform.x_Agency_Code&amp;dept=A21"/>
    <hyperlink ref="BQ155" r:id="rId321" display="http://web.higov.net/oip/rrs/popup_list_agency_by_login.php?text=opener.document.myform.x_Agency_Codetxt&amp;title=Agency%20Code&amp;id=opener.document.myform.x_Agency_Code&amp;dept=A21"/>
    <hyperlink ref="BQ156" r:id="rId322" display="http://web.higov.net/oip/rrs/popup_list_agency_by_login.php?text=opener.document.myform.x_Agency_Codetxt&amp;title=Agency%20Code&amp;id=opener.document.myform.x_Agency_Code&amp;dept=A21"/>
    <hyperlink ref="BQ157" r:id="rId323" display="http://web.higov.net/oip/rrs/popup_list_agency_by_login.php?text=opener.document.myform.x_Agency_Codetxt&amp;title=Agency%20Code&amp;id=opener.document.myform.x_Agency_Code&amp;dept=A21"/>
    <hyperlink ref="BQ158" r:id="rId324" display="http://web.higov.net/oip/rrs/popup_list_agency_by_login.php?text=opener.document.myform.x_Agency_Codetxt&amp;title=Agency%20Code&amp;id=opener.document.myform.x_Agency_Code&amp;dept=A21"/>
    <hyperlink ref="BQ159" r:id="rId325" display="http://web.higov.net/oip/rrs/popup_list_agency_by_login.php?text=opener.document.myform.x_Agency_Codetxt&amp;title=Agency%20Code&amp;id=opener.document.myform.x_Agency_Code&amp;dept=A21"/>
    <hyperlink ref="BQ160" r:id="rId326" display="http://web.higov.net/oip/rrs/popup_list_agency_by_login.php?text=opener.document.myform.x_Agency_Codetxt&amp;title=Agency%20Code&amp;id=opener.document.myform.x_Agency_Code&amp;dept=A21"/>
    <hyperlink ref="BQ161" r:id="rId327" display="http://web.higov.net/oip/rrs/popup_list_agency_by_login.php?text=opener.document.myform.x_Agency_Codetxt&amp;title=Agency%20Code&amp;id=opener.document.myform.x_Agency_Code&amp;dept=A21"/>
    <hyperlink ref="BQ162" r:id="rId328" display="http://web.higov.net/oip/rrs/popup_list_agency_by_login.php?text=opener.document.myform.x_Agency_Codetxt&amp;title=Agency%20Code&amp;id=opener.document.myform.x_Agency_Code&amp;dept=A21"/>
    <hyperlink ref="BQ163" r:id="rId329" display="http://web.higov.net/oip/rrs/popup_list_agency_by_login.php?text=opener.document.myform.x_Agency_Codetxt&amp;title=Agency%20Code&amp;id=opener.document.myform.x_Agency_Code&amp;dept=A21"/>
    <hyperlink ref="BQ164" r:id="rId330" display="http://web.higov.net/oip/rrs/popup_list_agency_by_login.php?text=opener.document.myform.x_Agency_Codetxt&amp;title=Agency%20Code&amp;id=opener.document.myform.x_Agency_Code&amp;dept=A21"/>
    <hyperlink ref="BQ165" r:id="rId331" display="http://web.higov.net/oip/rrs/popup_list_agency_by_login.php?text=opener.document.myform.x_Agency_Codetxt&amp;title=Agency%20Code&amp;id=opener.document.myform.x_Agency_Code&amp;dept=A21"/>
    <hyperlink ref="BQ166" r:id="rId332" display="http://web.higov.net/oip/rrs/popup_list_agency_by_login.php?text=opener.document.myform.x_Agency_Codetxt&amp;title=Agency%20Code&amp;id=opener.document.myform.x_Agency_Code&amp;dept=A21"/>
    <hyperlink ref="BQ167" r:id="rId333" display="http://web.higov.net/oip/rrs/popup_list_agency_by_login.php?text=opener.document.myform.x_Agency_Codetxt&amp;title=Agency%20Code&amp;id=opener.document.myform.x_Agency_Code&amp;dept=A21"/>
    <hyperlink ref="BQ168" r:id="rId334" display="http://web.higov.net/oip/rrs/popup_list_agency_by_login.php?text=opener.document.myform.x_Agency_Codetxt&amp;title=Agency%20Code&amp;id=opener.document.myform.x_Agency_Code&amp;dept=A21"/>
    <hyperlink ref="BQ169" r:id="rId335" display="http://web.higov.net/oip/rrs/popup_list_agency_by_login.php?text=opener.document.myform.x_Agency_Codetxt&amp;title=Agency%20Code&amp;id=opener.document.myform.x_Agency_Code&amp;dept=A21"/>
    <hyperlink ref="BQ170" r:id="rId336" display="http://web.higov.net/oip/rrs/popup_list_agency_by_login.php?text=opener.document.myform.x_Agency_Codetxt&amp;title=Agency%20Code&amp;id=opener.document.myform.x_Agency_Code&amp;dept=A21"/>
    <hyperlink ref="BQ171" r:id="rId337" display="http://web.higov.net/oip/rrs/popup_list_agency_by_login.php?text=opener.document.myform.x_Agency_Codetxt&amp;title=Agency%20Code&amp;id=opener.document.myform.x_Agency_Code&amp;dept=A21"/>
    <hyperlink ref="BQ172" r:id="rId338" display="http://web.higov.net/oip/rrs/popup_list_agency_by_login.php?text=opener.document.myform.x_Agency_Codetxt&amp;title=Agency%20Code&amp;id=opener.document.myform.x_Agency_Code&amp;dept=A21"/>
    <hyperlink ref="BQ173" r:id="rId339" display="http://web.higov.net/oip/rrs/popup_list_agency_by_login.php?text=opener.document.myform.x_Agency_Codetxt&amp;title=Agency%20Code&amp;id=opener.document.myform.x_Agency_Code&amp;dept=A21"/>
    <hyperlink ref="BQ174" r:id="rId340" display="http://web.higov.net/oip/rrs/popup_list_agency_by_login.php?text=opener.document.myform.x_Agency_Codetxt&amp;title=Agency%20Code&amp;id=opener.document.myform.x_Agency_Code&amp;dept=A21"/>
    <hyperlink ref="BQ175" r:id="rId341" display="http://web.higov.net/oip/rrs/popup_list_agency_by_login.php?text=opener.document.myform.x_Agency_Codetxt&amp;title=Agency%20Code&amp;id=opener.document.myform.x_Agency_Code&amp;dept=A21"/>
    <hyperlink ref="BQ176" r:id="rId342" display="http://web.higov.net/oip/rrs/popup_list_agency_by_login.php?text=opener.document.myform.x_Agency_Codetxt&amp;title=Agency%20Code&amp;id=opener.document.myform.x_Agency_Code&amp;dept=A21"/>
    <hyperlink ref="BQ177" r:id="rId343" display="http://web.higov.net/oip/rrs/popup_list_agency_by_login.php?text=opener.document.myform.x_Agency_Codetxt&amp;title=Agency%20Code&amp;id=opener.document.myform.x_Agency_Code&amp;dept=A21"/>
    <hyperlink ref="BQ178" r:id="rId344" display="http://web.higov.net/oip/rrs/popup_list_agency_by_login.php?text=opener.document.myform.x_Agency_Codetxt&amp;title=Agency%20Code&amp;id=opener.document.myform.x_Agency_Code&amp;dept=A21"/>
    <hyperlink ref="BQ179" r:id="rId345" display="http://web.higov.net/oip/rrs/popup_list_agency_by_login.php?text=opener.document.myform.x_Agency_Codetxt&amp;title=Agency%20Code&amp;id=opener.document.myform.x_Agency_Code&amp;dept=A21"/>
    <hyperlink ref="BQ180" r:id="rId346" display="http://web.higov.net/oip/rrs/popup_list_agency_by_login.php?text=opener.document.myform.x_Agency_Codetxt&amp;title=Agency%20Code&amp;id=opener.document.myform.x_Agency_Code&amp;dept=A21"/>
    <hyperlink ref="BQ181" r:id="rId347" display="http://web.higov.net/oip/rrs/popup_list_agency_by_login.php?text=opener.document.myform.x_Agency_Codetxt&amp;title=Agency%20Code&amp;id=opener.document.myform.x_Agency_Code&amp;dept=A21"/>
    <hyperlink ref="BQ182" r:id="rId348" display="http://web.higov.net/oip/rrs/popup_list_agency_by_login.php?text=opener.document.myform.x_Agency_Codetxt&amp;title=Agency%20Code&amp;id=opener.document.myform.x_Agency_Code&amp;dept=A21"/>
    <hyperlink ref="BQ183" r:id="rId349" display="http://web.higov.net/oip/rrs/popup_list_agency_by_login.php?text=opener.document.myform.x_Agency_Codetxt&amp;title=Agency%20Code&amp;id=opener.document.myform.x_Agency_Code&amp;dept=A21"/>
    <hyperlink ref="BQ184" r:id="rId350" display="http://web.higov.net/oip/rrs/popup_list_agency_by_login.php?text=opener.document.myform.x_Agency_Codetxt&amp;title=Agency%20Code&amp;id=opener.document.myform.x_Agency_Code&amp;dept=A21"/>
    <hyperlink ref="BQ185" r:id="rId351" display="http://web.higov.net/oip/rrs/popup_list_agency_by_login.php?text=opener.document.myform.x_Agency_Codetxt&amp;title=Agency%20Code&amp;id=opener.document.myform.x_Agency_Code&amp;dept=A21"/>
    <hyperlink ref="BQ186" r:id="rId352" display="http://web.higov.net/oip/rrs/popup_list_agency_by_login.php?text=opener.document.myform.x_Agency_Codetxt&amp;title=Agency%20Code&amp;id=opener.document.myform.x_Agency_Code&amp;dept=A21"/>
    <hyperlink ref="BQ187" r:id="rId353" display="http://web.higov.net/oip/rrs/popup_list_agency_by_login.php?text=opener.document.myform.x_Agency_Codetxt&amp;title=Agency%20Code&amp;id=opener.document.myform.x_Agency_Code&amp;dept=A21"/>
    <hyperlink ref="BQ188" r:id="rId354" display="http://web.higov.net/oip/rrs/popup_list_agency_by_login.php?text=opener.document.myform.x_Agency_Codetxt&amp;title=Agency%20Code&amp;id=opener.document.myform.x_Agency_Code&amp;dept=A21"/>
    <hyperlink ref="BQ189" r:id="rId355" display="http://web.higov.net/oip/rrs/popup_list_agency_by_login.php?text=opener.document.myform.x_Agency_Codetxt&amp;title=Agency%20Code&amp;id=opener.document.myform.x_Agency_Code&amp;dept=A21"/>
    <hyperlink ref="BQ190" r:id="rId356" display="http://web.higov.net/oip/rrs/popup_list_agency_by_login.php?text=opener.document.myform.x_Agency_Codetxt&amp;title=Agency%20Code&amp;id=opener.document.myform.x_Agency_Code&amp;dept=A21"/>
    <hyperlink ref="BQ191" r:id="rId357" display="http://web.higov.net/oip/rrs/popup_list_agency_by_login.php?text=opener.document.myform.x_Agency_Codetxt&amp;title=Agency%20Code&amp;id=opener.document.myform.x_Agency_Code&amp;dept=A21"/>
    <hyperlink ref="BQ192" r:id="rId358" display="http://web.higov.net/oip/rrs/popup_list_agency_by_login.php?text=opener.document.myform.x_Agency_Codetxt&amp;title=Agency%20Code&amp;id=opener.document.myform.x_Agency_Code&amp;dept=A21"/>
    <hyperlink ref="BQ193" r:id="rId359" display="http://web.higov.net/oip/rrs/popup_list_agency_by_login.php?text=opener.document.myform.x_Agency_Codetxt&amp;title=Agency%20Code&amp;id=opener.document.myform.x_Agency_Code&amp;dept=A21"/>
    <hyperlink ref="BQ194" r:id="rId360" display="http://web.higov.net/oip/rrs/popup_list_agency_by_login.php?text=opener.document.myform.x_Agency_Codetxt&amp;title=Agency%20Code&amp;id=opener.document.myform.x_Agency_Code&amp;dept=A21"/>
    <hyperlink ref="BQ195" r:id="rId361" display="http://web.higov.net/oip/rrs/popup_list_agency_by_login.php?text=opener.document.myform.x_Agency_Codetxt&amp;title=Agency%20Code&amp;id=opener.document.myform.x_Agency_Code&amp;dept=A21"/>
    <hyperlink ref="BQ196" r:id="rId362" display="http://web.higov.net/oip/rrs/popup_list_agency_by_login.php?text=opener.document.myform.x_Agency_Codetxt&amp;title=Agency%20Code&amp;id=opener.document.myform.x_Agency_Code&amp;dept=A21"/>
    <hyperlink ref="BQ197" r:id="rId363" display="http://web.higov.net/oip/rrs/popup_list_agency_by_login.php?text=opener.document.myform.x_Agency_Codetxt&amp;title=Agency%20Code&amp;id=opener.document.myform.x_Agency_Code&amp;dept=A21"/>
    <hyperlink ref="BQ198" r:id="rId364" display="http://web.higov.net/oip/rrs/popup_list_agency_by_login.php?text=opener.document.myform.x_Agency_Codetxt&amp;title=Agency%20Code&amp;id=opener.document.myform.x_Agency_Code&amp;dept=A21"/>
    <hyperlink ref="BQ199" r:id="rId365" display="http://web.higov.net/oip/rrs/popup_list_agency_by_login.php?text=opener.document.myform.x_Agency_Codetxt&amp;title=Agency%20Code&amp;id=opener.document.myform.x_Agency_Code&amp;dept=A21"/>
    <hyperlink ref="BQ200" r:id="rId366" display="http://web.higov.net/oip/rrs/popup_list_agency_by_login.php?text=opener.document.myform.x_Agency_Codetxt&amp;title=Agency%20Code&amp;id=opener.document.myform.x_Agency_Code&amp;dept=A21"/>
    <hyperlink ref="BQ201" r:id="rId367" display="http://web.higov.net/oip/rrs/popup_list_agency_by_login.php?text=opener.document.myform.x_Agency_Codetxt&amp;title=Agency%20Code&amp;id=opener.document.myform.x_Agency_Code&amp;dept=A21"/>
    <hyperlink ref="BQ202" r:id="rId368" display="http://web.higov.net/oip/rrs/popup_list_agency_by_login.php?text=opener.document.myform.x_Agency_Codetxt&amp;title=Agency%20Code&amp;id=opener.document.myform.x_Agency_Code&amp;dept=A21"/>
    <hyperlink ref="BQ203" r:id="rId369" display="http://web.higov.net/oip/rrs/popup_list_agency_by_login.php?text=opener.document.myform.x_Agency_Codetxt&amp;title=Agency%20Code&amp;id=opener.document.myform.x_Agency_Code&amp;dept=A21"/>
    <hyperlink ref="BQ204" r:id="rId370" display="http://web.higov.net/oip/rrs/popup_list_agency_by_login.php?text=opener.document.myform.x_Agency_Codetxt&amp;title=Agency%20Code&amp;id=opener.document.myform.x_Agency_Code&amp;dept=A21"/>
    <hyperlink ref="BQ205" r:id="rId371" display="http://web.higov.net/oip/rrs/popup_list_agency_by_login.php?text=opener.document.myform.x_Agency_Codetxt&amp;title=Agency%20Code&amp;id=opener.document.myform.x_Agency_Code&amp;dept=A21"/>
    <hyperlink ref="BQ206" r:id="rId372" display="http://web.higov.net/oip/rrs/popup_list_agency_by_login.php?text=opener.document.myform.x_Agency_Codetxt&amp;title=Agency%20Code&amp;id=opener.document.myform.x_Agency_Code&amp;dept=A21"/>
    <hyperlink ref="BQ207" r:id="rId373" display="http://web.higov.net/oip/rrs/popup_list_agency_by_login.php?text=opener.document.myform.x_Agency_Codetxt&amp;title=Agency%20Code&amp;id=opener.document.myform.x_Agency_Code&amp;dept=A21"/>
    <hyperlink ref="BQ208" r:id="rId374" display="http://web.higov.net/oip/rrs/popup_list_agency_by_login.php?text=opener.document.myform.x_Agency_Codetxt&amp;title=Agency%20Code&amp;id=opener.document.myform.x_Agency_Code&amp;dept=A21"/>
    <hyperlink ref="BQ209" r:id="rId375" display="http://web.higov.net/oip/rrs/popup_list_agency_by_login.php?text=opener.document.myform.x_Agency_Codetxt&amp;title=Agency%20Code&amp;id=opener.document.myform.x_Agency_Code&amp;dept=A21"/>
    <hyperlink ref="BQ210" r:id="rId376" display="http://web.higov.net/oip/rrs/popup_list_agency_by_login.php?text=opener.document.myform.x_Agency_Codetxt&amp;title=Agency%20Code&amp;id=opener.document.myform.x_Agency_Code&amp;dept=A21"/>
    <hyperlink ref="BQ211" r:id="rId377" display="http://web.higov.net/oip/rrs/popup_list_agency_by_login.php?text=opener.document.myform.x_Agency_Codetxt&amp;title=Agency%20Code&amp;id=opener.document.myform.x_Agency_Code&amp;dept=A21"/>
    <hyperlink ref="BQ212" r:id="rId378" display="http://web.higov.net/oip/rrs/popup_list_agency_by_login.php?text=opener.document.myform.x_Agency_Codetxt&amp;title=Agency%20Code&amp;id=opener.document.myform.x_Agency_Code&amp;dept=A21"/>
    <hyperlink ref="BQ213" r:id="rId379" display="http://web.higov.net/oip/rrs/popup_list_agency_by_login.php?text=opener.document.myform.x_Agency_Codetxt&amp;title=Agency%20Code&amp;id=opener.document.myform.x_Agency_Code&amp;dept=A21"/>
    <hyperlink ref="BQ214" r:id="rId380" display="http://web.higov.net/oip/rrs/popup_list_agency_by_login.php?text=opener.document.myform.x_Agency_Codetxt&amp;title=Agency%20Code&amp;id=opener.document.myform.x_Agency_Code&amp;dept=A21"/>
    <hyperlink ref="BQ215" r:id="rId381" display="http://web.higov.net/oip/rrs/popup_list_agency_by_login.php?text=opener.document.myform.x_Agency_Codetxt&amp;title=Agency%20Code&amp;id=opener.document.myform.x_Agency_Code&amp;dept=A21"/>
    <hyperlink ref="BQ216" r:id="rId382" display="http://web.higov.net/oip/rrs/popup_list_agency_by_login.php?text=opener.document.myform.x_Agency_Codetxt&amp;title=Agency%20Code&amp;id=opener.document.myform.x_Agency_Code&amp;dept=A21"/>
    <hyperlink ref="BQ217" r:id="rId383" display="http://web.higov.net/oip/rrs/popup_list_agency_by_login.php?text=opener.document.myform.x_Agency_Codetxt&amp;title=Agency%20Code&amp;id=opener.document.myform.x_Agency_Code&amp;dept=A21"/>
    <hyperlink ref="BQ218" r:id="rId384" display="http://web.higov.net/oip/rrs/popup_list_agency_by_login.php?text=opener.document.myform.x_Agency_Codetxt&amp;title=Agency%20Code&amp;id=opener.document.myform.x_Agency_Code&amp;dept=A21"/>
    <hyperlink ref="BQ219" r:id="rId385" display="http://web.higov.net/oip/rrs/popup_list_agency_by_login.php?text=opener.document.myform.x_Agency_Codetxt&amp;title=Agency%20Code&amp;id=opener.document.myform.x_Agency_Code&amp;dept=A21"/>
    <hyperlink ref="BQ220" r:id="rId386" display="http://web.higov.net/oip/rrs/popup_list_agency_by_login.php?text=opener.document.myform.x_Agency_Codetxt&amp;title=Agency%20Code&amp;id=opener.document.myform.x_Agency_Code&amp;dept=A21"/>
    <hyperlink ref="BQ221" r:id="rId387" display="http://web.higov.net/oip/rrs/popup_list_agency_by_login.php?text=opener.document.myform.x_Agency_Codetxt&amp;title=Agency%20Code&amp;id=opener.document.myform.x_Agency_Code&amp;dept=A21"/>
    <hyperlink ref="BQ222" r:id="rId388" display="http://web.higov.net/oip/rrs/popup_list_agency_by_login.php?text=opener.document.myform.x_Agency_Codetxt&amp;title=Agency%20Code&amp;id=opener.document.myform.x_Agency_Code&amp;dept=A21"/>
    <hyperlink ref="BQ223" r:id="rId389" display="http://web.higov.net/oip/rrs/popup_list_agency_by_login.php?text=opener.document.myform.x_Agency_Codetxt&amp;title=Agency%20Code&amp;id=opener.document.myform.x_Agency_Code&amp;dept=A21"/>
    <hyperlink ref="BQ224" r:id="rId390" display="http://web.higov.net/oip/rrs/popup_list_agency_by_login.php?text=opener.document.myform.x_Agency_Codetxt&amp;title=Agency%20Code&amp;id=opener.document.myform.x_Agency_Code&amp;dept=A21"/>
    <hyperlink ref="BQ225" r:id="rId391" display="http://web.higov.net/oip/rrs/popup_list_agency_by_login.php?text=opener.document.myform.x_Agency_Codetxt&amp;title=Agency%20Code&amp;id=opener.document.myform.x_Agency_Code&amp;dept=A21"/>
    <hyperlink ref="BQ226" r:id="rId392" display="http://web.higov.net/oip/rrs/popup_list_agency_by_login.php?text=opener.document.myform.x_Agency_Codetxt&amp;title=Agency%20Code&amp;id=opener.document.myform.x_Agency_Code&amp;dept=A21"/>
    <hyperlink ref="BQ227" r:id="rId393" display="http://web.higov.net/oip/rrs/popup_list_agency_by_login.php?text=opener.document.myform.x_Agency_Codetxt&amp;title=Agency%20Code&amp;id=opener.document.myform.x_Agency_Code&amp;dept=A21"/>
    <hyperlink ref="BQ228" r:id="rId394" display="http://web.higov.net/oip/rrs/popup_list_agency_by_login.php?text=opener.document.myform.x_Agency_Codetxt&amp;title=Agency%20Code&amp;id=opener.document.myform.x_Agency_Code&amp;dept=A21"/>
    <hyperlink ref="BQ229" r:id="rId395" display="http://web.higov.net/oip/rrs/popup_list_agency_by_login.php?text=opener.document.myform.x_Agency_Codetxt&amp;title=Agency%20Code&amp;id=opener.document.myform.x_Agency_Code&amp;dept=A21"/>
    <hyperlink ref="BQ230" r:id="rId396" display="http://web.higov.net/oip/rrs/popup_list_agency_by_login.php?text=opener.document.myform.x_Agency_Codetxt&amp;title=Agency%20Code&amp;id=opener.document.myform.x_Agency_Code&amp;dept=A21"/>
    <hyperlink ref="BQ231" r:id="rId397" display="http://web.higov.net/oip/rrs/popup_list_agency_by_login.php?text=opener.document.myform.x_Agency_Codetxt&amp;title=Agency%20Code&amp;id=opener.document.myform.x_Agency_Code&amp;dept=A21"/>
    <hyperlink ref="BQ232" r:id="rId398" display="http://web.higov.net/oip/rrs/popup_list_agency_by_login.php?text=opener.document.myform.x_Agency_Codetxt&amp;title=Agency%20Code&amp;id=opener.document.myform.x_Agency_Code&amp;dept=A21"/>
    <hyperlink ref="BQ233" r:id="rId399" display="http://web.higov.net/oip/rrs/popup_list_agency_by_login.php?text=opener.document.myform.x_Agency_Codetxt&amp;title=Agency%20Code&amp;id=opener.document.myform.x_Agency_Code&amp;dept=A21"/>
    <hyperlink ref="BQ234" r:id="rId400" display="http://web.higov.net/oip/rrs/popup_list_agency_by_login.php?text=opener.document.myform.x_Agency_Codetxt&amp;title=Agency%20Code&amp;id=opener.document.myform.x_Agency_Code&amp;dept=A21"/>
    <hyperlink ref="BQ235" r:id="rId401" display="http://web.higov.net/oip/rrs/popup_list_agency_by_login.php?text=opener.document.myform.x_Agency_Codetxt&amp;title=Agency%20Code&amp;id=opener.document.myform.x_Agency_Code&amp;dept=A21"/>
    <hyperlink ref="BQ236" r:id="rId402" display="http://web.higov.net/oip/rrs/popup_list_agency_by_login.php?text=opener.document.myform.x_Agency_Codetxt&amp;title=Agency%20Code&amp;id=opener.document.myform.x_Agency_Code&amp;dept=A21"/>
    <hyperlink ref="BQ237" r:id="rId403" display="http://web.higov.net/oip/rrs/popup_list_agency_by_login.php?text=opener.document.myform.x_Agency_Codetxt&amp;title=Agency%20Code&amp;id=opener.document.myform.x_Agency_Code&amp;dept=A21"/>
    <hyperlink ref="BQ238" r:id="rId404" display="http://web.higov.net/oip/rrs/popup_list_agency_by_login.php?text=opener.document.myform.x_Agency_Codetxt&amp;title=Agency%20Code&amp;id=opener.document.myform.x_Agency_Code&amp;dept=A21"/>
    <hyperlink ref="BQ239" r:id="rId405" display="http://web.higov.net/oip/rrs/popup_list_agency_by_login.php?text=opener.document.myform.x_Agency_Codetxt&amp;title=Agency%20Code&amp;id=opener.document.myform.x_Agency_Code&amp;dept=A21"/>
    <hyperlink ref="BQ240" r:id="rId406" display="http://web.higov.net/oip/rrs/popup_list_agency_by_login.php?text=opener.document.myform.x_Agency_Codetxt&amp;title=Agency%20Code&amp;id=opener.document.myform.x_Agency_Code&amp;dept=A21"/>
    <hyperlink ref="BQ241" r:id="rId407" display="http://web.higov.net/oip/rrs/popup_list_agency_by_login.php?text=opener.document.myform.x_Agency_Codetxt&amp;title=Agency%20Code&amp;id=opener.document.myform.x_Agency_Code&amp;dept=A21"/>
    <hyperlink ref="BQ242" r:id="rId408" display="http://web.higov.net/oip/rrs/popup_list_agency_by_login.php?text=opener.document.myform.x_Agency_Codetxt&amp;title=Agency%20Code&amp;id=opener.document.myform.x_Agency_Code&amp;dept=A21"/>
    <hyperlink ref="BQ243" r:id="rId409" display="http://web.higov.net/oip/rrs/popup_list_agency_by_login.php?text=opener.document.myform.x_Agency_Codetxt&amp;title=Agency%20Code&amp;id=opener.document.myform.x_Agency_Code&amp;dept=A21"/>
    <hyperlink ref="BQ244" r:id="rId410" display="http://web.higov.net/oip/rrs/popup_list_agency_by_login.php?text=opener.document.myform.x_Agency_Codetxt&amp;title=Agency%20Code&amp;id=opener.document.myform.x_Agency_Code&amp;dept=A21"/>
    <hyperlink ref="BQ245" r:id="rId411" display="http://web.higov.net/oip/rrs/popup_list_agency_by_login.php?text=opener.document.myform.x_Agency_Codetxt&amp;title=Agency%20Code&amp;id=opener.document.myform.x_Agency_Code&amp;dept=A21"/>
    <hyperlink ref="BQ246" r:id="rId412" display="http://web.higov.net/oip/rrs/popup_list_agency_by_login.php?text=opener.document.myform.x_Agency_Codetxt&amp;title=Agency%20Code&amp;id=opener.document.myform.x_Agency_Code&amp;dept=A21"/>
    <hyperlink ref="BQ247" r:id="rId413" display="http://web.higov.net/oip/rrs/popup_list_agency_by_login.php?text=opener.document.myform.x_Agency_Codetxt&amp;title=Agency%20Code&amp;id=opener.document.myform.x_Agency_Code&amp;dept=A21"/>
    <hyperlink ref="BQ248" r:id="rId414" display="http://web.higov.net/oip/rrs/popup_list_agency_by_login.php?text=opener.document.myform.x_Agency_Codetxt&amp;title=Agency%20Code&amp;id=opener.document.myform.x_Agency_Code&amp;dept=A21"/>
    <hyperlink ref="BQ249" r:id="rId415" display="http://web.higov.net/oip/rrs/popup_list_agency_by_login.php?text=opener.document.myform.x_Agency_Codetxt&amp;title=Agency%20Code&amp;id=opener.document.myform.x_Agency_Code&amp;dept=A21"/>
    <hyperlink ref="BQ250" r:id="rId416" display="http://web.higov.net/oip/rrs/popup_list_agency_by_login.php?text=opener.document.myform.x_Agency_Codetxt&amp;title=Agency%20Code&amp;id=opener.document.myform.x_Agency_Code&amp;dept=A21"/>
    <hyperlink ref="BQ251" r:id="rId417" display="http://web.higov.net/oip/rrs/popup_list_agency_by_login.php?text=opener.document.myform.x_Agency_Codetxt&amp;title=Agency%20Code&amp;id=opener.document.myform.x_Agency_Code&amp;dept=A21"/>
    <hyperlink ref="BQ252" r:id="rId418" display="http://web.higov.net/oip/rrs/popup_list_agency_by_login.php?text=opener.document.myform.x_Agency_Codetxt&amp;title=Agency%20Code&amp;id=opener.document.myform.x_Agency_Code&amp;dept=A21"/>
    <hyperlink ref="BQ253" r:id="rId419" display="http://web.higov.net/oip/rrs/popup_list_agency_by_login.php?text=opener.document.myform.x_Agency_Codetxt&amp;title=Agency%20Code&amp;id=opener.document.myform.x_Agency_Code&amp;dept=A21"/>
    <hyperlink ref="BQ254" r:id="rId420" display="http://web.higov.net/oip/rrs/popup_list_agency_by_login.php?text=opener.document.myform.x_Agency_Codetxt&amp;title=Agency%20Code&amp;id=opener.document.myform.x_Agency_Code&amp;dept=A21"/>
    <hyperlink ref="BQ255" r:id="rId421" display="http://web.higov.net/oip/rrs/popup_list_agency_by_login.php?text=opener.document.myform.x_Agency_Codetxt&amp;title=Agency%20Code&amp;id=opener.document.myform.x_Agency_Code&amp;dept=A21"/>
    <hyperlink ref="BQ256" r:id="rId422" display="http://web.higov.net/oip/rrs/popup_list_agency_by_login.php?text=opener.document.myform.x_Agency_Codetxt&amp;title=Agency%20Code&amp;id=opener.document.myform.x_Agency_Code&amp;dept=A21"/>
    <hyperlink ref="BQ257" r:id="rId423" display="http://web.higov.net/oip/rrs/popup_list_agency_by_login.php?text=opener.document.myform.x_Agency_Codetxt&amp;title=Agency%20Code&amp;id=opener.document.myform.x_Agency_Code&amp;dept=A21"/>
    <hyperlink ref="BQ258" r:id="rId424" display="http://web.higov.net/oip/rrs/popup_list_agency_by_login.php?text=opener.document.myform.x_Agency_Codetxt&amp;title=Agency%20Code&amp;id=opener.document.myform.x_Agency_Code&amp;dept=A21"/>
    <hyperlink ref="BQ259" r:id="rId425" display="http://web.higov.net/oip/rrs/popup_list_agency_by_login.php?text=opener.document.myform.x_Agency_Codetxt&amp;title=Agency%20Code&amp;id=opener.document.myform.x_Agency_Code&amp;dept=A21"/>
    <hyperlink ref="BQ260" r:id="rId426" display="http://web.higov.net/oip/rrs/popup_list_agency_by_login.php?text=opener.document.myform.x_Agency_Codetxt&amp;title=Agency%20Code&amp;id=opener.document.myform.x_Agency_Code&amp;dept=A21"/>
    <hyperlink ref="BQ261" r:id="rId427" display="http://web.higov.net/oip/rrs/popup_list_agency_by_login.php?text=opener.document.myform.x_Agency_Codetxt&amp;title=Agency%20Code&amp;id=opener.document.myform.x_Agency_Code&amp;dept=A21"/>
    <hyperlink ref="BQ262" r:id="rId428" display="http://web.higov.net/oip/rrs/popup_list_agency_by_login.php?text=opener.document.myform.x_Agency_Codetxt&amp;title=Agency%20Code&amp;id=opener.document.myform.x_Agency_Code&amp;dept=A21"/>
    <hyperlink ref="BQ263" r:id="rId429" display="http://web.higov.net/oip/rrs/popup_list_agency_by_login.php?text=opener.document.myform.x_Agency_Codetxt&amp;title=Agency%20Code&amp;id=opener.document.myform.x_Agency_Code&amp;dept=A21"/>
    <hyperlink ref="BQ264" r:id="rId430" display="http://web.higov.net/oip/rrs/popup_list_agency_by_login.php?text=opener.document.myform.x_Agency_Codetxt&amp;title=Agency%20Code&amp;id=opener.document.myform.x_Agency_Code&amp;dept=A21"/>
    <hyperlink ref="BQ265" r:id="rId431" display="http://web.higov.net/oip/rrs/popup_list_agency_by_login.php?text=opener.document.myform.x_Agency_Codetxt&amp;title=Agency%20Code&amp;id=opener.document.myform.x_Agency_Code&amp;dept=A21"/>
    <hyperlink ref="BQ266" r:id="rId432" display="http://web.higov.net/oip/rrs/popup_list_agency_by_login.php?text=opener.document.myform.x_Agency_Codetxt&amp;title=Agency%20Code&amp;id=opener.document.myform.x_Agency_Code&amp;dept=A21"/>
    <hyperlink ref="BQ267" r:id="rId433" display="http://web.higov.net/oip/rrs/popup_list_agency_by_login.php?text=opener.document.myform.x_Agency_Codetxt&amp;title=Agency%20Code&amp;id=opener.document.myform.x_Agency_Code&amp;dept=A21"/>
    <hyperlink ref="BQ268" r:id="rId434" display="http://web.higov.net/oip/rrs/popup_list_agency_by_login.php?text=opener.document.myform.x_Agency_Codetxt&amp;title=Agency%20Code&amp;id=opener.document.myform.x_Agency_Code&amp;dept=A21"/>
    <hyperlink ref="BQ269" r:id="rId435" display="http://web.higov.net/oip/rrs/popup_list_agency_by_login.php?text=opener.document.myform.x_Agency_Codetxt&amp;title=Agency%20Code&amp;id=opener.document.myform.x_Agency_Code&amp;dept=A21"/>
    <hyperlink ref="BQ270" r:id="rId436" display="http://web.higov.net/oip/rrs/popup_list_agency_by_login.php?text=opener.document.myform.x_Agency_Codetxt&amp;title=Agency%20Code&amp;id=opener.document.myform.x_Agency_Code&amp;dept=A21"/>
    <hyperlink ref="BQ271" r:id="rId437" display="http://web.higov.net/oip/rrs/popup_list_agency_by_login.php?text=opener.document.myform.x_Agency_Codetxt&amp;title=Agency%20Code&amp;id=opener.document.myform.x_Agency_Code&amp;dept=A21"/>
    <hyperlink ref="BQ272" r:id="rId438" display="http://web.higov.net/oip/rrs/popup_list_agency_by_login.php?text=opener.document.myform.x_Agency_Codetxt&amp;title=Agency%20Code&amp;id=opener.document.myform.x_Agency_Code&amp;dept=A21"/>
    <hyperlink ref="BQ273" r:id="rId439" display="http://web.higov.net/oip/rrs/popup_list_agency_by_login.php?text=opener.document.myform.x_Agency_Codetxt&amp;title=Agency%20Code&amp;id=opener.document.myform.x_Agency_Code&amp;dept=A21"/>
    <hyperlink ref="BQ274" r:id="rId440" display="http://web.higov.net/oip/rrs/popup_list_agency_by_login.php?text=opener.document.myform.x_Agency_Codetxt&amp;title=Agency%20Code&amp;id=opener.document.myform.x_Agency_Code&amp;dept=A21"/>
    <hyperlink ref="BQ275" r:id="rId441" display="http://web.higov.net/oip/rrs/popup_list_agency_by_login.php?text=opener.document.myform.x_Agency_Codetxt&amp;title=Agency%20Code&amp;id=opener.document.myform.x_Agency_Code&amp;dept=A21"/>
    <hyperlink ref="BQ276" r:id="rId442" display="http://web.higov.net/oip/rrs/popup_list_agency_by_login.php?text=opener.document.myform.x_Agency_Codetxt&amp;title=Agency%20Code&amp;id=opener.document.myform.x_Agency_Code&amp;dept=A21"/>
    <hyperlink ref="BQ277" r:id="rId443" display="http://web.higov.net/oip/rrs/popup_list_agency_by_login.php?text=opener.document.myform.x_Agency_Codetxt&amp;title=Agency%20Code&amp;id=opener.document.myform.x_Agency_Code&amp;dept=A21"/>
    <hyperlink ref="BQ278" r:id="rId444" display="http://web.higov.net/oip/rrs/popup_list_agency_by_login.php?text=opener.document.myform.x_Agency_Codetxt&amp;title=Agency%20Code&amp;id=opener.document.myform.x_Agency_Code&amp;dept=A21"/>
    <hyperlink ref="BQ279" r:id="rId445" display="http://web.higov.net/oip/rrs/popup_list_agency_by_login.php?text=opener.document.myform.x_Agency_Codetxt&amp;title=Agency%20Code&amp;id=opener.document.myform.x_Agency_Code&amp;dept=A21"/>
    <hyperlink ref="BQ280" r:id="rId446" display="http://web.higov.net/oip/rrs/popup_list_agency_by_login.php?text=opener.document.myform.x_Agency_Codetxt&amp;title=Agency%20Code&amp;id=opener.document.myform.x_Agency_Code&amp;dept=A21"/>
    <hyperlink ref="BQ281" r:id="rId447" display="http://web.higov.net/oip/rrs/popup_list_agency_by_login.php?text=opener.document.myform.x_Agency_Codetxt&amp;title=Agency%20Code&amp;id=opener.document.myform.x_Agency_Code&amp;dept=A21"/>
    <hyperlink ref="BQ282" r:id="rId448" display="http://web.higov.net/oip/rrs/popup_list_agency_by_login.php?text=opener.document.myform.x_Agency_Codetxt&amp;title=Agency%20Code&amp;id=opener.document.myform.x_Agency_Code&amp;dept=A21"/>
    <hyperlink ref="BQ283" r:id="rId449" display="http://web.higov.net/oip/rrs/popup_list_agency_by_login.php?text=opener.document.myform.x_Agency_Codetxt&amp;title=Agency%20Code&amp;id=opener.document.myform.x_Agency_Code&amp;dept=A21"/>
    <hyperlink ref="BQ284" r:id="rId450" display="http://web.higov.net/oip/rrs/popup_list_agency_by_login.php?text=opener.document.myform.x_Agency_Codetxt&amp;title=Agency%20Code&amp;id=opener.document.myform.x_Agency_Code&amp;dept=A21"/>
    <hyperlink ref="BQ285" r:id="rId451" display="http://web.higov.net/oip/rrs/popup_list_agency_by_login.php?text=opener.document.myform.x_Agency_Codetxt&amp;title=Agency%20Code&amp;id=opener.document.myform.x_Agency_Code&amp;dept=A21"/>
    <hyperlink ref="BQ286" r:id="rId452" display="http://web.higov.net/oip/rrs/popup_list_agency_by_login.php?text=opener.document.myform.x_Agency_Codetxt&amp;title=Agency%20Code&amp;id=opener.document.myform.x_Agency_Code&amp;dept=A21"/>
    <hyperlink ref="BQ287" r:id="rId453" display="http://web.higov.net/oip/rrs/popup_list_agency_by_login.php?text=opener.document.myform.x_Agency_Codetxt&amp;title=Agency%20Code&amp;id=opener.document.myform.x_Agency_Code&amp;dept=A21"/>
    <hyperlink ref="BQ288" r:id="rId454" display="http://web.higov.net/oip/rrs/popup_list_agency_by_login.php?text=opener.document.myform.x_Agency_Codetxt&amp;title=Agency%20Code&amp;id=opener.document.myform.x_Agency_Code&amp;dept=A21"/>
    <hyperlink ref="BQ289" r:id="rId455" display="http://web.higov.net/oip/rrs/popup_list_agency_by_login.php?text=opener.document.myform.x_Agency_Codetxt&amp;title=Agency%20Code&amp;id=opener.document.myform.x_Agency_Code&amp;dept=A21"/>
    <hyperlink ref="BQ290" r:id="rId456" display="http://web.higov.net/oip/rrs/popup_list_agency_by_login.php?text=opener.document.myform.x_Agency_Codetxt&amp;title=Agency%20Code&amp;id=opener.document.myform.x_Agency_Code&amp;dept=A21"/>
    <hyperlink ref="BQ291" r:id="rId457" display="http://web.higov.net/oip/rrs/popup_list_agency_by_login.php?text=opener.document.myform.x_Agency_Codetxt&amp;title=Agency%20Code&amp;id=opener.document.myform.x_Agency_Code&amp;dept=A21"/>
    <hyperlink ref="BQ292" r:id="rId458" display="http://web.higov.net/oip/rrs/popup_list_agency_by_login.php?text=opener.document.myform.x_Agency_Codetxt&amp;title=Agency%20Code&amp;id=opener.document.myform.x_Agency_Code&amp;dept=A21"/>
    <hyperlink ref="BQ293" r:id="rId459" display="http://web.higov.net/oip/rrs/popup_list_agency_by_login.php?text=opener.document.myform.x_Agency_Codetxt&amp;title=Agency%20Code&amp;id=opener.document.myform.x_Agency_Code&amp;dept=A21"/>
    <hyperlink ref="BQ294" r:id="rId460" display="http://web.higov.net/oip/rrs/popup_list_agency_by_login.php?text=opener.document.myform.x_Agency_Codetxt&amp;title=Agency%20Code&amp;id=opener.document.myform.x_Agency_Code&amp;dept=A21"/>
    <hyperlink ref="BQ295" r:id="rId461" display="http://web.higov.net/oip/rrs/popup_list_agency_by_login.php?text=opener.document.myform.x_Agency_Codetxt&amp;title=Agency%20Code&amp;id=opener.document.myform.x_Agency_Code&amp;dept=A21"/>
    <hyperlink ref="BQ296" r:id="rId462" display="http://web.higov.net/oip/rrs/popup_list_agency_by_login.php?text=opener.document.myform.x_Agency_Codetxt&amp;title=Agency%20Code&amp;id=opener.document.myform.x_Agency_Code&amp;dept=A21"/>
    <hyperlink ref="BQ297" r:id="rId463" display="http://web.higov.net/oip/rrs/popup_list_agency_by_login.php?text=opener.document.myform.x_Agency_Codetxt&amp;title=Agency%20Code&amp;id=opener.document.myform.x_Agency_Code&amp;dept=A21"/>
    <hyperlink ref="BQ298" r:id="rId464" display="http://web.higov.net/oip/rrs/popup_list_agency_by_login.php?text=opener.document.myform.x_Agency_Codetxt&amp;title=Agency%20Code&amp;id=opener.document.myform.x_Agency_Code&amp;dept=A21"/>
    <hyperlink ref="BQ299" r:id="rId465" display="http://web.higov.net/oip/rrs/popup_list_agency_by_login.php?text=opener.document.myform.x_Agency_Codetxt&amp;title=Agency%20Code&amp;id=opener.document.myform.x_Agency_Code&amp;dept=A21"/>
    <hyperlink ref="BQ300" r:id="rId466" display="http://web.higov.net/oip/rrs/popup_list_agency_by_login.php?text=opener.document.myform.x_Agency_Codetxt&amp;title=Agency%20Code&amp;id=opener.document.myform.x_Agency_Code&amp;dept=A21"/>
    <hyperlink ref="BQ301" r:id="rId467" display="http://web.higov.net/oip/rrs/popup_list_agency_by_login.php?text=opener.document.myform.x_Agency_Codetxt&amp;title=Agency%20Code&amp;id=opener.document.myform.x_Agency_Code&amp;dept=A21"/>
    <hyperlink ref="BQ302" r:id="rId468" display="http://web.higov.net/oip/rrs/popup_list_agency_by_login.php?text=opener.document.myform.x_Agency_Codetxt&amp;title=Agency%20Code&amp;id=opener.document.myform.x_Agency_Code&amp;dept=A21"/>
    <hyperlink ref="BQ303" r:id="rId469" display="http://web.higov.net/oip/rrs/popup_list_agency_by_login.php?text=opener.document.myform.x_Agency_Codetxt&amp;title=Agency%20Code&amp;id=opener.document.myform.x_Agency_Code&amp;dept=A21"/>
    <hyperlink ref="BQ304" r:id="rId470" display="http://web.higov.net/oip/rrs/popup_list_agency_by_login.php?text=opener.document.myform.x_Agency_Codetxt&amp;title=Agency%20Code&amp;id=opener.document.myform.x_Agency_Code&amp;dept=A21"/>
    <hyperlink ref="BQ305" r:id="rId471" display="http://web.higov.net/oip/rrs/popup_list_agency_by_login.php?text=opener.document.myform.x_Agency_Codetxt&amp;title=Agency%20Code&amp;id=opener.document.myform.x_Agency_Code&amp;dept=A21"/>
    <hyperlink ref="BQ306" r:id="rId472" display="http://web.higov.net/oip/rrs/popup_list_agency_by_login.php?text=opener.document.myform.x_Agency_Codetxt&amp;title=Agency%20Code&amp;id=opener.document.myform.x_Agency_Code&amp;dept=A21"/>
    <hyperlink ref="BQ307" r:id="rId473" display="http://web.higov.net/oip/rrs/popup_list_agency_by_login.php?text=opener.document.myform.x_Agency_Codetxt&amp;title=Agency%20Code&amp;id=opener.document.myform.x_Agency_Code&amp;dept=A21"/>
    <hyperlink ref="BQ308" r:id="rId474" display="http://web.higov.net/oip/rrs/popup_list_agency_by_login.php?text=opener.document.myform.x_Agency_Codetxt&amp;title=Agency%20Code&amp;id=opener.document.myform.x_Agency_Code&amp;dept=A21"/>
    <hyperlink ref="BQ309" r:id="rId475" display="http://web.higov.net/oip/rrs/popup_list_agency_by_login.php?text=opener.document.myform.x_Agency_Codetxt&amp;title=Agency%20Code&amp;id=opener.document.myform.x_Agency_Code&amp;dept=A21"/>
    <hyperlink ref="BQ310" r:id="rId476" display="http://web.higov.net/oip/rrs/popup_list_agency_by_login.php?text=opener.document.myform.x_Agency_Codetxt&amp;title=Agency%20Code&amp;id=opener.document.myform.x_Agency_Code&amp;dept=A21"/>
    <hyperlink ref="BQ311" r:id="rId477" display="http://web.higov.net/oip/rrs/popup_list_agency_by_login.php?text=opener.document.myform.x_Agency_Codetxt&amp;title=Agency%20Code&amp;id=opener.document.myform.x_Agency_Code&amp;dept=A21"/>
    <hyperlink ref="BQ312" r:id="rId478" display="http://web.higov.net/oip/rrs/popup_list_agency_by_login.php?text=opener.document.myform.x_Agency_Codetxt&amp;title=Agency%20Code&amp;id=opener.document.myform.x_Agency_Code&amp;dept=A21"/>
    <hyperlink ref="BQ313" r:id="rId479" display="http://web.higov.net/oip/rrs/popup_list_agency_by_login.php?text=opener.document.myform.x_Agency_Codetxt&amp;title=Agency%20Code&amp;id=opener.document.myform.x_Agency_Code&amp;dept=A21"/>
    <hyperlink ref="BQ314" r:id="rId480" display="http://web.higov.net/oip/rrs/popup_list_agency_by_login.php?text=opener.document.myform.x_Agency_Codetxt&amp;title=Agency%20Code&amp;id=opener.document.myform.x_Agency_Code&amp;dept=A21"/>
    <hyperlink ref="BQ315" r:id="rId481" display="http://web.higov.net/oip/rrs/popup_list_agency_by_login.php?text=opener.document.myform.x_Agency_Codetxt&amp;title=Agency%20Code&amp;id=opener.document.myform.x_Agency_Code&amp;dept=A21"/>
    <hyperlink ref="BQ316" r:id="rId482" display="http://web.higov.net/oip/rrs/popup_list_agency_by_login.php?text=opener.document.myform.x_Agency_Codetxt&amp;title=Agency%20Code&amp;id=opener.document.myform.x_Agency_Code&amp;dept=A21"/>
    <hyperlink ref="BQ317" r:id="rId483" display="http://web.higov.net/oip/rrs/popup_list_agency_by_login.php?text=opener.document.myform.x_Agency_Codetxt&amp;title=Agency%20Code&amp;id=opener.document.myform.x_Agency_Code&amp;dept=A21"/>
    <hyperlink ref="BQ318" r:id="rId484" display="http://web.higov.net/oip/rrs/popup_list_agency_by_login.php?text=opener.document.myform.x_Agency_Codetxt&amp;title=Agency%20Code&amp;id=opener.document.myform.x_Agency_Code&amp;dept=A21"/>
    <hyperlink ref="BQ319" r:id="rId485" display="http://web.higov.net/oip/rrs/popup_list_agency_by_login.php?text=opener.document.myform.x_Agency_Codetxt&amp;title=Agency%20Code&amp;id=opener.document.myform.x_Agency_Code&amp;dept=A21"/>
    <hyperlink ref="BQ320" r:id="rId486" display="http://web.higov.net/oip/rrs/popup_list_agency_by_login.php?text=opener.document.myform.x_Agency_Codetxt&amp;title=Agency%20Code&amp;id=opener.document.myform.x_Agency_Code&amp;dept=A21"/>
    <hyperlink ref="BQ321" r:id="rId487" display="http://web.higov.net/oip/rrs/popup_list_agency_by_login.php?text=opener.document.myform.x_Agency_Codetxt&amp;title=Agency%20Code&amp;id=opener.document.myform.x_Agency_Code&amp;dept=A21"/>
    <hyperlink ref="BQ322" r:id="rId488" display="http://web.higov.net/oip/rrs/popup_list_agency_by_login.php?text=opener.document.myform.x_Agency_Codetxt&amp;title=Agency%20Code&amp;id=opener.document.myform.x_Agency_Code&amp;dept=A21"/>
    <hyperlink ref="BQ323" r:id="rId489" display="http://web.higov.net/oip/rrs/popup_list_agency_by_login.php?text=opener.document.myform.x_Agency_Codetxt&amp;title=Agency%20Code&amp;id=opener.document.myform.x_Agency_Code&amp;dept=A21"/>
    <hyperlink ref="BQ324" r:id="rId490" display="http://web.higov.net/oip/rrs/popup_list_agency_by_login.php?text=opener.document.myform.x_Agency_Codetxt&amp;title=Agency%20Code&amp;id=opener.document.myform.x_Agency_Code&amp;dept=A21"/>
    <hyperlink ref="BQ325" r:id="rId491" display="http://web.higov.net/oip/rrs/popup_list_agency_by_login.php?text=opener.document.myform.x_Agency_Codetxt&amp;title=Agency%20Code&amp;id=opener.document.myform.x_Agency_Code&amp;dept=A21"/>
    <hyperlink ref="BQ326" r:id="rId492" display="http://web.higov.net/oip/rrs/popup_list_agency_by_login.php?text=opener.document.myform.x_Agency_Codetxt&amp;title=Agency%20Code&amp;id=opener.document.myform.x_Agency_Code&amp;dept=A21"/>
    <hyperlink ref="BQ327" r:id="rId493" display="http://web.higov.net/oip/rrs/popup_list_agency_by_login.php?text=opener.document.myform.x_Agency_Codetxt&amp;title=Agency%20Code&amp;id=opener.document.myform.x_Agency_Code&amp;dept=A21"/>
    <hyperlink ref="BQ328" r:id="rId494" display="http://web.higov.net/oip/rrs/popup_list_agency_by_login.php?text=opener.document.myform.x_Agency_Codetxt&amp;title=Agency%20Code&amp;id=opener.document.myform.x_Agency_Code&amp;dept=A21"/>
    <hyperlink ref="BQ329" r:id="rId495" display="http://web.higov.net/oip/rrs/popup_list_agency_by_login.php?text=opener.document.myform.x_Agency_Codetxt&amp;title=Agency%20Code&amp;id=opener.document.myform.x_Agency_Code&amp;dept=A21"/>
    <hyperlink ref="BQ330" r:id="rId496" display="http://web.higov.net/oip/rrs/popup_list_agency_by_login.php?text=opener.document.myform.x_Agency_Codetxt&amp;title=Agency%20Code&amp;id=opener.document.myform.x_Agency_Code&amp;dept=A21"/>
    <hyperlink ref="BQ331" r:id="rId497" display="http://web.higov.net/oip/rrs/popup_list_agency_by_login.php?text=opener.document.myform.x_Agency_Codetxt&amp;title=Agency%20Code&amp;id=opener.document.myform.x_Agency_Code&amp;dept=A21"/>
    <hyperlink ref="BQ332" r:id="rId498" display="http://web.higov.net/oip/rrs/popup_list_agency_by_login.php?text=opener.document.myform.x_Agency_Codetxt&amp;title=Agency%20Code&amp;id=opener.document.myform.x_Agency_Code&amp;dept=A21"/>
    <hyperlink ref="BQ333" r:id="rId499" display="http://web.higov.net/oip/rrs/popup_list_agency_by_login.php?text=opener.document.myform.x_Agency_Codetxt&amp;title=Agency%20Code&amp;id=opener.document.myform.x_Agency_Code&amp;dept=A21"/>
    <hyperlink ref="BQ334" r:id="rId500" display="http://web.higov.net/oip/rrs/popup_list_agency_by_login.php?text=opener.document.myform.x_Agency_Codetxt&amp;title=Agency%20Code&amp;id=opener.document.myform.x_Agency_Code&amp;dept=A21"/>
    <hyperlink ref="BQ335" r:id="rId501" display="http://web.higov.net/oip/rrs/popup_list_agency_by_login.php?text=opener.document.myform.x_Agency_Codetxt&amp;title=Agency%20Code&amp;id=opener.document.myform.x_Agency_Code&amp;dept=A21"/>
    <hyperlink ref="BQ336" r:id="rId502" display="http://web.higov.net/oip/rrs/popup_list_agency_by_login.php?text=opener.document.myform.x_Agency_Codetxt&amp;title=Agency%20Code&amp;id=opener.document.myform.x_Agency_Code&amp;dept=A21"/>
    <hyperlink ref="BQ337" r:id="rId503" display="http://web.higov.net/oip/rrs/popup_list_agency_by_login.php?text=opener.document.myform.x_Agency_Codetxt&amp;title=Agency%20Code&amp;id=opener.document.myform.x_Agency_Code&amp;dept=A21"/>
    <hyperlink ref="BQ338" r:id="rId504" display="http://web.higov.net/oip/rrs/popup_list_agency_by_login.php?text=opener.document.myform.x_Agency_Codetxt&amp;title=Agency%20Code&amp;id=opener.document.myform.x_Agency_Code&amp;dept=A21"/>
    <hyperlink ref="BQ339" r:id="rId505" display="http://web.higov.net/oip/rrs/popup_list_agency_by_login.php?text=opener.document.myform.x_Agency_Codetxt&amp;title=Agency%20Code&amp;id=opener.document.myform.x_Agency_Code&amp;dept=A21"/>
    <hyperlink ref="BQ340" r:id="rId506" display="http://web.higov.net/oip/rrs/popup_list_agency_by_login.php?text=opener.document.myform.x_Agency_Codetxt&amp;title=Agency%20Code&amp;id=opener.document.myform.x_Agency_Code&amp;dept=A21"/>
    <hyperlink ref="BQ341" r:id="rId507" display="http://web.higov.net/oip/rrs/popup_list_agency_by_login.php?text=opener.document.myform.x_Agency_Codetxt&amp;title=Agency%20Code&amp;id=opener.document.myform.x_Agency_Code&amp;dept=A21"/>
    <hyperlink ref="BQ342" r:id="rId508" display="http://web.higov.net/oip/rrs/popup_list_agency_by_login.php?text=opener.document.myform.x_Agency_Codetxt&amp;title=Agency%20Code&amp;id=opener.document.myform.x_Agency_Code&amp;dept=A21"/>
    <hyperlink ref="BQ343" r:id="rId509" display="http://web.higov.net/oip/rrs/popup_list_agency_by_login.php?text=opener.document.myform.x_Agency_Codetxt&amp;title=Agency%20Code&amp;id=opener.document.myform.x_Agency_Code&amp;dept=A21"/>
    <hyperlink ref="BQ344" r:id="rId510" display="http://web.higov.net/oip/rrs/popup_list_agency_by_login.php?text=opener.document.myform.x_Agency_Codetxt&amp;title=Agency%20Code&amp;id=opener.document.myform.x_Agency_Code&amp;dept=A21"/>
    <hyperlink ref="BQ345" r:id="rId511" display="http://web.higov.net/oip/rrs/popup_list_agency_by_login.php?text=opener.document.myform.x_Agency_Codetxt&amp;title=Agency%20Code&amp;id=opener.document.myform.x_Agency_Code&amp;dept=A21"/>
    <hyperlink ref="BQ346" r:id="rId512" display="http://web.higov.net/oip/rrs/popup_list_agency_by_login.php?text=opener.document.myform.x_Agency_Codetxt&amp;title=Agency%20Code&amp;id=opener.document.myform.x_Agency_Code&amp;dept=A21"/>
    <hyperlink ref="BQ347" r:id="rId513" display="http://web.higov.net/oip/rrs/popup_list_agency_by_login.php?text=opener.document.myform.x_Agency_Codetxt&amp;title=Agency%20Code&amp;id=opener.document.myform.x_Agency_Code&amp;dept=A21"/>
    <hyperlink ref="BQ348" r:id="rId514" display="http://web.higov.net/oip/rrs/popup_list_agency_by_login.php?text=opener.document.myform.x_Agency_Codetxt&amp;title=Agency%20Code&amp;id=opener.document.myform.x_Agency_Code&amp;dept=A21"/>
    <hyperlink ref="BQ349" r:id="rId515" display="http://web.higov.net/oip/rrs/popup_list_agency_by_login.php?text=opener.document.myform.x_Agency_Codetxt&amp;title=Agency%20Code&amp;id=opener.document.myform.x_Agency_Code&amp;dept=A21"/>
    <hyperlink ref="BQ350" r:id="rId516" display="http://web.higov.net/oip/rrs/popup_list_agency_by_login.php?text=opener.document.myform.x_Agency_Codetxt&amp;title=Agency%20Code&amp;id=opener.document.myform.x_Agency_Code&amp;dept=A21"/>
    <hyperlink ref="BQ351" r:id="rId517" display="http://web.higov.net/oip/rrs/popup_list_agency_by_login.php?text=opener.document.myform.x_Agency_Codetxt&amp;title=Agency%20Code&amp;id=opener.document.myform.x_Agency_Code&amp;dept=A21"/>
    <hyperlink ref="BQ352" r:id="rId518" display="http://web.higov.net/oip/rrs/popup_list_agency_by_login.php?text=opener.document.myform.x_Agency_Codetxt&amp;title=Agency%20Code&amp;id=opener.document.myform.x_Agency_Code&amp;dept=A21"/>
    <hyperlink ref="BQ353" r:id="rId519" display="http://web.higov.net/oip/rrs/popup_list_agency_by_login.php?text=opener.document.myform.x_Agency_Codetxt&amp;title=Agency%20Code&amp;id=opener.document.myform.x_Agency_Code&amp;dept=A21"/>
    <hyperlink ref="BQ354" r:id="rId520" display="http://web.higov.net/oip/rrs/popup_list_agency_by_login.php?text=opener.document.myform.x_Agency_Codetxt&amp;title=Agency%20Code&amp;id=opener.document.myform.x_Agency_Code&amp;dept=A21"/>
    <hyperlink ref="BQ355" r:id="rId521" display="http://web.higov.net/oip/rrs/popup_list_agency_by_login.php?text=opener.document.myform.x_Agency_Codetxt&amp;title=Agency%20Code&amp;id=opener.document.myform.x_Agency_Code&amp;dept=A21"/>
    <hyperlink ref="BQ356" r:id="rId522" display="http://web.higov.net/oip/rrs/popup_list_agency_by_login.php?text=opener.document.myform.x_Agency_Codetxt&amp;title=Agency%20Code&amp;id=opener.document.myform.x_Agency_Code&amp;dept=A21"/>
    <hyperlink ref="BQ357" r:id="rId523" display="http://web.higov.net/oip/rrs/popup_list_agency_by_login.php?text=opener.document.myform.x_Agency_Codetxt&amp;title=Agency%20Code&amp;id=opener.document.myform.x_Agency_Code&amp;dept=A21"/>
    <hyperlink ref="BQ358" r:id="rId524" display="http://web.higov.net/oip/rrs/popup_list_agency_by_login.php?text=opener.document.myform.x_Agency_Codetxt&amp;title=Agency%20Code&amp;id=opener.document.myform.x_Agency_Code&amp;dept=A21"/>
    <hyperlink ref="BQ359" r:id="rId525" display="http://web.higov.net/oip/rrs/popup_list_agency_by_login.php?text=opener.document.myform.x_Agency_Codetxt&amp;title=Agency%20Code&amp;id=opener.document.myform.x_Agency_Code&amp;dept=A21"/>
    <hyperlink ref="BQ360" r:id="rId526" display="http://web.higov.net/oip/rrs/popup_list_agency_by_login.php?text=opener.document.myform.x_Agency_Codetxt&amp;title=Agency%20Code&amp;id=opener.document.myform.x_Agency_Code&amp;dept=A21"/>
    <hyperlink ref="BQ361" r:id="rId527" display="http://web.higov.net/oip/rrs/popup_list_agency_by_login.php?text=opener.document.myform.x_Agency_Codetxt&amp;title=Agency%20Code&amp;id=opener.document.myform.x_Agency_Code&amp;dept=A21"/>
    <hyperlink ref="BQ362" r:id="rId528" display="http://web.higov.net/oip/rrs/popup_list_agency_by_login.php?text=opener.document.myform.x_Agency_Codetxt&amp;title=Agency%20Code&amp;id=opener.document.myform.x_Agency_Code&amp;dept=A21"/>
    <hyperlink ref="BQ363" r:id="rId529" display="http://web.higov.net/oip/rrs/popup_list_agency_by_login.php?text=opener.document.myform.x_Agency_Codetxt&amp;title=Agency%20Code&amp;id=opener.document.myform.x_Agency_Code&amp;dept=A21"/>
    <hyperlink ref="BQ364" r:id="rId530" display="http://web.higov.net/oip/rrs/popup_list_agency_by_login.php?text=opener.document.myform.x_Agency_Codetxt&amp;title=Agency%20Code&amp;id=opener.document.myform.x_Agency_Code&amp;dept=A21"/>
    <hyperlink ref="BQ365" r:id="rId531" display="http://web.higov.net/oip/rrs/popup_list_agency_by_login.php?text=opener.document.myform.x_Agency_Codetxt&amp;title=Agency%20Code&amp;id=opener.document.myform.x_Agency_Code&amp;dept=A21"/>
    <hyperlink ref="BQ366" r:id="rId532" display="http://web.higov.net/oip/rrs/popup_list_agency_by_login.php?text=opener.document.myform.x_Agency_Codetxt&amp;title=Agency%20Code&amp;id=opener.document.myform.x_Agency_Code&amp;dept=A21"/>
    <hyperlink ref="BQ367" r:id="rId533" display="http://web.higov.net/oip/rrs/popup_list_agency_by_login.php?text=opener.document.myform.x_Agency_Codetxt&amp;title=Agency%20Code&amp;id=opener.document.myform.x_Agency_Code&amp;dept=A21"/>
    <hyperlink ref="BQ368" r:id="rId534" display="http://web.higov.net/oip/rrs/popup_list_agency_by_login.php?text=opener.document.myform.x_Agency_Codetxt&amp;title=Agency%20Code&amp;id=opener.document.myform.x_Agency_Code&amp;dept=A21"/>
    <hyperlink ref="BQ369" r:id="rId535" display="http://web.higov.net/oip/rrs/popup_list_agency_by_login.php?text=opener.document.myform.x_Agency_Codetxt&amp;title=Agency%20Code&amp;id=opener.document.myform.x_Agency_Code&amp;dept=A21"/>
    <hyperlink ref="BQ370" r:id="rId536" display="http://web.higov.net/oip/rrs/popup_list_agency_by_login.php?text=opener.document.myform.x_Agency_Codetxt&amp;title=Agency%20Code&amp;id=opener.document.myform.x_Agency_Code&amp;dept=A21"/>
    <hyperlink ref="BQ371" r:id="rId537" display="http://web.higov.net/oip/rrs/popup_list_agency_by_login.php?text=opener.document.myform.x_Agency_Codetxt&amp;title=Agency%20Code&amp;id=opener.document.myform.x_Agency_Code&amp;dept=A21"/>
    <hyperlink ref="BQ372" r:id="rId538" display="http://web.higov.net/oip/rrs/popup_list_agency_by_login.php?text=opener.document.myform.x_Agency_Codetxt&amp;title=Agency%20Code&amp;id=opener.document.myform.x_Agency_Code&amp;dept=A21"/>
    <hyperlink ref="BQ373" r:id="rId539" display="http://web.higov.net/oip/rrs/popup_list_agency_by_login.php?text=opener.document.myform.x_Agency_Codetxt&amp;title=Agency%20Code&amp;id=opener.document.myform.x_Agency_Code&amp;dept=A21"/>
    <hyperlink ref="BQ374" r:id="rId540" display="http://web.higov.net/oip/rrs/popup_list_agency_by_login.php?text=opener.document.myform.x_Agency_Codetxt&amp;title=Agency%20Code&amp;id=opener.document.myform.x_Agency_Code&amp;dept=A21"/>
    <hyperlink ref="BQ375" r:id="rId541" display="http://web.higov.net/oip/rrs/popup_list_agency_by_login.php?text=opener.document.myform.x_Agency_Codetxt&amp;title=Agency%20Code&amp;id=opener.document.myform.x_Agency_Code&amp;dept=A21"/>
    <hyperlink ref="BQ376" r:id="rId542" display="http://web.higov.net/oip/rrs/popup_list_agency_by_login.php?text=opener.document.myform.x_Agency_Codetxt&amp;title=Agency%20Code&amp;id=opener.document.myform.x_Agency_Code&amp;dept=A21"/>
    <hyperlink ref="BQ377" r:id="rId543" display="http://web.higov.net/oip/rrs/popup_list_agency_by_login.php?text=opener.document.myform.x_Agency_Codetxt&amp;title=Agency%20Code&amp;id=opener.document.myform.x_Agency_Code&amp;dept=A21"/>
    <hyperlink ref="BQ378" r:id="rId544" display="http://web.higov.net/oip/rrs/popup_list_agency_by_login.php?text=opener.document.myform.x_Agency_Codetxt&amp;title=Agency%20Code&amp;id=opener.document.myform.x_Agency_Code&amp;dept=A21"/>
    <hyperlink ref="BQ379" r:id="rId545" display="http://web.higov.net/oip/rrs/popup_list_agency_by_login.php?text=opener.document.myform.x_Agency_Codetxt&amp;title=Agency%20Code&amp;id=opener.document.myform.x_Agency_Code&amp;dept=A21"/>
    <hyperlink ref="BQ380" r:id="rId546" display="http://web.higov.net/oip/rrs/popup_list_agency_by_login.php?text=opener.document.myform.x_Agency_Codetxt&amp;title=Agency%20Code&amp;id=opener.document.myform.x_Agency_Code&amp;dept=A21"/>
    <hyperlink ref="BQ381" r:id="rId547" display="http://web.higov.net/oip/rrs/popup_list_agency_by_login.php?text=opener.document.myform.x_Agency_Codetxt&amp;title=Agency%20Code&amp;id=opener.document.myform.x_Agency_Code&amp;dept=A21"/>
    <hyperlink ref="BQ382" r:id="rId548" display="http://web.higov.net/oip/rrs/popup_list_agency_by_login.php?text=opener.document.myform.x_Agency_Codetxt&amp;title=Agency%20Code&amp;id=opener.document.myform.x_Agency_Code&amp;dept=A21"/>
    <hyperlink ref="BQ383" r:id="rId549" display="http://web.higov.net/oip/rrs/popup_list_agency_by_login.php?text=opener.document.myform.x_Agency_Codetxt&amp;title=Agency%20Code&amp;id=opener.document.myform.x_Agency_Code&amp;dept=A21"/>
    <hyperlink ref="BQ384" r:id="rId550" display="http://web.higov.net/oip/rrs/popup_list_agency_by_login.php?text=opener.document.myform.x_Agency_Codetxt&amp;title=Agency%20Code&amp;id=opener.document.myform.x_Agency_Code&amp;dept=A21"/>
    <hyperlink ref="BQ385" r:id="rId551" display="http://web.higov.net/oip/rrs/popup_list_agency_by_login.php?text=opener.document.myform.x_Agency_Codetxt&amp;title=Agency%20Code&amp;id=opener.document.myform.x_Agency_Code&amp;dept=A21"/>
    <hyperlink ref="BQ386" r:id="rId552" display="http://web.higov.net/oip/rrs/popup_list_agency_by_login.php?text=opener.document.myform.x_Agency_Codetxt&amp;title=Agency%20Code&amp;id=opener.document.myform.x_Agency_Code&amp;dept=A21"/>
    <hyperlink ref="BQ387" r:id="rId553" display="http://web.higov.net/oip/rrs/popup_list_agency_by_login.php?text=opener.document.myform.x_Agency_Codetxt&amp;title=Agency%20Code&amp;id=opener.document.myform.x_Agency_Code&amp;dept=A21"/>
    <hyperlink ref="BQ388" r:id="rId554" display="http://web.higov.net/oip/rrs/popup_list_agency_by_login.php?text=opener.document.myform.x_Agency_Codetxt&amp;title=Agency%20Code&amp;id=opener.document.myform.x_Agency_Code&amp;dept=A21"/>
    <hyperlink ref="BQ389" r:id="rId555" display="http://web.higov.net/oip/rrs/popup_list_agency_by_login.php?text=opener.document.myform.x_Agency_Codetxt&amp;title=Agency%20Code&amp;id=opener.document.myform.x_Agency_Code&amp;dept=A21"/>
    <hyperlink ref="BQ390" r:id="rId556" display="http://web.higov.net/oip/rrs/popup_list_agency_by_login.php?text=opener.document.myform.x_Agency_Codetxt&amp;title=Agency%20Code&amp;id=opener.document.myform.x_Agency_Code&amp;dept=A21"/>
    <hyperlink ref="BQ391" r:id="rId557" display="http://web.higov.net/oip/rrs/popup_list_agency_by_login.php?text=opener.document.myform.x_Agency_Codetxt&amp;title=Agency%20Code&amp;id=opener.document.myform.x_Agency_Code&amp;dept=A21"/>
    <hyperlink ref="BQ392" r:id="rId558" display="http://web.higov.net/oip/rrs/popup_list_agency_by_login.php?text=opener.document.myform.x_Agency_Codetxt&amp;title=Agency%20Code&amp;id=opener.document.myform.x_Agency_Code&amp;dept=A21"/>
    <hyperlink ref="BQ393" r:id="rId559" display="http://web.higov.net/oip/rrs/popup_list_agency_by_login.php?text=opener.document.myform.x_Agency_Codetxt&amp;title=Agency%20Code&amp;id=opener.document.myform.x_Agency_Code&amp;dept=A21"/>
    <hyperlink ref="BQ394" r:id="rId560" display="http://web.higov.net/oip/rrs/popup_list_agency_by_login.php?text=opener.document.myform.x_Agency_Codetxt&amp;title=Agency%20Code&amp;id=opener.document.myform.x_Agency_Code&amp;dept=A21"/>
    <hyperlink ref="BQ395" r:id="rId561" display="http://web.higov.net/oip/rrs/popup_list_agency_by_login.php?text=opener.document.myform.x_Agency_Codetxt&amp;title=Agency%20Code&amp;id=opener.document.myform.x_Agency_Code&amp;dept=A21"/>
    <hyperlink ref="BQ396" r:id="rId562" display="http://web.higov.net/oip/rrs/popup_list_agency_by_login.php?text=opener.document.myform.x_Agency_Codetxt&amp;title=Agency%20Code&amp;id=opener.document.myform.x_Agency_Code&amp;dept=A21"/>
    <hyperlink ref="BQ397" r:id="rId563" display="http://web.higov.net/oip/rrs/popup_list_agency_by_login.php?text=opener.document.myform.x_Agency_Codetxt&amp;title=Agency%20Code&amp;id=opener.document.myform.x_Agency_Code&amp;dept=A21"/>
    <hyperlink ref="BQ398" r:id="rId564" display="http://web.higov.net/oip/rrs/popup_list_agency_by_login.php?text=opener.document.myform.x_Agency_Codetxt&amp;title=Agency%20Code&amp;id=opener.document.myform.x_Agency_Code&amp;dept=A21"/>
    <hyperlink ref="BQ399" r:id="rId565" display="http://web.higov.net/oip/rrs/popup_list_agency_by_login.php?text=opener.document.myform.x_Agency_Codetxt&amp;title=Agency%20Code&amp;id=opener.document.myform.x_Agency_Code&amp;dept=A21"/>
    <hyperlink ref="BQ400" r:id="rId566" display="http://web.higov.net/oip/rrs/popup_list_agency_by_login.php?text=opener.document.myform.x_Agency_Codetxt&amp;title=Agency%20Code&amp;id=opener.document.myform.x_Agency_Code&amp;dept=A21"/>
    <hyperlink ref="BQ401" r:id="rId567" display="http://web.higov.net/oip/rrs/popup_list_agency_by_login.php?text=opener.document.myform.x_Agency_Codetxt&amp;title=Agency%20Code&amp;id=opener.document.myform.x_Agency_Code&amp;dept=A21"/>
    <hyperlink ref="BQ402" r:id="rId568" display="http://web.higov.net/oip/rrs/popup_list_agency_by_login.php?text=opener.document.myform.x_Agency_Codetxt&amp;title=Agency%20Code&amp;id=opener.document.myform.x_Agency_Code&amp;dept=A21"/>
    <hyperlink ref="BQ403" r:id="rId569" display="http://web.higov.net/oip/rrs/popup_list_agency_by_login.php?text=opener.document.myform.x_Agency_Codetxt&amp;title=Agency%20Code&amp;id=opener.document.myform.x_Agency_Code&amp;dept=A21"/>
    <hyperlink ref="BQ404" r:id="rId570" display="http://web.higov.net/oip/rrs/popup_list_agency_by_login.php?text=opener.document.myform.x_Agency_Codetxt&amp;title=Agency%20Code&amp;id=opener.document.myform.x_Agency_Code&amp;dept=A21"/>
    <hyperlink ref="BQ405" r:id="rId571" display="http://web.higov.net/oip/rrs/popup_list_agency_by_login.php?text=opener.document.myform.x_Agency_Codetxt&amp;title=Agency%20Code&amp;id=opener.document.myform.x_Agency_Code&amp;dept=A21"/>
    <hyperlink ref="BQ406" r:id="rId572" display="http://web.higov.net/oip/rrs/popup_list_agency_by_login.php?text=opener.document.myform.x_Agency_Codetxt&amp;title=Agency%20Code&amp;id=opener.document.myform.x_Agency_Code&amp;dept=A21"/>
    <hyperlink ref="BQ407" r:id="rId573" display="http://web.higov.net/oip/rrs/popup_list_agency_by_login.php?text=opener.document.myform.x_Agency_Codetxt&amp;title=Agency%20Code&amp;id=opener.document.myform.x_Agency_Code&amp;dept=A21"/>
    <hyperlink ref="BQ408" r:id="rId574" display="http://web.higov.net/oip/rrs/popup_list_agency_by_login.php?text=opener.document.myform.x_Agency_Codetxt&amp;title=Agency%20Code&amp;id=opener.document.myform.x_Agency_Code&amp;dept=A21"/>
    <hyperlink ref="BQ409" r:id="rId575" display="http://web.higov.net/oip/rrs/popup_list_agency_by_login.php?text=opener.document.myform.x_Agency_Codetxt&amp;title=Agency%20Code&amp;id=opener.document.myform.x_Agency_Code&amp;dept=A21"/>
    <hyperlink ref="BQ410" r:id="rId576" display="http://web.higov.net/oip/rrs/popup_list_agency_by_login.php?text=opener.document.myform.x_Agency_Codetxt&amp;title=Agency%20Code&amp;id=opener.document.myform.x_Agency_Code&amp;dept=A21"/>
    <hyperlink ref="BQ411" r:id="rId577" display="http://web.higov.net/oip/rrs/popup_list_agency_by_login.php?text=opener.document.myform.x_Agency_Codetxt&amp;title=Agency%20Code&amp;id=opener.document.myform.x_Agency_Code&amp;dept=A21"/>
    <hyperlink ref="BQ412" r:id="rId578" display="http://web.higov.net/oip/rrs/popup_list_agency_by_login.php?text=opener.document.myform.x_Agency_Codetxt&amp;title=Agency%20Code&amp;id=opener.document.myform.x_Agency_Code&amp;dept=A21"/>
    <hyperlink ref="BQ413" r:id="rId579" display="http://web.higov.net/oip/rrs/popup_list_agency_by_login.php?text=opener.document.myform.x_Agency_Codetxt&amp;title=Agency%20Code&amp;id=opener.document.myform.x_Agency_Code&amp;dept=A21"/>
    <hyperlink ref="BQ414" r:id="rId580" display="http://web.higov.net/oip/rrs/popup_list_agency_by_login.php?text=opener.document.myform.x_Agency_Codetxt&amp;title=Agency%20Code&amp;id=opener.document.myform.x_Agency_Code&amp;dept=A21"/>
    <hyperlink ref="BQ415" r:id="rId581" display="http://web.higov.net/oip/rrs/popup_list_agency_by_login.php?text=opener.document.myform.x_Agency_Codetxt&amp;title=Agency%20Code&amp;id=opener.document.myform.x_Agency_Code&amp;dept=A21"/>
    <hyperlink ref="BQ416" r:id="rId582" display="http://web.higov.net/oip/rrs/popup_list_agency_by_login.php?text=opener.document.myform.x_Agency_Codetxt&amp;title=Agency%20Code&amp;id=opener.document.myform.x_Agency_Code&amp;dept=A21"/>
    <hyperlink ref="BQ417" r:id="rId583" display="http://web.higov.net/oip/rrs/popup_list_agency_by_login.php?text=opener.document.myform.x_Agency_Codetxt&amp;title=Agency%20Code&amp;id=opener.document.myform.x_Agency_Code&amp;dept=A21"/>
    <hyperlink ref="BQ418" r:id="rId584" display="http://web.higov.net/oip/rrs/popup_list_agency_by_login.php?text=opener.document.myform.x_Agency_Codetxt&amp;title=Agency%20Code&amp;id=opener.document.myform.x_Agency_Code&amp;dept=A21"/>
    <hyperlink ref="BQ419" r:id="rId585" display="http://web.higov.net/oip/rrs/popup_list_agency_by_login.php?text=opener.document.myform.x_Agency_Codetxt&amp;title=Agency%20Code&amp;id=opener.document.myform.x_Agency_Code&amp;dept=A21"/>
    <hyperlink ref="BQ420" r:id="rId586" display="http://web.higov.net/oip/rrs/popup_list_agency_by_login.php?text=opener.document.myform.x_Agency_Codetxt&amp;title=Agency%20Code&amp;id=opener.document.myform.x_Agency_Code&amp;dept=A21"/>
    <hyperlink ref="BQ421" r:id="rId587" display="http://web.higov.net/oip/rrs/popup_list_agency_by_login.php?text=opener.document.myform.x_Agency_Codetxt&amp;title=Agency%20Code&amp;id=opener.document.myform.x_Agency_Code&amp;dept=A21"/>
    <hyperlink ref="BQ422" r:id="rId588" display="http://web.higov.net/oip/rrs/popup_list_agency_by_login.php?text=opener.document.myform.x_Agency_Codetxt&amp;title=Agency%20Code&amp;id=opener.document.myform.x_Agency_Code&amp;dept=A21"/>
    <hyperlink ref="BQ423" r:id="rId589" display="http://web.higov.net/oip/rrs/popup_list_agency_by_login.php?text=opener.document.myform.x_Agency_Codetxt&amp;title=Agency%20Code&amp;id=opener.document.myform.x_Agency_Code&amp;dept=A21"/>
    <hyperlink ref="BQ424" r:id="rId590" display="http://web.higov.net/oip/rrs/popup_list_agency_by_login.php?text=opener.document.myform.x_Agency_Codetxt&amp;title=Agency%20Code&amp;id=opener.document.myform.x_Agency_Code&amp;dept=A21"/>
    <hyperlink ref="BQ425" r:id="rId591" display="http://web.higov.net/oip/rrs/popup_list_agency_by_login.php?text=opener.document.myform.x_Agency_Codetxt&amp;title=Agency%20Code&amp;id=opener.document.myform.x_Agency_Code&amp;dept=A21"/>
    <hyperlink ref="BQ426" r:id="rId592" display="http://web.higov.net/oip/rrs/popup_list_agency_by_login.php?text=opener.document.myform.x_Agency_Codetxt&amp;title=Agency%20Code&amp;id=opener.document.myform.x_Agency_Code&amp;dept=A21"/>
    <hyperlink ref="BQ427" r:id="rId593" display="http://web.higov.net/oip/rrs/popup_list_agency_by_login.php?text=opener.document.myform.x_Agency_Codetxt&amp;title=Agency%20Code&amp;id=opener.document.myform.x_Agency_Code&amp;dept=A21"/>
    <hyperlink ref="BQ428" r:id="rId594" display="http://web.higov.net/oip/rrs/popup_list_agency_by_login.php?text=opener.document.myform.x_Agency_Codetxt&amp;title=Agency%20Code&amp;id=opener.document.myform.x_Agency_Code&amp;dept=A21"/>
    <hyperlink ref="BQ429" r:id="rId595" display="http://web.higov.net/oip/rrs/popup_list_agency_by_login.php?text=opener.document.myform.x_Agency_Codetxt&amp;title=Agency%20Code&amp;id=opener.document.myform.x_Agency_Code&amp;dept=A21"/>
    <hyperlink ref="BQ430" r:id="rId596" display="http://web.higov.net/oip/rrs/popup_list_agency_by_login.php?text=opener.document.myform.x_Agency_Codetxt&amp;title=Agency%20Code&amp;id=opener.document.myform.x_Agency_Code&amp;dept=A21"/>
    <hyperlink ref="BQ431" r:id="rId597" display="http://web.higov.net/oip/rrs/popup_list_agency_by_login.php?text=opener.document.myform.x_Agency_Codetxt&amp;title=Agency%20Code&amp;id=opener.document.myform.x_Agency_Code&amp;dept=A21"/>
    <hyperlink ref="BQ432" r:id="rId598" display="http://web.higov.net/oip/rrs/popup_list_agency_by_login.php?text=opener.document.myform.x_Agency_Codetxt&amp;title=Agency%20Code&amp;id=opener.document.myform.x_Agency_Code&amp;dept=A21"/>
    <hyperlink ref="BQ433" r:id="rId599" display="http://web.higov.net/oip/rrs/popup_list_agency_by_login.php?text=opener.document.myform.x_Agency_Codetxt&amp;title=Agency%20Code&amp;id=opener.document.myform.x_Agency_Code&amp;dept=A21"/>
    <hyperlink ref="BQ434" r:id="rId600" display="http://web.higov.net/oip/rrs/popup_list_agency_by_login.php?text=opener.document.myform.x_Agency_Codetxt&amp;title=Agency%20Code&amp;id=opener.document.myform.x_Agency_Code&amp;dept=A21"/>
    <hyperlink ref="BQ435" r:id="rId601" display="http://web.higov.net/oip/rrs/popup_list_agency_by_login.php?text=opener.document.myform.x_Agency_Codetxt&amp;title=Agency%20Code&amp;id=opener.document.myform.x_Agency_Code&amp;dept=A21"/>
    <hyperlink ref="BQ436" r:id="rId602" display="http://web.higov.net/oip/rrs/popup_list_agency_by_login.php?text=opener.document.myform.x_Agency_Codetxt&amp;title=Agency%20Code&amp;id=opener.document.myform.x_Agency_Code&amp;dept=A21"/>
    <hyperlink ref="BQ437" r:id="rId603" display="http://web.higov.net/oip/rrs/popup_list_agency_by_login.php?text=opener.document.myform.x_Agency_Codetxt&amp;title=Agency%20Code&amp;id=opener.document.myform.x_Agency_Code&amp;dept=A21"/>
    <hyperlink ref="BQ438" r:id="rId604" display="http://web.higov.net/oip/rrs/popup_list_agency_by_login.php?text=opener.document.myform.x_Agency_Codetxt&amp;title=Agency%20Code&amp;id=opener.document.myform.x_Agency_Code&amp;dept=A21"/>
    <hyperlink ref="BQ439" r:id="rId605" display="http://web.higov.net/oip/rrs/popup_list_agency_by_login.php?text=opener.document.myform.x_Agency_Codetxt&amp;title=Agency%20Code&amp;id=opener.document.myform.x_Agency_Code&amp;dept=A21"/>
    <hyperlink ref="BQ440" r:id="rId606" display="http://web.higov.net/oip/rrs/popup_list_agency_by_login.php?text=opener.document.myform.x_Agency_Codetxt&amp;title=Agency%20Code&amp;id=opener.document.myform.x_Agency_Code&amp;dept=A21"/>
    <hyperlink ref="BQ441" r:id="rId607" display="http://web.higov.net/oip/rrs/popup_list_agency_by_login.php?text=opener.document.myform.x_Agency_Codetxt&amp;title=Agency%20Code&amp;id=opener.document.myform.x_Agency_Code&amp;dept=A21"/>
    <hyperlink ref="BQ442" r:id="rId608" display="http://web.higov.net/oip/rrs/popup_list_agency_by_login.php?text=opener.document.myform.x_Agency_Codetxt&amp;title=Agency%20Code&amp;id=opener.document.myform.x_Agency_Code&amp;dept=A21"/>
    <hyperlink ref="BQ443" r:id="rId609" display="http://web.higov.net/oip/rrs/popup_list_agency_by_login.php?text=opener.document.myform.x_Agency_Codetxt&amp;title=Agency%20Code&amp;id=opener.document.myform.x_Agency_Code&amp;dept=A21"/>
    <hyperlink ref="BQ444" r:id="rId610" display="http://web.higov.net/oip/rrs/popup_list_agency_by_login.php?text=opener.document.myform.x_Agency_Codetxt&amp;title=Agency%20Code&amp;id=opener.document.myform.x_Agency_Code&amp;dept=A21"/>
    <hyperlink ref="BQ445" r:id="rId611" display="http://web.higov.net/oip/rrs/popup_list_agency_by_login.php?text=opener.document.myform.x_Agency_Codetxt&amp;title=Agency%20Code&amp;id=opener.document.myform.x_Agency_Code&amp;dept=A21"/>
    <hyperlink ref="BQ446" r:id="rId612" display="http://web.higov.net/oip/rrs/popup_list_agency_by_login.php?text=opener.document.myform.x_Agency_Codetxt&amp;title=Agency%20Code&amp;id=opener.document.myform.x_Agency_Code&amp;dept=A21"/>
    <hyperlink ref="BQ447" r:id="rId613" display="http://web.higov.net/oip/rrs/popup_list_agency_by_login.php?text=opener.document.myform.x_Agency_Codetxt&amp;title=Agency%20Code&amp;id=opener.document.myform.x_Agency_Code&amp;dept=A21"/>
    <hyperlink ref="BQ448" r:id="rId614" display="http://web.higov.net/oip/rrs/popup_list_agency_by_login.php?text=opener.document.myform.x_Agency_Codetxt&amp;title=Agency%20Code&amp;id=opener.document.myform.x_Agency_Code&amp;dept=A21"/>
    <hyperlink ref="BQ449" r:id="rId615" display="http://web.higov.net/oip/rrs/popup_list_agency_by_login.php?text=opener.document.myform.x_Agency_Codetxt&amp;title=Agency%20Code&amp;id=opener.document.myform.x_Agency_Code&amp;dept=A21"/>
    <hyperlink ref="BQ450" r:id="rId616" display="http://web.higov.net/oip/rrs/popup_list_agency_by_login.php?text=opener.document.myform.x_Agency_Codetxt&amp;title=Agency%20Code&amp;id=opener.document.myform.x_Agency_Code&amp;dept=A21"/>
    <hyperlink ref="BQ451" r:id="rId617" display="http://web.higov.net/oip/rrs/popup_list_agency_by_login.php?text=opener.document.myform.x_Agency_Codetxt&amp;title=Agency%20Code&amp;id=opener.document.myform.x_Agency_Code&amp;dept=A21"/>
    <hyperlink ref="BQ452" r:id="rId618" display="http://web.higov.net/oip/rrs/popup_list_agency_by_login.php?text=opener.document.myform.x_Agency_Codetxt&amp;title=Agency%20Code&amp;id=opener.document.myform.x_Agency_Code&amp;dept=A21"/>
    <hyperlink ref="BQ453" r:id="rId619" display="http://web.higov.net/oip/rrs/popup_list_agency_by_login.php?text=opener.document.myform.x_Agency_Codetxt&amp;title=Agency%20Code&amp;id=opener.document.myform.x_Agency_Code&amp;dept=A21"/>
    <hyperlink ref="BQ454" r:id="rId620" display="http://web.higov.net/oip/rrs/popup_list_agency_by_login.php?text=opener.document.myform.x_Agency_Codetxt&amp;title=Agency%20Code&amp;id=opener.document.myform.x_Agency_Code&amp;dept=A21"/>
    <hyperlink ref="BQ455" r:id="rId621" display="http://web.higov.net/oip/rrs/popup_list_agency_by_login.php?text=opener.document.myform.x_Agency_Codetxt&amp;title=Agency%20Code&amp;id=opener.document.myform.x_Agency_Code&amp;dept=A21"/>
    <hyperlink ref="BQ456" r:id="rId622" display="http://web.higov.net/oip/rrs/popup_list_agency_by_login.php?text=opener.document.myform.x_Agency_Codetxt&amp;title=Agency%20Code&amp;id=opener.document.myform.x_Agency_Code&amp;dept=A21"/>
    <hyperlink ref="BQ457" r:id="rId623" display="http://web.higov.net/oip/rrs/popup_list_agency_by_login.php?text=opener.document.myform.x_Agency_Codetxt&amp;title=Agency%20Code&amp;id=opener.document.myform.x_Agency_Code&amp;dept=A21"/>
    <hyperlink ref="BQ458" r:id="rId624" display="http://web.higov.net/oip/rrs/popup_list_agency_by_login.php?text=opener.document.myform.x_Agency_Codetxt&amp;title=Agency%20Code&amp;id=opener.document.myform.x_Agency_Code&amp;dept=A21"/>
    <hyperlink ref="BQ459" r:id="rId625" display="http://web.higov.net/oip/rrs/popup_list_agency_by_login.php?text=opener.document.myform.x_Agency_Codetxt&amp;title=Agency%20Code&amp;id=opener.document.myform.x_Agency_Code&amp;dept=A21"/>
    <hyperlink ref="BQ460" r:id="rId626" display="http://web.higov.net/oip/rrs/popup_list_agency_by_login.php?text=opener.document.myform.x_Agency_Codetxt&amp;title=Agency%20Code&amp;id=opener.document.myform.x_Agency_Code&amp;dept=A21"/>
    <hyperlink ref="BQ461" r:id="rId627" display="http://web.higov.net/oip/rrs/popup_list_agency_by_login.php?text=opener.document.myform.x_Agency_Codetxt&amp;title=Agency%20Code&amp;id=opener.document.myform.x_Agency_Code&amp;dept=A21"/>
    <hyperlink ref="BQ462" r:id="rId628" display="http://web.higov.net/oip/rrs/popup_list_agency_by_login.php?text=opener.document.myform.x_Agency_Codetxt&amp;title=Agency%20Code&amp;id=opener.document.myform.x_Agency_Code&amp;dept=A21"/>
    <hyperlink ref="BQ463" r:id="rId629" display="http://web.higov.net/oip/rrs/popup_list_agency_by_login.php?text=opener.document.myform.x_Agency_Codetxt&amp;title=Agency%20Code&amp;id=opener.document.myform.x_Agency_Code&amp;dept=A21"/>
    <hyperlink ref="BQ464" r:id="rId630" display="http://web.higov.net/oip/rrs/popup_list_agency_by_login.php?text=opener.document.myform.x_Agency_Codetxt&amp;title=Agency%20Code&amp;id=opener.document.myform.x_Agency_Code&amp;dept=A21"/>
    <hyperlink ref="BQ465" r:id="rId631" display="http://web.higov.net/oip/rrs/popup_list_agency_by_login.php?text=opener.document.myform.x_Agency_Codetxt&amp;title=Agency%20Code&amp;id=opener.document.myform.x_Agency_Code&amp;dept=A21"/>
    <hyperlink ref="BQ466" r:id="rId632" display="http://web.higov.net/oip/rrs/popup_list_agency_by_login.php?text=opener.document.myform.x_Agency_Codetxt&amp;title=Agency%20Code&amp;id=opener.document.myform.x_Agency_Code&amp;dept=A21"/>
    <hyperlink ref="BQ467" r:id="rId633" display="http://web.higov.net/oip/rrs/popup_list_agency_by_login.php?text=opener.document.myform.x_Agency_Codetxt&amp;title=Agency%20Code&amp;id=opener.document.myform.x_Agency_Code&amp;dept=A21"/>
    <hyperlink ref="BQ468" r:id="rId634" display="http://web.higov.net/oip/rrs/popup_list_agency_by_login.php?text=opener.document.myform.x_Agency_Codetxt&amp;title=Agency%20Code&amp;id=opener.document.myform.x_Agency_Code&amp;dept=A21"/>
    <hyperlink ref="BQ469" r:id="rId635" display="http://web.higov.net/oip/rrs/popup_list_agency_by_login.php?text=opener.document.myform.x_Agency_Codetxt&amp;title=Agency%20Code&amp;id=opener.document.myform.x_Agency_Code&amp;dept=A21"/>
    <hyperlink ref="BQ470" r:id="rId636" display="http://web.higov.net/oip/rrs/popup_list_agency_by_login.php?text=opener.document.myform.x_Agency_Codetxt&amp;title=Agency%20Code&amp;id=opener.document.myform.x_Agency_Code&amp;dept=A21"/>
    <hyperlink ref="BQ471" r:id="rId637" display="http://web.higov.net/oip/rrs/popup_list_agency_by_login.php?text=opener.document.myform.x_Agency_Codetxt&amp;title=Agency%20Code&amp;id=opener.document.myform.x_Agency_Code&amp;dept=A21"/>
    <hyperlink ref="BQ472" r:id="rId638" display="http://web.higov.net/oip/rrs/popup_list_agency_by_login.php?text=opener.document.myform.x_Agency_Codetxt&amp;title=Agency%20Code&amp;id=opener.document.myform.x_Agency_Code&amp;dept=A21"/>
    <hyperlink ref="BQ473" r:id="rId639" display="http://web.higov.net/oip/rrs/popup_list_agency_by_login.php?text=opener.document.myform.x_Agency_Codetxt&amp;title=Agency%20Code&amp;id=opener.document.myform.x_Agency_Code&amp;dept=A21"/>
    <hyperlink ref="BQ474" r:id="rId640" display="http://web.higov.net/oip/rrs/popup_list_agency_by_login.php?text=opener.document.myform.x_Agency_Codetxt&amp;title=Agency%20Code&amp;id=opener.document.myform.x_Agency_Code&amp;dept=A21"/>
    <hyperlink ref="BQ475" r:id="rId641" display="http://web.higov.net/oip/rrs/popup_list_agency_by_login.php?text=opener.document.myform.x_Agency_Codetxt&amp;title=Agency%20Code&amp;id=opener.document.myform.x_Agency_Code&amp;dept=A21"/>
    <hyperlink ref="BQ476" r:id="rId642" display="http://web.higov.net/oip/rrs/popup_list_agency_by_login.php?text=opener.document.myform.x_Agency_Codetxt&amp;title=Agency%20Code&amp;id=opener.document.myform.x_Agency_Code&amp;dept=A21"/>
    <hyperlink ref="BQ477" r:id="rId643" display="http://web.higov.net/oip/rrs/popup_list_agency_by_login.php?text=opener.document.myform.x_Agency_Codetxt&amp;title=Agency%20Code&amp;id=opener.document.myform.x_Agency_Code&amp;dept=A21"/>
    <hyperlink ref="BQ478" r:id="rId644" display="http://web.higov.net/oip/rrs/popup_list_agency_by_login.php?text=opener.document.myform.x_Agency_Codetxt&amp;title=Agency%20Code&amp;id=opener.document.myform.x_Agency_Code&amp;dept=A21"/>
    <hyperlink ref="BQ479" r:id="rId645" display="http://web.higov.net/oip/rrs/popup_list_agency_by_login.php?text=opener.document.myform.x_Agency_Codetxt&amp;title=Agency%20Code&amp;id=opener.document.myform.x_Agency_Code&amp;dept=A21"/>
    <hyperlink ref="BQ480" r:id="rId646" display="http://web.higov.net/oip/rrs/popup_list_agency_by_login.php?text=opener.document.myform.x_Agency_Codetxt&amp;title=Agency%20Code&amp;id=opener.document.myform.x_Agency_Code&amp;dept=A21"/>
    <hyperlink ref="BQ481" r:id="rId647" display="http://web.higov.net/oip/rrs/popup_list_agency_by_login.php?text=opener.document.myform.x_Agency_Codetxt&amp;title=Agency%20Code&amp;id=opener.document.myform.x_Agency_Code&amp;dept=A21"/>
    <hyperlink ref="BQ482" r:id="rId648" display="http://web.higov.net/oip/rrs/popup_list_agency_by_login.php?text=opener.document.myform.x_Agency_Codetxt&amp;title=Agency%20Code&amp;id=opener.document.myform.x_Agency_Code&amp;dept=A21"/>
    <hyperlink ref="BQ483" r:id="rId649" display="http://web.higov.net/oip/rrs/popup_list_agency_by_login.php?text=opener.document.myform.x_Agency_Codetxt&amp;title=Agency%20Code&amp;id=opener.document.myform.x_Agency_Code&amp;dept=A21"/>
    <hyperlink ref="BQ484" r:id="rId650" display="http://web.higov.net/oip/rrs/popup_list_agency_by_login.php?text=opener.document.myform.x_Agency_Codetxt&amp;title=Agency%20Code&amp;id=opener.document.myform.x_Agency_Code&amp;dept=A21"/>
    <hyperlink ref="BQ485" r:id="rId651" display="http://web.higov.net/oip/rrs/popup_list_agency_by_login.php?text=opener.document.myform.x_Agency_Codetxt&amp;title=Agency%20Code&amp;id=opener.document.myform.x_Agency_Code&amp;dept=A21"/>
    <hyperlink ref="BQ486" r:id="rId652" display="http://web.higov.net/oip/rrs/popup_list_agency_by_login.php?text=opener.document.myform.x_Agency_Codetxt&amp;title=Agency%20Code&amp;id=opener.document.myform.x_Agency_Code&amp;dept=A21"/>
    <hyperlink ref="BQ487" r:id="rId653" display="http://web.higov.net/oip/rrs/popup_list_agency_by_login.php?text=opener.document.myform.x_Agency_Codetxt&amp;title=Agency%20Code&amp;id=opener.document.myform.x_Agency_Code&amp;dept=A21"/>
    <hyperlink ref="BQ488" r:id="rId654" display="http://web.higov.net/oip/rrs/popup_list_agency_by_login.php?text=opener.document.myform.x_Agency_Codetxt&amp;title=Agency%20Code&amp;id=opener.document.myform.x_Agency_Code&amp;dept=A21"/>
    <hyperlink ref="BQ489" r:id="rId655" display="http://web.higov.net/oip/rrs/popup_list_agency_by_login.php?text=opener.document.myform.x_Agency_Codetxt&amp;title=Agency%20Code&amp;id=opener.document.myform.x_Agency_Code&amp;dept=A21"/>
    <hyperlink ref="BQ490" r:id="rId656" display="http://web.higov.net/oip/rrs/popup_list_agency_by_login.php?text=opener.document.myform.x_Agency_Codetxt&amp;title=Agency%20Code&amp;id=opener.document.myform.x_Agency_Code&amp;dept=A21"/>
    <hyperlink ref="BQ491" r:id="rId657" display="http://web.higov.net/oip/rrs/popup_list_agency_by_login.php?text=opener.document.myform.x_Agency_Codetxt&amp;title=Agency%20Code&amp;id=opener.document.myform.x_Agency_Code&amp;dept=A21"/>
    <hyperlink ref="BQ492" r:id="rId658" display="http://web.higov.net/oip/rrs/popup_list_agency_by_login.php?text=opener.document.myform.x_Agency_Codetxt&amp;title=Agency%20Code&amp;id=opener.document.myform.x_Agency_Code&amp;dept=A21"/>
    <hyperlink ref="BQ493" r:id="rId659" display="http://web.higov.net/oip/rrs/popup_list_agency_by_login.php?text=opener.document.myform.x_Agency_Codetxt&amp;title=Agency%20Code&amp;id=opener.document.myform.x_Agency_Code&amp;dept=A21"/>
    <hyperlink ref="BQ494" r:id="rId660" display="http://web.higov.net/oip/rrs/popup_list_agency_by_login.php?text=opener.document.myform.x_Agency_Codetxt&amp;title=Agency%20Code&amp;id=opener.document.myform.x_Agency_Code&amp;dept=A21"/>
    <hyperlink ref="BQ495" r:id="rId661" display="http://web.higov.net/oip/rrs/popup_list_agency_by_login.php?text=opener.document.myform.x_Agency_Codetxt&amp;title=Agency%20Code&amp;id=opener.document.myform.x_Agency_Code&amp;dept=A21"/>
    <hyperlink ref="BQ496" r:id="rId662" display="http://web.higov.net/oip/rrs/popup_list_agency_by_login.php?text=opener.document.myform.x_Agency_Codetxt&amp;title=Agency%20Code&amp;id=opener.document.myform.x_Agency_Code&amp;dept=A21"/>
    <hyperlink ref="BQ497" r:id="rId663" display="http://web.higov.net/oip/rrs/popup_list_agency_by_login.php?text=opener.document.myform.x_Agency_Codetxt&amp;title=Agency%20Code&amp;id=opener.document.myform.x_Agency_Code&amp;dept=A21"/>
    <hyperlink ref="BQ498" r:id="rId664" display="http://web.higov.net/oip/rrs/popup_list_agency_by_login.php?text=opener.document.myform.x_Agency_Codetxt&amp;title=Agency%20Code&amp;id=opener.document.myform.x_Agency_Code&amp;dept=A21"/>
    <hyperlink ref="BQ499" r:id="rId665" display="http://web.higov.net/oip/rrs/popup_list_agency_by_login.php?text=opener.document.myform.x_Agency_Codetxt&amp;title=Agency%20Code&amp;id=opener.document.myform.x_Agency_Code&amp;dept=A21"/>
    <hyperlink ref="BQ500" r:id="rId666" display="http://web.higov.net/oip/rrs/popup_list_agency_by_login.php?text=opener.document.myform.x_Agency_Codetxt&amp;title=Agency%20Code&amp;id=opener.document.myform.x_Agency_Code&amp;dept=A21"/>
    <hyperlink ref="BQ501" r:id="rId667" display="http://web.higov.net/oip/rrs/popup_list_agency_by_login.php?text=opener.document.myform.x_Agency_Codetxt&amp;title=Agency%20Code&amp;id=opener.document.myform.x_Agency_Code&amp;dept=A21"/>
    <hyperlink ref="BQ502" r:id="rId668" display="http://web.higov.net/oip/rrs/popup_list_agency_by_login.php?text=opener.document.myform.x_Agency_Codetxt&amp;title=Agency%20Code&amp;id=opener.document.myform.x_Agency_Code&amp;dept=A21"/>
    <hyperlink ref="BQ503" r:id="rId669" display="http://web.higov.net/oip/rrs/popup_list_agency_by_login.php?text=opener.document.myform.x_Agency_Codetxt&amp;title=Agency%20Code&amp;id=opener.document.myform.x_Agency_Code&amp;dept=A21"/>
    <hyperlink ref="BQ504" r:id="rId670" display="http://web.higov.net/oip/rrs/popup_list_agency_by_login.php?text=opener.document.myform.x_Agency_Codetxt&amp;title=Agency%20Code&amp;id=opener.document.myform.x_Agency_Code&amp;dept=A21"/>
    <hyperlink ref="BQ505" r:id="rId671" display="http://web.higov.net/oip/rrs/popup_list_agency_by_login.php?text=opener.document.myform.x_Agency_Codetxt&amp;title=Agency%20Code&amp;id=opener.document.myform.x_Agency_Code&amp;dept=A21"/>
    <hyperlink ref="BQ506" r:id="rId672" display="http://web.higov.net/oip/rrs/popup_list_agency_by_login.php?text=opener.document.myform.x_Agency_Codetxt&amp;title=Agency%20Code&amp;id=opener.document.myform.x_Agency_Code&amp;dept=A21"/>
    <hyperlink ref="BQ507" r:id="rId673" display="http://web.higov.net/oip/rrs/popup_list_agency_by_login.php?text=opener.document.myform.x_Agency_Codetxt&amp;title=Agency%20Code&amp;id=opener.document.myform.x_Agency_Code&amp;dept=A21"/>
    <hyperlink ref="BQ508" r:id="rId674" display="http://web.higov.net/oip/rrs/popup_list_agency_by_login.php?text=opener.document.myform.x_Agency_Codetxt&amp;title=Agency%20Code&amp;id=opener.document.myform.x_Agency_Code&amp;dept=A21"/>
    <hyperlink ref="BQ509" r:id="rId675" display="http://web.higov.net/oip/rrs/popup_list_agency_by_login.php?text=opener.document.myform.x_Agency_Codetxt&amp;title=Agency%20Code&amp;id=opener.document.myform.x_Agency_Code&amp;dept=A21"/>
    <hyperlink ref="BQ510" r:id="rId676" display="http://web.higov.net/oip/rrs/popup_list_agency_by_login.php?text=opener.document.myform.x_Agency_Codetxt&amp;title=Agency%20Code&amp;id=opener.document.myform.x_Agency_Code&amp;dept=A21"/>
    <hyperlink ref="BQ511" r:id="rId677" display="http://web.higov.net/oip/rrs/popup_list_agency_by_login.php?text=opener.document.myform.x_Agency_Codetxt&amp;title=Agency%20Code&amp;id=opener.document.myform.x_Agency_Code&amp;dept=A21"/>
    <hyperlink ref="BQ512" r:id="rId678" display="http://web.higov.net/oip/rrs/popup_list_agency_by_login.php?text=opener.document.myform.x_Agency_Codetxt&amp;title=Agency%20Code&amp;id=opener.document.myform.x_Agency_Code&amp;dept=A21"/>
    <hyperlink ref="BQ513" r:id="rId679" display="http://web.higov.net/oip/rrs/popup_list_agency_by_login.php?text=opener.document.myform.x_Agency_Codetxt&amp;title=Agency%20Code&amp;id=opener.document.myform.x_Agency_Code&amp;dept=A21"/>
    <hyperlink ref="BQ514" r:id="rId680" display="http://web.higov.net/oip/rrs/popup_list_agency_by_login.php?text=opener.document.myform.x_Agency_Codetxt&amp;title=Agency%20Code&amp;id=opener.document.myform.x_Agency_Code&amp;dept=A21"/>
    <hyperlink ref="BQ515" r:id="rId681" display="http://web.higov.net/oip/rrs/popup_list_agency_by_login.php?text=opener.document.myform.x_Agency_Codetxt&amp;title=Agency%20Code&amp;id=opener.document.myform.x_Agency_Code&amp;dept=A21"/>
    <hyperlink ref="BQ516" r:id="rId682" display="http://web.higov.net/oip/rrs/popup_list_agency_by_login.php?text=opener.document.myform.x_Agency_Codetxt&amp;title=Agency%20Code&amp;id=opener.document.myform.x_Agency_Code&amp;dept=A21"/>
    <hyperlink ref="BQ517" r:id="rId683" display="http://web.higov.net/oip/rrs/popup_list_agency_by_login.php?text=opener.document.myform.x_Agency_Codetxt&amp;title=Agency%20Code&amp;id=opener.document.myform.x_Agency_Code&amp;dept=A21"/>
    <hyperlink ref="BQ518" r:id="rId684" display="http://web.higov.net/oip/rrs/popup_list_agency_by_login.php?text=opener.document.myform.x_Agency_Codetxt&amp;title=Agency%20Code&amp;id=opener.document.myform.x_Agency_Code&amp;dept=A21"/>
    <hyperlink ref="BQ519" r:id="rId685" display="http://web.higov.net/oip/rrs/popup_list_agency_by_login.php?text=opener.document.myform.x_Agency_Codetxt&amp;title=Agency%20Code&amp;id=opener.document.myform.x_Agency_Code&amp;dept=A21"/>
    <hyperlink ref="BQ520" r:id="rId686" display="http://web.higov.net/oip/rrs/popup_list_agency_by_login.php?text=opener.document.myform.x_Agency_Codetxt&amp;title=Agency%20Code&amp;id=opener.document.myform.x_Agency_Code&amp;dept=A21"/>
    <hyperlink ref="BQ521" r:id="rId687" display="http://web.higov.net/oip/rrs/popup_list_agency_by_login.php?text=opener.document.myform.x_Agency_Codetxt&amp;title=Agency%20Code&amp;id=opener.document.myform.x_Agency_Code&amp;dept=A21"/>
    <hyperlink ref="BQ522" r:id="rId688" display="http://web.higov.net/oip/rrs/popup_list_agency_by_login.php?text=opener.document.myform.x_Agency_Codetxt&amp;title=Agency%20Code&amp;id=opener.document.myform.x_Agency_Code&amp;dept=A21"/>
    <hyperlink ref="BQ523" r:id="rId689" display="http://web.higov.net/oip/rrs/popup_list_agency_by_login.php?text=opener.document.myform.x_Agency_Codetxt&amp;title=Agency%20Code&amp;id=opener.document.myform.x_Agency_Code&amp;dept=A21"/>
    <hyperlink ref="BQ524" r:id="rId690" display="http://web.higov.net/oip/rrs/popup_list_agency_by_login.php?text=opener.document.myform.x_Agency_Codetxt&amp;title=Agency%20Code&amp;id=opener.document.myform.x_Agency_Code&amp;dept=A21"/>
    <hyperlink ref="BQ525" r:id="rId691" display="http://web.higov.net/oip/rrs/popup_list_agency_by_login.php?text=opener.document.myform.x_Agency_Codetxt&amp;title=Agency%20Code&amp;id=opener.document.myform.x_Agency_Code&amp;dept=A21"/>
    <hyperlink ref="BQ526" r:id="rId692" display="http://web.higov.net/oip/rrs/popup_list_agency_by_login.php?text=opener.document.myform.x_Agency_Codetxt&amp;title=Agency%20Code&amp;id=opener.document.myform.x_Agency_Code&amp;dept=A21"/>
    <hyperlink ref="BQ527" r:id="rId693" display="http://web.higov.net/oip/rrs/popup_list_agency_by_login.php?text=opener.document.myform.x_Agency_Codetxt&amp;title=Agency%20Code&amp;id=opener.document.myform.x_Agency_Code&amp;dept=A21"/>
    <hyperlink ref="BQ528" r:id="rId694" display="http://web.higov.net/oip/rrs/popup_list_agency_by_login.php?text=opener.document.myform.x_Agency_Codetxt&amp;title=Agency%20Code&amp;id=opener.document.myform.x_Agency_Code&amp;dept=A21"/>
    <hyperlink ref="BQ529" r:id="rId695" display="http://web.higov.net/oip/rrs/popup_list_agency_by_login.php?text=opener.document.myform.x_Agency_Codetxt&amp;title=Agency%20Code&amp;id=opener.document.myform.x_Agency_Code&amp;dept=A21"/>
    <hyperlink ref="BQ530" r:id="rId696" display="http://web.higov.net/oip/rrs/popup_list_agency_by_login.php?text=opener.document.myform.x_Agency_Codetxt&amp;title=Agency%20Code&amp;id=opener.document.myform.x_Agency_Code&amp;dept=A21"/>
    <hyperlink ref="BQ531" r:id="rId697" display="http://web.higov.net/oip/rrs/popup_list_agency_by_login.php?text=opener.document.myform.x_Agency_Codetxt&amp;title=Agency%20Code&amp;id=opener.document.myform.x_Agency_Code&amp;dept=A21"/>
    <hyperlink ref="BQ532" r:id="rId698" display="http://web.higov.net/oip/rrs/popup_list_agency_by_login.php?text=opener.document.myform.x_Agency_Codetxt&amp;title=Agency%20Code&amp;id=opener.document.myform.x_Agency_Code&amp;dept=A21"/>
    <hyperlink ref="BQ533" r:id="rId699" display="http://web.higov.net/oip/rrs/popup_list_agency_by_login.php?text=opener.document.myform.x_Agency_Codetxt&amp;title=Agency%20Code&amp;id=opener.document.myform.x_Agency_Code&amp;dept=A21"/>
    <hyperlink ref="BQ534" r:id="rId700" display="http://web.higov.net/oip/rrs/popup_list_agency_by_login.php?text=opener.document.myform.x_Agency_Codetxt&amp;title=Agency%20Code&amp;id=opener.document.myform.x_Agency_Code&amp;dept=A21"/>
    <hyperlink ref="BQ535" r:id="rId701" display="http://web.higov.net/oip/rrs/popup_list_agency_by_login.php?text=opener.document.myform.x_Agency_Codetxt&amp;title=Agency%20Code&amp;id=opener.document.myform.x_Agency_Code&amp;dept=A21"/>
    <hyperlink ref="BQ536" r:id="rId702" display="http://web.higov.net/oip/rrs/popup_list_agency_by_login.php?text=opener.document.myform.x_Agency_Codetxt&amp;title=Agency%20Code&amp;id=opener.document.myform.x_Agency_Code&amp;dept=A21"/>
    <hyperlink ref="BQ537" r:id="rId703" display="http://web.higov.net/oip/rrs/popup_list_agency_by_login.php?text=opener.document.myform.x_Agency_Codetxt&amp;title=Agency%20Code&amp;id=opener.document.myform.x_Agency_Code&amp;dept=A21"/>
    <hyperlink ref="BQ538" r:id="rId704" display="http://web.higov.net/oip/rrs/popup_list_agency_by_login.php?text=opener.document.myform.x_Agency_Codetxt&amp;title=Agency%20Code&amp;id=opener.document.myform.x_Agency_Code&amp;dept=A21"/>
    <hyperlink ref="BQ539" r:id="rId705" display="http://web.higov.net/oip/rrs/popup_list_agency_by_login.php?text=opener.document.myform.x_Agency_Codetxt&amp;title=Agency%20Code&amp;id=opener.document.myform.x_Agency_Code&amp;dept=A21"/>
    <hyperlink ref="BQ540" r:id="rId706" display="http://web.higov.net/oip/rrs/popup_list_agency_by_login.php?text=opener.document.myform.x_Agency_Codetxt&amp;title=Agency%20Code&amp;id=opener.document.myform.x_Agency_Code&amp;dept=A21"/>
    <hyperlink ref="BQ541" r:id="rId707" display="http://web.higov.net/oip/rrs/popup_list_agency_by_login.php?text=opener.document.myform.x_Agency_Codetxt&amp;title=Agency%20Code&amp;id=opener.document.myform.x_Agency_Code&amp;dept=A21"/>
    <hyperlink ref="BQ542" r:id="rId708" display="http://web.higov.net/oip/rrs/popup_list_agency_by_login.php?text=opener.document.myform.x_Agency_Codetxt&amp;title=Agency%20Code&amp;id=opener.document.myform.x_Agency_Code&amp;dept=A21"/>
    <hyperlink ref="BQ543" r:id="rId709" display="http://web.higov.net/oip/rrs/popup_list_agency_by_login.php?text=opener.document.myform.x_Agency_Codetxt&amp;title=Agency%20Code&amp;id=opener.document.myform.x_Agency_Code&amp;dept=A21"/>
    <hyperlink ref="BQ544" r:id="rId710" display="http://web.higov.net/oip/rrs/popup_list_agency_by_login.php?text=opener.document.myform.x_Agency_Codetxt&amp;title=Agency%20Code&amp;id=opener.document.myform.x_Agency_Code&amp;dept=A21"/>
    <hyperlink ref="BQ545" r:id="rId711" display="http://web.higov.net/oip/rrs/popup_list_agency_by_login.php?text=opener.document.myform.x_Agency_Codetxt&amp;title=Agency%20Code&amp;id=opener.document.myform.x_Agency_Code&amp;dept=A21"/>
    <hyperlink ref="BQ546" r:id="rId712" display="http://web.higov.net/oip/rrs/popup_list_agency_by_login.php?text=opener.document.myform.x_Agency_Codetxt&amp;title=Agency%20Code&amp;id=opener.document.myform.x_Agency_Code&amp;dept=A21"/>
    <hyperlink ref="BQ547" r:id="rId713" display="http://web.higov.net/oip/rrs/popup_list_agency_by_login.php?text=opener.document.myform.x_Agency_Codetxt&amp;title=Agency%20Code&amp;id=opener.document.myform.x_Agency_Code&amp;dept=A21"/>
    <hyperlink ref="BQ548" r:id="rId714" display="http://web.higov.net/oip/rrs/popup_list_agency_by_login.php?text=opener.document.myform.x_Agency_Codetxt&amp;title=Agency%20Code&amp;id=opener.document.myform.x_Agency_Code&amp;dept=A21"/>
    <hyperlink ref="BQ549" r:id="rId715" display="http://web.higov.net/oip/rrs/popup_list_agency_by_login.php?text=opener.document.myform.x_Agency_Codetxt&amp;title=Agency%20Code&amp;id=opener.document.myform.x_Agency_Code&amp;dept=A21"/>
    <hyperlink ref="BR13" r:id="rId716" display="http://web.higov.net/oip/rrs/popup_list_agency_by_login.php?text=opener.document.myform.x_Agency_Codetxt&amp;title=Agency%20Code&amp;id=opener.document.myform.x_Agency_Code&amp;dept=A54"/>
    <hyperlink ref="BR18" r:id="rId717" display="http://web.higov.net/oip/rrs/popup_list_agency_by_login.php?text=opener.document.myform.x_Agency_Codetxt&amp;title=Agency%20Code&amp;id=opener.document.myform.x_Agency_Code&amp;dept=A54"/>
    <hyperlink ref="BR21" r:id="rId718" display="http://web.higov.net/oip/rrs/popup_list_agency_by_login.php?text=opener.document.myform.x_Agency_Codetxt&amp;title=Agency%20Code&amp;id=opener.document.myform.x_Agency_Code&amp;dept=A54"/>
    <hyperlink ref="BR24" r:id="rId719" display="http://web.higov.net/oip/rrs/popup_list_agency_by_login.php?text=opener.document.myform.x_Agency_Codetxt&amp;title=Agency%20Code&amp;id=opener.document.myform.x_Agency_Code&amp;dept=A54"/>
    <hyperlink ref="BS13" r:id="rId720" display="http://web.higov.net/oip/rrs/popup_list_agency_by_login.php?text=opener.document.myform.x_Agency_Codetxt&amp;title=Agency%20Code&amp;id=opener.document.myform.x_Agency_Code&amp;dept=A31"/>
    <hyperlink ref="BS18" r:id="rId721" display="http://web.higov.net/oip/rrs/popup_list_agency_by_login.php?text=opener.document.myform.x_Agency_Codetxt&amp;title=Agency%20Code&amp;id=opener.document.myform.x_Agency_Code&amp;dept=A31"/>
    <hyperlink ref="BS21" r:id="rId722" display="http://web.higov.net/oip/rrs/popup_list_agency_by_login.php?text=opener.document.myform.x_Agency_Codetxt&amp;title=Agency%20Code&amp;id=opener.document.myform.x_Agency_Code&amp;dept=A31"/>
    <hyperlink ref="BS24" r:id="rId723" display="http://web.higov.net/oip/rrs/popup_list_agency_by_login.php?text=opener.document.myform.x_Agency_Codetxt&amp;title=Agency%20Code&amp;id=opener.document.myform.x_Agency_Code&amp;dept=A31"/>
    <hyperlink ref="BS25" r:id="rId724" display="http://web.higov.net/oip/rrs/popup_list_agency_by_login.php?text=opener.document.myform.x_Agency_Codetxt&amp;title=Agency%20Code&amp;id=opener.document.myform.x_Agency_Code&amp;dept=A31"/>
    <hyperlink ref="BS26" r:id="rId725" display="http://web.higov.net/oip/rrs/popup_list_agency_by_login.php?text=opener.document.myform.x_Agency_Codetxt&amp;title=Agency%20Code&amp;id=opener.document.myform.x_Agency_Code&amp;dept=A31"/>
    <hyperlink ref="BS27" r:id="rId726" display="http://web.higov.net/oip/rrs/popup_list_agency_by_login.php?text=opener.document.myform.x_Agency_Codetxt&amp;title=Agency%20Code&amp;id=opener.document.myform.x_Agency_Code&amp;dept=A31"/>
    <hyperlink ref="BS28" r:id="rId727" display="http://web.higov.net/oip/rrs/popup_list_agency_by_login.php?text=opener.document.myform.x_Agency_Codetxt&amp;title=Agency%20Code&amp;id=opener.document.myform.x_Agency_Code&amp;dept=A31"/>
    <hyperlink ref="BS29" r:id="rId728" display="http://web.higov.net/oip/rrs/popup_list_agency_by_login.php?text=opener.document.myform.x_Agency_Codetxt&amp;title=Agency%20Code&amp;id=opener.document.myform.x_Agency_Code&amp;dept=A31"/>
    <hyperlink ref="BS30" r:id="rId729" display="http://web.higov.net/oip/rrs/popup_list_agency_by_login.php?text=opener.document.myform.x_Agency_Codetxt&amp;title=Agency%20Code&amp;id=opener.document.myform.x_Agency_Code&amp;dept=A31"/>
    <hyperlink ref="BS31" r:id="rId730" display="http://web.higov.net/oip/rrs/popup_list_agency_by_login.php?text=opener.document.myform.x_Agency_Codetxt&amp;title=Agency%20Code&amp;id=opener.document.myform.x_Agency_Code&amp;dept=A31"/>
    <hyperlink ref="BS32" r:id="rId731" display="http://web.higov.net/oip/rrs/popup_list_agency_by_login.php?text=opener.document.myform.x_Agency_Codetxt&amp;title=Agency%20Code&amp;id=opener.document.myform.x_Agency_Code&amp;dept=A31"/>
    <hyperlink ref="BS33" r:id="rId732" display="http://web.higov.net/oip/rrs/popup_list_agency_by_login.php?text=opener.document.myform.x_Agency_Codetxt&amp;title=Agency%20Code&amp;id=opener.document.myform.x_Agency_Code&amp;dept=A31"/>
    <hyperlink ref="BS34" r:id="rId733" display="http://web.higov.net/oip/rrs/popup_list_agency_by_login.php?text=opener.document.myform.x_Agency_Codetxt&amp;title=Agency%20Code&amp;id=opener.document.myform.x_Agency_Code&amp;dept=A31"/>
    <hyperlink ref="BS35" r:id="rId734" display="http://web.higov.net/oip/rrs/popup_list_agency_by_login.php?text=opener.document.myform.x_Agency_Codetxt&amp;title=Agency%20Code&amp;id=opener.document.myform.x_Agency_Code&amp;dept=A31"/>
    <hyperlink ref="BS36" r:id="rId735" display="http://web.higov.net/oip/rrs/popup_list_agency_by_login.php?text=opener.document.myform.x_Agency_Codetxt&amp;title=Agency%20Code&amp;id=opener.document.myform.x_Agency_Code&amp;dept=A31"/>
    <hyperlink ref="BS37" r:id="rId736" display="http://web.higov.net/oip/rrs/popup_list_agency_by_login.php?text=opener.document.myform.x_Agency_Codetxt&amp;title=Agency%20Code&amp;id=opener.document.myform.x_Agency_Code&amp;dept=A31"/>
    <hyperlink ref="BS38" r:id="rId737" display="http://web.higov.net/oip/rrs/popup_list_agency_by_login.php?text=opener.document.myform.x_Agency_Codetxt&amp;title=Agency%20Code&amp;id=opener.document.myform.x_Agency_Code&amp;dept=A31"/>
    <hyperlink ref="BS39" r:id="rId738" display="http://web.higov.net/oip/rrs/popup_list_agency_by_login.php?text=opener.document.myform.x_Agency_Codetxt&amp;title=Agency%20Code&amp;id=opener.document.myform.x_Agency_Code&amp;dept=A31"/>
    <hyperlink ref="BS40" r:id="rId739" display="http://web.higov.net/oip/rrs/popup_list_agency_by_login.php?text=opener.document.myform.x_Agency_Codetxt&amp;title=Agency%20Code&amp;id=opener.document.myform.x_Agency_Code&amp;dept=A31"/>
    <hyperlink ref="BS41" r:id="rId740" display="http://web.higov.net/oip/rrs/popup_list_agency_by_login.php?text=opener.document.myform.x_Agency_Codetxt&amp;title=Agency%20Code&amp;id=opener.document.myform.x_Agency_Code&amp;dept=A31"/>
    <hyperlink ref="BS42" r:id="rId741" display="http://web.higov.net/oip/rrs/popup_list_agency_by_login.php?text=opener.document.myform.x_Agency_Codetxt&amp;title=Agency%20Code&amp;id=opener.document.myform.x_Agency_Code&amp;dept=A31"/>
    <hyperlink ref="BS43" r:id="rId742" display="http://web.higov.net/oip/rrs/popup_list_agency_by_login.php?text=opener.document.myform.x_Agency_Codetxt&amp;title=Agency%20Code&amp;id=opener.document.myform.x_Agency_Code&amp;dept=A31"/>
    <hyperlink ref="BS44" r:id="rId743" display="http://web.higov.net/oip/rrs/popup_list_agency_by_login.php?text=opener.document.myform.x_Agency_Codetxt&amp;title=Agency%20Code&amp;id=opener.document.myform.x_Agency_Code&amp;dept=A31"/>
    <hyperlink ref="BS45" r:id="rId744" display="http://web.higov.net/oip/rrs/popup_list_agency_by_login.php?text=opener.document.myform.x_Agency_Codetxt&amp;title=Agency%20Code&amp;id=opener.document.myform.x_Agency_Code&amp;dept=A31"/>
    <hyperlink ref="BS46" r:id="rId745" display="http://web.higov.net/oip/rrs/popup_list_agency_by_login.php?text=opener.document.myform.x_Agency_Codetxt&amp;title=Agency%20Code&amp;id=opener.document.myform.x_Agency_Code&amp;dept=A31"/>
    <hyperlink ref="BS47" r:id="rId746" display="http://web.higov.net/oip/rrs/popup_list_agency_by_login.php?text=opener.document.myform.x_Agency_Codetxt&amp;title=Agency%20Code&amp;id=opener.document.myform.x_Agency_Code&amp;dept=A31"/>
    <hyperlink ref="BS48" r:id="rId747" display="http://web.higov.net/oip/rrs/popup_list_agency_by_login.php?text=opener.document.myform.x_Agency_Codetxt&amp;title=Agency%20Code&amp;id=opener.document.myform.x_Agency_Code&amp;dept=A31"/>
    <hyperlink ref="BS49" r:id="rId748" display="http://web.higov.net/oip/rrs/popup_list_agency_by_login.php?text=opener.document.myform.x_Agency_Codetxt&amp;title=Agency%20Code&amp;id=opener.document.myform.x_Agency_Code&amp;dept=A31"/>
    <hyperlink ref="BS50" r:id="rId749" display="http://web.higov.net/oip/rrs/popup_list_agency_by_login.php?text=opener.document.myform.x_Agency_Codetxt&amp;title=Agency%20Code&amp;id=opener.document.myform.x_Agency_Code&amp;dept=A31"/>
    <hyperlink ref="BT13" r:id="rId750" display="http://web.higov.net/oip/rrs/popup_list_agency_by_login.php?text=opener.document.myform.x_Agency_Codetxt&amp;title=Agency%20Code&amp;id=opener.document.myform.x_Agency_Code&amp;dept=A32"/>
    <hyperlink ref="BT18" r:id="rId751" display="http://web.higov.net/oip/rrs/popup_list_agency_by_login.php?text=opener.document.myform.x_Agency_Codetxt&amp;title=Agency%20Code&amp;id=opener.document.myform.x_Agency_Code&amp;dept=A32"/>
    <hyperlink ref="BT21" r:id="rId752" display="http://web.higov.net/oip/rrs/popup_list_agency_by_login.php?text=opener.document.myform.x_Agency_Codetxt&amp;title=Agency%20Code&amp;id=opener.document.myform.x_Agency_Code&amp;dept=A32"/>
    <hyperlink ref="BT24" r:id="rId753" display="http://web.higov.net/oip/rrs/popup_list_agency_by_login.php?text=opener.document.myform.x_Agency_Codetxt&amp;title=Agency%20Code&amp;id=opener.document.myform.x_Agency_Code&amp;dept=A32"/>
    <hyperlink ref="BT25" r:id="rId754" display="http://web.higov.net/oip/rrs/popup_list_agency_by_login.php?text=opener.document.myform.x_Agency_Codetxt&amp;title=Agency%20Code&amp;id=opener.document.myform.x_Agency_Code&amp;dept=A32"/>
    <hyperlink ref="BT26" r:id="rId755" display="http://web.higov.net/oip/rrs/popup_list_agency_by_login.php?text=opener.document.myform.x_Agency_Codetxt&amp;title=Agency%20Code&amp;id=opener.document.myform.x_Agency_Code&amp;dept=A32"/>
    <hyperlink ref="BT27" r:id="rId756" display="http://web.higov.net/oip/rrs/popup_list_agency_by_login.php?text=opener.document.myform.x_Agency_Codetxt&amp;title=Agency%20Code&amp;id=opener.document.myform.x_Agency_Code&amp;dept=A32"/>
    <hyperlink ref="BT28" r:id="rId757" display="http://web.higov.net/oip/rrs/popup_list_agency_by_login.php?text=opener.document.myform.x_Agency_Codetxt&amp;title=Agency%20Code&amp;id=opener.document.myform.x_Agency_Code&amp;dept=A32"/>
    <hyperlink ref="BT29" r:id="rId758" display="http://web.higov.net/oip/rrs/popup_list_agency_by_login.php?text=opener.document.myform.x_Agency_Codetxt&amp;title=Agency%20Code&amp;id=opener.document.myform.x_Agency_Code&amp;dept=A32"/>
    <hyperlink ref="BT30" r:id="rId759" display="http://web.higov.net/oip/rrs/popup_list_agency_by_login.php?text=opener.document.myform.x_Agency_Codetxt&amp;title=Agency%20Code&amp;id=opener.document.myform.x_Agency_Code&amp;dept=A32"/>
    <hyperlink ref="BT31" r:id="rId760" display="http://web.higov.net/oip/rrs/popup_list_agency_by_login.php?text=opener.document.myform.x_Agency_Codetxt&amp;title=Agency%20Code&amp;id=opener.document.myform.x_Agency_Code&amp;dept=A32"/>
    <hyperlink ref="BT32" r:id="rId761" display="http://web.higov.net/oip/rrs/popup_list_agency_by_login.php?text=opener.document.myform.x_Agency_Codetxt&amp;title=Agency%20Code&amp;id=opener.document.myform.x_Agency_Code&amp;dept=A32"/>
    <hyperlink ref="BT33" r:id="rId762" display="http://web.higov.net/oip/rrs/popup_list_agency_by_login.php?text=opener.document.myform.x_Agency_Codetxt&amp;title=Agency%20Code&amp;id=opener.document.myform.x_Agency_Code&amp;dept=A32"/>
    <hyperlink ref="BT34" r:id="rId763" display="http://web.higov.net/oip/rrs/popup_list_agency_by_login.php?text=opener.document.myform.x_Agency_Codetxt&amp;title=Agency%20Code&amp;id=opener.document.myform.x_Agency_Code&amp;dept=A32"/>
    <hyperlink ref="BT35" r:id="rId764" display="http://web.higov.net/oip/rrs/popup_list_agency_by_login.php?text=opener.document.myform.x_Agency_Codetxt&amp;title=Agency%20Code&amp;id=opener.document.myform.x_Agency_Code&amp;dept=A32"/>
    <hyperlink ref="BT36" r:id="rId765" display="http://web.higov.net/oip/rrs/popup_list_agency_by_login.php?text=opener.document.myform.x_Agency_Codetxt&amp;title=Agency%20Code&amp;id=opener.document.myform.x_Agency_Code&amp;dept=A32"/>
    <hyperlink ref="BT37" r:id="rId766" display="http://web.higov.net/oip/rrs/popup_list_agency_by_login.php?text=opener.document.myform.x_Agency_Codetxt&amp;title=Agency%20Code&amp;id=opener.document.myform.x_Agency_Code&amp;dept=A32"/>
    <hyperlink ref="BT38" r:id="rId767" display="http://web.higov.net/oip/rrs/popup_list_agency_by_login.php?text=opener.document.myform.x_Agency_Codetxt&amp;title=Agency%20Code&amp;id=opener.document.myform.x_Agency_Code&amp;dept=A32"/>
    <hyperlink ref="BT39" r:id="rId768" display="http://web.higov.net/oip/rrs/popup_list_agency_by_login.php?text=opener.document.myform.x_Agency_Codetxt&amp;title=Agency%20Code&amp;id=opener.document.myform.x_Agency_Code&amp;dept=A32"/>
    <hyperlink ref="BT40" r:id="rId769" display="http://web.higov.net/oip/rrs/popup_list_agency_by_login.php?text=opener.document.myform.x_Agency_Codetxt&amp;title=Agency%20Code&amp;id=opener.document.myform.x_Agency_Code&amp;dept=A32"/>
    <hyperlink ref="BT41" r:id="rId770" display="http://web.higov.net/oip/rrs/popup_list_agency_by_login.php?text=opener.document.myform.x_Agency_Codetxt&amp;title=Agency%20Code&amp;id=opener.document.myform.x_Agency_Code&amp;dept=A32"/>
    <hyperlink ref="BT42" r:id="rId771" display="http://web.higov.net/oip/rrs/popup_list_agency_by_login.php?text=opener.document.myform.x_Agency_Codetxt&amp;title=Agency%20Code&amp;id=opener.document.myform.x_Agency_Code&amp;dept=A32"/>
    <hyperlink ref="BT43" r:id="rId772" display="http://web.higov.net/oip/rrs/popup_list_agency_by_login.php?text=opener.document.myform.x_Agency_Codetxt&amp;title=Agency%20Code&amp;id=opener.document.myform.x_Agency_Code&amp;dept=A32"/>
    <hyperlink ref="BT44" r:id="rId773" display="http://web.higov.net/oip/rrs/popup_list_agency_by_login.php?text=opener.document.myform.x_Agency_Codetxt&amp;title=Agency%20Code&amp;id=opener.document.myform.x_Agency_Code&amp;dept=A32"/>
    <hyperlink ref="BT45" r:id="rId774" display="http://web.higov.net/oip/rrs/popup_list_agency_by_login.php?text=opener.document.myform.x_Agency_Codetxt&amp;title=Agency%20Code&amp;id=opener.document.myform.x_Agency_Code&amp;dept=A32"/>
    <hyperlink ref="BT46" r:id="rId775" display="http://web.higov.net/oip/rrs/popup_list_agency_by_login.php?text=opener.document.myform.x_Agency_Codetxt&amp;title=Agency%20Code&amp;id=opener.document.myform.x_Agency_Code&amp;dept=A32"/>
    <hyperlink ref="BT47" r:id="rId776" display="http://web.higov.net/oip/rrs/popup_list_agency_by_login.php?text=opener.document.myform.x_Agency_Codetxt&amp;title=Agency%20Code&amp;id=opener.document.myform.x_Agency_Code&amp;dept=A32"/>
    <hyperlink ref="BT48" r:id="rId777" display="http://web.higov.net/oip/rrs/popup_list_agency_by_login.php?text=opener.document.myform.x_Agency_Codetxt&amp;title=Agency%20Code&amp;id=opener.document.myform.x_Agency_Code&amp;dept=A32"/>
    <hyperlink ref="BT49" r:id="rId778" display="http://web.higov.net/oip/rrs/popup_list_agency_by_login.php?text=opener.document.myform.x_Agency_Codetxt&amp;title=Agency%20Code&amp;id=opener.document.myform.x_Agency_Code&amp;dept=A32"/>
    <hyperlink ref="BT50" r:id="rId779" display="http://web.higov.net/oip/rrs/popup_list_agency_by_login.php?text=opener.document.myform.x_Agency_Codetxt&amp;title=Agency%20Code&amp;id=opener.document.myform.x_Agency_Code&amp;dept=A32"/>
    <hyperlink ref="BT51" r:id="rId780" display="http://web.higov.net/oip/rrs/popup_list_agency_by_login.php?text=opener.document.myform.x_Agency_Codetxt&amp;title=Agency%20Code&amp;id=opener.document.myform.x_Agency_Code&amp;dept=A32"/>
    <hyperlink ref="BT52" r:id="rId781" display="http://web.higov.net/oip/rrs/popup_list_agency_by_login.php?text=opener.document.myform.x_Agency_Codetxt&amp;title=Agency%20Code&amp;id=opener.document.myform.x_Agency_Code&amp;dept=A32"/>
    <hyperlink ref="BT53" r:id="rId782" display="http://web.higov.net/oip/rrs/popup_list_agency_by_login.php?text=opener.document.myform.x_Agency_Codetxt&amp;title=Agency%20Code&amp;id=opener.document.myform.x_Agency_Code&amp;dept=A32"/>
    <hyperlink ref="BT54" r:id="rId783" display="http://web.higov.net/oip/rrs/popup_list_agency_by_login.php?text=opener.document.myform.x_Agency_Codetxt&amp;title=Agency%20Code&amp;id=opener.document.myform.x_Agency_Code&amp;dept=A32"/>
    <hyperlink ref="BT55" r:id="rId784" display="http://web.higov.net/oip/rrs/popup_list_agency_by_login.php?text=opener.document.myform.x_Agency_Codetxt&amp;title=Agency%20Code&amp;id=opener.document.myform.x_Agency_Code&amp;dept=A32"/>
    <hyperlink ref="BT56" r:id="rId785" display="http://web.higov.net/oip/rrs/popup_list_agency_by_login.php?text=opener.document.myform.x_Agency_Codetxt&amp;title=Agency%20Code&amp;id=opener.document.myform.x_Agency_Code&amp;dept=A32"/>
    <hyperlink ref="BT57" r:id="rId786" display="http://web.higov.net/oip/rrs/popup_list_agency_by_login.php?text=opener.document.myform.x_Agency_Codetxt&amp;title=Agency%20Code&amp;id=opener.document.myform.x_Agency_Code&amp;dept=A32"/>
    <hyperlink ref="BT58" r:id="rId787" display="http://web.higov.net/oip/rrs/popup_list_agency_by_login.php?text=opener.document.myform.x_Agency_Codetxt&amp;title=Agency%20Code&amp;id=opener.document.myform.x_Agency_Code&amp;dept=A32"/>
    <hyperlink ref="BT59" r:id="rId788" display="http://web.higov.net/oip/rrs/popup_list_agency_by_login.php?text=opener.document.myform.x_Agency_Codetxt&amp;title=Agency%20Code&amp;id=opener.document.myform.x_Agency_Code&amp;dept=A32"/>
    <hyperlink ref="BT60" r:id="rId789" display="http://web.higov.net/oip/rrs/popup_list_agency_by_login.php?text=opener.document.myform.x_Agency_Codetxt&amp;title=Agency%20Code&amp;id=opener.document.myform.x_Agency_Code&amp;dept=A32"/>
    <hyperlink ref="BT61" r:id="rId790" display="http://web.higov.net/oip/rrs/popup_list_agency_by_login.php?text=opener.document.myform.x_Agency_Codetxt&amp;title=Agency%20Code&amp;id=opener.document.myform.x_Agency_Code&amp;dept=A32"/>
    <hyperlink ref="BT62" r:id="rId791" display="http://web.higov.net/oip/rrs/popup_list_agency_by_login.php?text=opener.document.myform.x_Agency_Codetxt&amp;title=Agency%20Code&amp;id=opener.document.myform.x_Agency_Code&amp;dept=A32"/>
    <hyperlink ref="BT63" r:id="rId792" display="http://web.higov.net/oip/rrs/popup_list_agency_by_login.php?text=opener.document.myform.x_Agency_Codetxt&amp;title=Agency%20Code&amp;id=opener.document.myform.x_Agency_Code&amp;dept=A32"/>
    <hyperlink ref="BT64" r:id="rId793" display="http://web.higov.net/oip/rrs/popup_list_agency_by_login.php?text=opener.document.myform.x_Agency_Codetxt&amp;title=Agency%20Code&amp;id=opener.document.myform.x_Agency_Code&amp;dept=A32"/>
    <hyperlink ref="BT65" r:id="rId794" display="http://web.higov.net/oip/rrs/popup_list_agency_by_login.php?text=opener.document.myform.x_Agency_Codetxt&amp;title=Agency%20Code&amp;id=opener.document.myform.x_Agency_Code&amp;dept=A32"/>
    <hyperlink ref="BT66" r:id="rId795" display="http://web.higov.net/oip/rrs/popup_list_agency_by_login.php?text=opener.document.myform.x_Agency_Codetxt&amp;title=Agency%20Code&amp;id=opener.document.myform.x_Agency_Code&amp;dept=A32"/>
    <hyperlink ref="BT67" r:id="rId796" display="http://web.higov.net/oip/rrs/popup_list_agency_by_login.php?text=opener.document.myform.x_Agency_Codetxt&amp;title=Agency%20Code&amp;id=opener.document.myform.x_Agency_Code&amp;dept=A32"/>
    <hyperlink ref="BT68" r:id="rId797" display="http://web.higov.net/oip/rrs/popup_list_agency_by_login.php?text=opener.document.myform.x_Agency_Codetxt&amp;title=Agency%20Code&amp;id=opener.document.myform.x_Agency_Code&amp;dept=A32"/>
    <hyperlink ref="BT69" r:id="rId798" display="http://web.higov.net/oip/rrs/popup_list_agency_by_login.php?text=opener.document.myform.x_Agency_Codetxt&amp;title=Agency%20Code&amp;id=opener.document.myform.x_Agency_Code&amp;dept=A32"/>
    <hyperlink ref="BT70" r:id="rId799" display="http://web.higov.net/oip/rrs/popup_list_agency_by_login.php?text=opener.document.myform.x_Agency_Codetxt&amp;title=Agency%20Code&amp;id=opener.document.myform.x_Agency_Code&amp;dept=A32"/>
    <hyperlink ref="BT71" r:id="rId800" display="http://web.higov.net/oip/rrs/popup_list_agency_by_login.php?text=opener.document.myform.x_Agency_Codetxt&amp;title=Agency%20Code&amp;id=opener.document.myform.x_Agency_Code&amp;dept=A32"/>
    <hyperlink ref="BT72" r:id="rId801" display="http://web.higov.net/oip/rrs/popup_list_agency_by_login.php?text=opener.document.myform.x_Agency_Codetxt&amp;title=Agency%20Code&amp;id=opener.document.myform.x_Agency_Code&amp;dept=A32"/>
    <hyperlink ref="BT73" r:id="rId802" display="http://web.higov.net/oip/rrs/popup_list_agency_by_login.php?text=opener.document.myform.x_Agency_Codetxt&amp;title=Agency%20Code&amp;id=opener.document.myform.x_Agency_Code&amp;dept=A32"/>
    <hyperlink ref="BT74" r:id="rId803" display="http://web.higov.net/oip/rrs/popup_list_agency_by_login.php?text=opener.document.myform.x_Agency_Codetxt&amp;title=Agency%20Code&amp;id=opener.document.myform.x_Agency_Code&amp;dept=A32"/>
    <hyperlink ref="BT75" r:id="rId804" display="http://web.higov.net/oip/rrs/popup_list_agency_by_login.php?text=opener.document.myform.x_Agency_Codetxt&amp;title=Agency%20Code&amp;id=opener.document.myform.x_Agency_Code&amp;dept=A32"/>
    <hyperlink ref="BT76" r:id="rId805" display="http://web.higov.net/oip/rrs/popup_list_agency_by_login.php?text=opener.document.myform.x_Agency_Codetxt&amp;title=Agency%20Code&amp;id=opener.document.myform.x_Agency_Code&amp;dept=A32"/>
    <hyperlink ref="BT77" r:id="rId806" display="http://web.higov.net/oip/rrs/popup_list_agency_by_login.php?text=opener.document.myform.x_Agency_Codetxt&amp;title=Agency%20Code&amp;id=opener.document.myform.x_Agency_Code&amp;dept=A32"/>
    <hyperlink ref="BT78" r:id="rId807" display="http://web.higov.net/oip/rrs/popup_list_agency_by_login.php?text=opener.document.myform.x_Agency_Codetxt&amp;title=Agency%20Code&amp;id=opener.document.myform.x_Agency_Code&amp;dept=A32"/>
    <hyperlink ref="BT79" r:id="rId808" display="http://web.higov.net/oip/rrs/popup_list_agency_by_login.php?text=opener.document.myform.x_Agency_Codetxt&amp;title=Agency%20Code&amp;id=opener.document.myform.x_Agency_Code&amp;dept=A32"/>
    <hyperlink ref="BT80" r:id="rId809" display="http://web.higov.net/oip/rrs/popup_list_agency_by_login.php?text=opener.document.myform.x_Agency_Codetxt&amp;title=Agency%20Code&amp;id=opener.document.myform.x_Agency_Code&amp;dept=A32"/>
    <hyperlink ref="BT81" r:id="rId810" display="http://web.higov.net/oip/rrs/popup_list_agency_by_login.php?text=opener.document.myform.x_Agency_Codetxt&amp;title=Agency%20Code&amp;id=opener.document.myform.x_Agency_Code&amp;dept=A32"/>
    <hyperlink ref="BT82" r:id="rId811" display="http://web.higov.net/oip/rrs/popup_list_agency_by_login.php?text=opener.document.myform.x_Agency_Codetxt&amp;title=Agency%20Code&amp;id=opener.document.myform.x_Agency_Code&amp;dept=A32"/>
    <hyperlink ref="BT83" r:id="rId812" display="http://web.higov.net/oip/rrs/popup_list_agency_by_login.php?text=opener.document.myform.x_Agency_Codetxt&amp;title=Agency%20Code&amp;id=opener.document.myform.x_Agency_Code&amp;dept=A32"/>
    <hyperlink ref="BT84" r:id="rId813" display="http://web.higov.net/oip/rrs/popup_list_agency_by_login.php?text=opener.document.myform.x_Agency_Codetxt&amp;title=Agency%20Code&amp;id=opener.document.myform.x_Agency_Code&amp;dept=A32"/>
    <hyperlink ref="BT85" r:id="rId814" display="http://web.higov.net/oip/rrs/popup_list_agency_by_login.php?text=opener.document.myform.x_Agency_Codetxt&amp;title=Agency%20Code&amp;id=opener.document.myform.x_Agency_Code&amp;dept=A32"/>
    <hyperlink ref="BT86" r:id="rId815" display="http://web.higov.net/oip/rrs/popup_list_agency_by_login.php?text=opener.document.myform.x_Agency_Codetxt&amp;title=Agency%20Code&amp;id=opener.document.myform.x_Agency_Code&amp;dept=A32"/>
    <hyperlink ref="BT87" r:id="rId816" display="http://web.higov.net/oip/rrs/popup_list_agency_by_login.php?text=opener.document.myform.x_Agency_Codetxt&amp;title=Agency%20Code&amp;id=opener.document.myform.x_Agency_Code&amp;dept=A32"/>
    <hyperlink ref="BT88" r:id="rId817" display="http://web.higov.net/oip/rrs/popup_list_agency_by_login.php?text=opener.document.myform.x_Agency_Codetxt&amp;title=Agency%20Code&amp;id=opener.document.myform.x_Agency_Code&amp;dept=A32"/>
    <hyperlink ref="BT89" r:id="rId818" display="http://web.higov.net/oip/rrs/popup_list_agency_by_login.php?text=opener.document.myform.x_Agency_Codetxt&amp;title=Agency%20Code&amp;id=opener.document.myform.x_Agency_Code&amp;dept=A32"/>
    <hyperlink ref="BT90" r:id="rId819" display="http://web.higov.net/oip/rrs/popup_list_agency_by_login.php?text=opener.document.myform.x_Agency_Codetxt&amp;title=Agency%20Code&amp;id=opener.document.myform.x_Agency_Code&amp;dept=A32"/>
    <hyperlink ref="BT91" r:id="rId820" display="http://web.higov.net/oip/rrs/popup_list_agency_by_login.php?text=opener.document.myform.x_Agency_Codetxt&amp;title=Agency%20Code&amp;id=opener.document.myform.x_Agency_Code&amp;dept=A32"/>
    <hyperlink ref="BT92" r:id="rId821" display="http://web.higov.net/oip/rrs/popup_list_agency_by_login.php?text=opener.document.myform.x_Agency_Codetxt&amp;title=Agency%20Code&amp;id=opener.document.myform.x_Agency_Code&amp;dept=A32"/>
    <hyperlink ref="BT93" r:id="rId822" display="http://web.higov.net/oip/rrs/popup_list_agency_by_login.php?text=opener.document.myform.x_Agency_Codetxt&amp;title=Agency%20Code&amp;id=opener.document.myform.x_Agency_Code&amp;dept=A32"/>
    <hyperlink ref="BU13" r:id="rId823" display="http://web.higov.net/oip/rrs/popup_list_agency_by_login.php?text=opener.document.myform.x_Agency_Codetxt&amp;title=Agency%20Code&amp;id=opener.document.myform.x_Agency_Code&amp;dept=A56"/>
    <hyperlink ref="BU18" r:id="rId824" display="http://web.higov.net/oip/rrs/popup_list_agency_by_login.php?text=opener.document.myform.x_Agency_Codetxt&amp;title=Agency%20Code&amp;id=opener.document.myform.x_Agency_Code&amp;dept=A56"/>
    <hyperlink ref="BU21" r:id="rId825" display="http://web.higov.net/oip/rrs/popup_list_agency_by_login.php?text=opener.document.myform.x_Agency_Codetxt&amp;title=Agency%20Code&amp;id=opener.document.myform.x_Agency_Code&amp;dept=A56"/>
    <hyperlink ref="BV13" r:id="rId826" display="http://web.higov.net/oip/rrs/popup_list_agency_by_login.php?text=opener.document.myform.x_Agency_Codetxt&amp;title=Agency%20Code&amp;id=opener.document.myform.x_Agency_Code&amp;dept=A33"/>
    <hyperlink ref="BV18" r:id="rId827" display="http://web.higov.net/oip/rrs/popup_list_agency_by_login.php?text=opener.document.myform.x_Agency_Codetxt&amp;title=Agency%20Code&amp;id=opener.document.myform.x_Agency_Code&amp;dept=A33"/>
    <hyperlink ref="BV21" r:id="rId828" display="http://web.higov.net/oip/rrs/popup_list_agency_by_login.php?text=opener.document.myform.x_Agency_Codetxt&amp;title=Agency%20Code&amp;id=opener.document.myform.x_Agency_Code&amp;dept=A33"/>
    <hyperlink ref="BV24" r:id="rId829" display="http://web.higov.net/oip/rrs/popup_list_agency_by_login.php?text=opener.document.myform.x_Agency_Codetxt&amp;title=Agency%20Code&amp;id=opener.document.myform.x_Agency_Code&amp;dept=A33"/>
    <hyperlink ref="BV25" r:id="rId830" display="http://web.higov.net/oip/rrs/popup_list_agency_by_login.php?text=opener.document.myform.x_Agency_Codetxt&amp;title=Agency%20Code&amp;id=opener.document.myform.x_Agency_Code&amp;dept=A33"/>
    <hyperlink ref="BV26" r:id="rId831" display="http://web.higov.net/oip/rrs/popup_list_agency_by_login.php?text=opener.document.myform.x_Agency_Codetxt&amp;title=Agency%20Code&amp;id=opener.document.myform.x_Agency_Code&amp;dept=A33"/>
    <hyperlink ref="BV27" r:id="rId832" display="http://web.higov.net/oip/rrs/popup_list_agency_by_login.php?text=opener.document.myform.x_Agency_Codetxt&amp;title=Agency%20Code&amp;id=opener.document.myform.x_Agency_Code&amp;dept=A33"/>
    <hyperlink ref="BV28" r:id="rId833" display="http://web.higov.net/oip/rrs/popup_list_agency_by_login.php?text=opener.document.myform.x_Agency_Codetxt&amp;title=Agency%20Code&amp;id=opener.document.myform.x_Agency_Code&amp;dept=A33"/>
    <hyperlink ref="BV29" r:id="rId834" display="http://web.higov.net/oip/rrs/popup_list_agency_by_login.php?text=opener.document.myform.x_Agency_Codetxt&amp;title=Agency%20Code&amp;id=opener.document.myform.x_Agency_Code&amp;dept=A33"/>
    <hyperlink ref="BV30" r:id="rId835" display="http://web.higov.net/oip/rrs/popup_list_agency_by_login.php?text=opener.document.myform.x_Agency_Codetxt&amp;title=Agency%20Code&amp;id=opener.document.myform.x_Agency_Code&amp;dept=A33"/>
    <hyperlink ref="BV31" r:id="rId836" display="http://web.higov.net/oip/rrs/popup_list_agency_by_login.php?text=opener.document.myform.x_Agency_Codetxt&amp;title=Agency%20Code&amp;id=opener.document.myform.x_Agency_Code&amp;dept=A33"/>
    <hyperlink ref="BV32" r:id="rId837" display="http://web.higov.net/oip/rrs/popup_list_agency_by_login.php?text=opener.document.myform.x_Agency_Codetxt&amp;title=Agency%20Code&amp;id=opener.document.myform.x_Agency_Code&amp;dept=A33"/>
    <hyperlink ref="BV33" r:id="rId838" display="http://web.higov.net/oip/rrs/popup_list_agency_by_login.php?text=opener.document.myform.x_Agency_Codetxt&amp;title=Agency%20Code&amp;id=opener.document.myform.x_Agency_Code&amp;dept=A33"/>
    <hyperlink ref="BV34" r:id="rId839" display="http://web.higov.net/oip/rrs/popup_list_agency_by_login.php?text=opener.document.myform.x_Agency_Codetxt&amp;title=Agency%20Code&amp;id=opener.document.myform.x_Agency_Code&amp;dept=A33"/>
    <hyperlink ref="BV35" r:id="rId840" display="http://web.higov.net/oip/rrs/popup_list_agency_by_login.php?text=opener.document.myform.x_Agency_Codetxt&amp;title=Agency%20Code&amp;id=opener.document.myform.x_Agency_Code&amp;dept=A33"/>
    <hyperlink ref="BV36" r:id="rId841" display="http://web.higov.net/oip/rrs/popup_list_agency_by_login.php?text=opener.document.myform.x_Agency_Codetxt&amp;title=Agency%20Code&amp;id=opener.document.myform.x_Agency_Code&amp;dept=A33"/>
    <hyperlink ref="BV37" r:id="rId842" display="http://web.higov.net/oip/rrs/popup_list_agency_by_login.php?text=opener.document.myform.x_Agency_Codetxt&amp;title=Agency%20Code&amp;id=opener.document.myform.x_Agency_Code&amp;dept=A33"/>
    <hyperlink ref="BV38" r:id="rId843" display="http://web.higov.net/oip/rrs/popup_list_agency_by_login.php?text=opener.document.myform.x_Agency_Codetxt&amp;title=Agency%20Code&amp;id=opener.document.myform.x_Agency_Code&amp;dept=A33"/>
    <hyperlink ref="BV39" r:id="rId844" display="http://web.higov.net/oip/rrs/popup_list_agency_by_login.php?text=opener.document.myform.x_Agency_Codetxt&amp;title=Agency%20Code&amp;id=opener.document.myform.x_Agency_Code&amp;dept=A33"/>
    <hyperlink ref="BV40" r:id="rId845" display="http://web.higov.net/oip/rrs/popup_list_agency_by_login.php?text=opener.document.myform.x_Agency_Codetxt&amp;title=Agency%20Code&amp;id=opener.document.myform.x_Agency_Code&amp;dept=A33"/>
    <hyperlink ref="BV41" r:id="rId846" display="http://web.higov.net/oip/rrs/popup_list_agency_by_login.php?text=opener.document.myform.x_Agency_Codetxt&amp;title=Agency%20Code&amp;id=opener.document.myform.x_Agency_Code&amp;dept=A33"/>
    <hyperlink ref="BV42" r:id="rId847" display="http://web.higov.net/oip/rrs/popup_list_agency_by_login.php?text=opener.document.myform.x_Agency_Codetxt&amp;title=Agency%20Code&amp;id=opener.document.myform.x_Agency_Code&amp;dept=A33"/>
    <hyperlink ref="BV43" r:id="rId848" display="http://web.higov.net/oip/rrs/popup_list_agency_by_login.php?text=opener.document.myform.x_Agency_Codetxt&amp;title=Agency%20Code&amp;id=opener.document.myform.x_Agency_Code&amp;dept=A33"/>
    <hyperlink ref="BV44" r:id="rId849" display="http://web.higov.net/oip/rrs/popup_list_agency_by_login.php?text=opener.document.myform.x_Agency_Codetxt&amp;title=Agency%20Code&amp;id=opener.document.myform.x_Agency_Code&amp;dept=A33"/>
    <hyperlink ref="BV45" r:id="rId850" display="http://web.higov.net/oip/rrs/popup_list_agency_by_login.php?text=opener.document.myform.x_Agency_Codetxt&amp;title=Agency%20Code&amp;id=opener.document.myform.x_Agency_Code&amp;dept=A33"/>
    <hyperlink ref="BV46" r:id="rId851" display="http://web.higov.net/oip/rrs/popup_list_agency_by_login.php?text=opener.document.myform.x_Agency_Codetxt&amp;title=Agency%20Code&amp;id=opener.document.myform.x_Agency_Code&amp;dept=A33"/>
    <hyperlink ref="BV47" r:id="rId852" display="http://web.higov.net/oip/rrs/popup_list_agency_by_login.php?text=opener.document.myform.x_Agency_Codetxt&amp;title=Agency%20Code&amp;id=opener.document.myform.x_Agency_Code&amp;dept=A33"/>
    <hyperlink ref="BV48" r:id="rId853" display="http://web.higov.net/oip/rrs/popup_list_agency_by_login.php?text=opener.document.myform.x_Agency_Codetxt&amp;title=Agency%20Code&amp;id=opener.document.myform.x_Agency_Code&amp;dept=A33"/>
    <hyperlink ref="BV49" r:id="rId854" display="http://web.higov.net/oip/rrs/popup_list_agency_by_login.php?text=opener.document.myform.x_Agency_Codetxt&amp;title=Agency%20Code&amp;id=opener.document.myform.x_Agency_Code&amp;dept=A33"/>
    <hyperlink ref="BV50" r:id="rId855" display="http://web.higov.net/oip/rrs/popup_list_agency_by_login.php?text=opener.document.myform.x_Agency_Codetxt&amp;title=Agency%20Code&amp;id=opener.document.myform.x_Agency_Code&amp;dept=A33"/>
    <hyperlink ref="BV51" r:id="rId856" display="http://web.higov.net/oip/rrs/popup_list_agency_by_login.php?text=opener.document.myform.x_Agency_Codetxt&amp;title=Agency%20Code&amp;id=opener.document.myform.x_Agency_Code&amp;dept=A33"/>
    <hyperlink ref="BV52" r:id="rId857" display="http://web.higov.net/oip/rrs/popup_list_agency_by_login.php?text=opener.document.myform.x_Agency_Codetxt&amp;title=Agency%20Code&amp;id=opener.document.myform.x_Agency_Code&amp;dept=A33"/>
    <hyperlink ref="BV53" r:id="rId858" display="http://web.higov.net/oip/rrs/popup_list_agency_by_login.php?text=opener.document.myform.x_Agency_Codetxt&amp;title=Agency%20Code&amp;id=opener.document.myform.x_Agency_Code&amp;dept=A33"/>
    <hyperlink ref="BV54" r:id="rId859" display="http://web.higov.net/oip/rrs/popup_list_agency_by_login.php?text=opener.document.myform.x_Agency_Codetxt&amp;title=Agency%20Code&amp;id=opener.document.myform.x_Agency_Code&amp;dept=A33"/>
    <hyperlink ref="BV55" r:id="rId860" display="http://web.higov.net/oip/rrs/popup_list_agency_by_login.php?text=opener.document.myform.x_Agency_Codetxt&amp;title=Agency%20Code&amp;id=opener.document.myform.x_Agency_Code&amp;dept=A33"/>
    <hyperlink ref="BV56" r:id="rId861" display="http://web.higov.net/oip/rrs/popup_list_agency_by_login.php?text=opener.document.myform.x_Agency_Codetxt&amp;title=Agency%20Code&amp;id=opener.document.myform.x_Agency_Code&amp;dept=A33"/>
    <hyperlink ref="BV57" r:id="rId862" display="http://web.higov.net/oip/rrs/popup_list_agency_by_login.php?text=opener.document.myform.x_Agency_Codetxt&amp;title=Agency%20Code&amp;id=opener.document.myform.x_Agency_Code&amp;dept=A33"/>
    <hyperlink ref="BV58" r:id="rId863" display="http://web.higov.net/oip/rrs/popup_list_agency_by_login.php?text=opener.document.myform.x_Agency_Codetxt&amp;title=Agency%20Code&amp;id=opener.document.myform.x_Agency_Code&amp;dept=A33"/>
    <hyperlink ref="BV59" r:id="rId864" display="http://web.higov.net/oip/rrs/popup_list_agency_by_login.php?text=opener.document.myform.x_Agency_Codetxt&amp;title=Agency%20Code&amp;id=opener.document.myform.x_Agency_Code&amp;dept=A33"/>
    <hyperlink ref="BV60" r:id="rId865" display="http://web.higov.net/oip/rrs/popup_list_agency_by_login.php?text=opener.document.myform.x_Agency_Codetxt&amp;title=Agency%20Code&amp;id=opener.document.myform.x_Agency_Code&amp;dept=A33"/>
    <hyperlink ref="BV61" r:id="rId866" display="http://web.higov.net/oip/rrs/popup_list_agency_by_login.php?text=opener.document.myform.x_Agency_Codetxt&amp;title=Agency%20Code&amp;id=opener.document.myform.x_Agency_Code&amp;dept=A33"/>
    <hyperlink ref="BV62" r:id="rId867" display="http://web.higov.net/oip/rrs/popup_list_agency_by_login.php?text=opener.document.myform.x_Agency_Codetxt&amp;title=Agency%20Code&amp;id=opener.document.myform.x_Agency_Code&amp;dept=A33"/>
    <hyperlink ref="BV63" r:id="rId868" display="http://web.higov.net/oip/rrs/popup_list_agency_by_login.php?text=opener.document.myform.x_Agency_Codetxt&amp;title=Agency%20Code&amp;id=opener.document.myform.x_Agency_Code&amp;dept=A33"/>
    <hyperlink ref="BV64" r:id="rId869" display="http://web.higov.net/oip/rrs/popup_list_agency_by_login.php?text=opener.document.myform.x_Agency_Codetxt&amp;title=Agency%20Code&amp;id=opener.document.myform.x_Agency_Code&amp;dept=A33"/>
    <hyperlink ref="BV65" r:id="rId870" display="http://web.higov.net/oip/rrs/popup_list_agency_by_login.php?text=opener.document.myform.x_Agency_Codetxt&amp;title=Agency%20Code&amp;id=opener.document.myform.x_Agency_Code&amp;dept=A33"/>
    <hyperlink ref="BV66" r:id="rId871" display="http://web.higov.net/oip/rrs/popup_list_agency_by_login.php?text=opener.document.myform.x_Agency_Codetxt&amp;title=Agency%20Code&amp;id=opener.document.myform.x_Agency_Code&amp;dept=A33"/>
    <hyperlink ref="BV67" r:id="rId872" display="http://web.higov.net/oip/rrs/popup_list_agency_by_login.php?text=opener.document.myform.x_Agency_Codetxt&amp;title=Agency%20Code&amp;id=opener.document.myform.x_Agency_Code&amp;dept=A33"/>
    <hyperlink ref="BV68" r:id="rId873" display="http://web.higov.net/oip/rrs/popup_list_agency_by_login.php?text=opener.document.myform.x_Agency_Codetxt&amp;title=Agency%20Code&amp;id=opener.document.myform.x_Agency_Code&amp;dept=A33"/>
    <hyperlink ref="BV69" r:id="rId874" display="http://web.higov.net/oip/rrs/popup_list_agency_by_login.php?text=opener.document.myform.x_Agency_Codetxt&amp;title=Agency%20Code&amp;id=opener.document.myform.x_Agency_Code&amp;dept=A33"/>
    <hyperlink ref="BV70" r:id="rId875" display="http://web.higov.net/oip/rrs/popup_list_agency_by_login.php?text=opener.document.myform.x_Agency_Codetxt&amp;title=Agency%20Code&amp;id=opener.document.myform.x_Agency_Code&amp;dept=A33"/>
    <hyperlink ref="BV71" r:id="rId876" display="http://web.higov.net/oip/rrs/popup_list_agency_by_login.php?text=opener.document.myform.x_Agency_Codetxt&amp;title=Agency%20Code&amp;id=opener.document.myform.x_Agency_Code&amp;dept=A33"/>
    <hyperlink ref="BV72" r:id="rId877" display="http://web.higov.net/oip/rrs/popup_list_agency_by_login.php?text=opener.document.myform.x_Agency_Codetxt&amp;title=Agency%20Code&amp;id=opener.document.myform.x_Agency_Code&amp;dept=A33"/>
    <hyperlink ref="BV73" r:id="rId878" display="http://web.higov.net/oip/rrs/popup_list_agency_by_login.php?text=opener.document.myform.x_Agency_Codetxt&amp;title=Agency%20Code&amp;id=opener.document.myform.x_Agency_Code&amp;dept=A33"/>
    <hyperlink ref="BV74" r:id="rId879" display="http://web.higov.net/oip/rrs/popup_list_agency_by_login.php?text=opener.document.myform.x_Agency_Codetxt&amp;title=Agency%20Code&amp;id=opener.document.myform.x_Agency_Code&amp;dept=A33"/>
    <hyperlink ref="BV75" r:id="rId880" display="http://web.higov.net/oip/rrs/popup_list_agency_by_login.php?text=opener.document.myform.x_Agency_Codetxt&amp;title=Agency%20Code&amp;id=opener.document.myform.x_Agency_Code&amp;dept=A33"/>
    <hyperlink ref="BV76" r:id="rId881" display="http://web.higov.net/oip/rrs/popup_list_agency_by_login.php?text=opener.document.myform.x_Agency_Codetxt&amp;title=Agency%20Code&amp;id=opener.document.myform.x_Agency_Code&amp;dept=A33"/>
    <hyperlink ref="BV77" r:id="rId882" display="http://web.higov.net/oip/rrs/popup_list_agency_by_login.php?text=opener.document.myform.x_Agency_Codetxt&amp;title=Agency%20Code&amp;id=opener.document.myform.x_Agency_Code&amp;dept=A33"/>
    <hyperlink ref="BV78" r:id="rId883" display="http://web.higov.net/oip/rrs/popup_list_agency_by_login.php?text=opener.document.myform.x_Agency_Codetxt&amp;title=Agency%20Code&amp;id=opener.document.myform.x_Agency_Code&amp;dept=A33"/>
    <hyperlink ref="BV79" r:id="rId884" display="http://web.higov.net/oip/rrs/popup_list_agency_by_login.php?text=opener.document.myform.x_Agency_Codetxt&amp;title=Agency%20Code&amp;id=opener.document.myform.x_Agency_Code&amp;dept=A33"/>
    <hyperlink ref="BV80" r:id="rId885" display="http://web.higov.net/oip/rrs/popup_list_agency_by_login.php?text=opener.document.myform.x_Agency_Codetxt&amp;title=Agency%20Code&amp;id=opener.document.myform.x_Agency_Code&amp;dept=A33"/>
    <hyperlink ref="BV81" r:id="rId886" display="http://web.higov.net/oip/rrs/popup_list_agency_by_login.php?text=opener.document.myform.x_Agency_Codetxt&amp;title=Agency%20Code&amp;id=opener.document.myform.x_Agency_Code&amp;dept=A33"/>
    <hyperlink ref="BV82" r:id="rId887" display="http://web.higov.net/oip/rrs/popup_list_agency_by_login.php?text=opener.document.myform.x_Agency_Codetxt&amp;title=Agency%20Code&amp;id=opener.document.myform.x_Agency_Code&amp;dept=A33"/>
    <hyperlink ref="BV83" r:id="rId888" display="http://web.higov.net/oip/rrs/popup_list_agency_by_login.php?text=opener.document.myform.x_Agency_Codetxt&amp;title=Agency%20Code&amp;id=opener.document.myform.x_Agency_Code&amp;dept=A33"/>
    <hyperlink ref="BV84" r:id="rId889" display="http://web.higov.net/oip/rrs/popup_list_agency_by_login.php?text=opener.document.myform.x_Agency_Codetxt&amp;title=Agency%20Code&amp;id=opener.document.myform.x_Agency_Code&amp;dept=A33"/>
    <hyperlink ref="BV85" r:id="rId890" display="http://web.higov.net/oip/rrs/popup_list_agency_by_login.php?text=opener.document.myform.x_Agency_Codetxt&amp;title=Agency%20Code&amp;id=opener.document.myform.x_Agency_Code&amp;dept=A33"/>
    <hyperlink ref="BV86" r:id="rId891" display="http://web.higov.net/oip/rrs/popup_list_agency_by_login.php?text=opener.document.myform.x_Agency_Codetxt&amp;title=Agency%20Code&amp;id=opener.document.myform.x_Agency_Code&amp;dept=A33"/>
    <hyperlink ref="BV87" r:id="rId892" display="http://web.higov.net/oip/rrs/popup_list_agency_by_login.php?text=opener.document.myform.x_Agency_Codetxt&amp;title=Agency%20Code&amp;id=opener.document.myform.x_Agency_Code&amp;dept=A33"/>
    <hyperlink ref="BV88" r:id="rId893" display="http://web.higov.net/oip/rrs/popup_list_agency_by_login.php?text=opener.document.myform.x_Agency_Codetxt&amp;title=Agency%20Code&amp;id=opener.document.myform.x_Agency_Code&amp;dept=A33"/>
    <hyperlink ref="BV89" r:id="rId894" display="http://web.higov.net/oip/rrs/popup_list_agency_by_login.php?text=opener.document.myform.x_Agency_Codetxt&amp;title=Agency%20Code&amp;id=opener.document.myform.x_Agency_Code&amp;dept=A33"/>
    <hyperlink ref="BV90" r:id="rId895" display="http://web.higov.net/oip/rrs/popup_list_agency_by_login.php?text=opener.document.myform.x_Agency_Codetxt&amp;title=Agency%20Code&amp;id=opener.document.myform.x_Agency_Code&amp;dept=A33"/>
    <hyperlink ref="BV91" r:id="rId896" display="http://web.higov.net/oip/rrs/popup_list_agency_by_login.php?text=opener.document.myform.x_Agency_Codetxt&amp;title=Agency%20Code&amp;id=opener.document.myform.x_Agency_Code&amp;dept=A33"/>
    <hyperlink ref="BV92" r:id="rId897" display="http://web.higov.net/oip/rrs/popup_list_agency_by_login.php?text=opener.document.myform.x_Agency_Codetxt&amp;title=Agency%20Code&amp;id=opener.document.myform.x_Agency_Code&amp;dept=A33"/>
    <hyperlink ref="BV93" r:id="rId898" display="http://web.higov.net/oip/rrs/popup_list_agency_by_login.php?text=opener.document.myform.x_Agency_Codetxt&amp;title=Agency%20Code&amp;id=opener.document.myform.x_Agency_Code&amp;dept=A33"/>
    <hyperlink ref="BV94" r:id="rId899" display="http://web.higov.net/oip/rrs/popup_list_agency_by_login.php?text=opener.document.myform.x_Agency_Codetxt&amp;title=Agency%20Code&amp;id=opener.document.myform.x_Agency_Code&amp;dept=A33"/>
    <hyperlink ref="BV95" r:id="rId900" display="http://web.higov.net/oip/rrs/popup_list_agency_by_login.php?text=opener.document.myform.x_Agency_Codetxt&amp;title=Agency%20Code&amp;id=opener.document.myform.x_Agency_Code&amp;dept=A33"/>
    <hyperlink ref="BV96" r:id="rId901" display="http://web.higov.net/oip/rrs/popup_list_agency_by_login.php?text=opener.document.myform.x_Agency_Codetxt&amp;title=Agency%20Code&amp;id=opener.document.myform.x_Agency_Code&amp;dept=A33"/>
    <hyperlink ref="BV97" r:id="rId902" display="http://web.higov.net/oip/rrs/popup_list_agency_by_login.php?text=opener.document.myform.x_Agency_Codetxt&amp;title=Agency%20Code&amp;id=opener.document.myform.x_Agency_Code&amp;dept=A33"/>
    <hyperlink ref="BV98" r:id="rId903" display="http://web.higov.net/oip/rrs/popup_list_agency_by_login.php?text=opener.document.myform.x_Agency_Codetxt&amp;title=Agency%20Code&amp;id=opener.document.myform.x_Agency_Code&amp;dept=A33"/>
    <hyperlink ref="BV99" r:id="rId904" display="http://web.higov.net/oip/rrs/popup_list_agency_by_login.php?text=opener.document.myform.x_Agency_Codetxt&amp;title=Agency%20Code&amp;id=opener.document.myform.x_Agency_Code&amp;dept=A33"/>
    <hyperlink ref="BV100" r:id="rId905" display="http://web.higov.net/oip/rrs/popup_list_agency_by_login.php?text=opener.document.myform.x_Agency_Codetxt&amp;title=Agency%20Code&amp;id=opener.document.myform.x_Agency_Code&amp;dept=A33"/>
    <hyperlink ref="BV101" r:id="rId906" display="http://web.higov.net/oip/rrs/popup_list_agency_by_login.php?text=opener.document.myform.x_Agency_Codetxt&amp;title=Agency%20Code&amp;id=opener.document.myform.x_Agency_Code&amp;dept=A33"/>
    <hyperlink ref="BV102" r:id="rId907" display="http://web.higov.net/oip/rrs/popup_list_agency_by_login.php?text=opener.document.myform.x_Agency_Codetxt&amp;title=Agency%20Code&amp;id=opener.document.myform.x_Agency_Code&amp;dept=A33"/>
    <hyperlink ref="BV103" r:id="rId908" display="http://web.higov.net/oip/rrs/popup_list_agency_by_login.php?text=opener.document.myform.x_Agency_Codetxt&amp;title=Agency%20Code&amp;id=opener.document.myform.x_Agency_Code&amp;dept=A33"/>
    <hyperlink ref="BV104" r:id="rId909" display="http://web.higov.net/oip/rrs/popup_list_agency_by_login.php?text=opener.document.myform.x_Agency_Codetxt&amp;title=Agency%20Code&amp;id=opener.document.myform.x_Agency_Code&amp;dept=A33"/>
    <hyperlink ref="BV105" r:id="rId910" display="http://web.higov.net/oip/rrs/popup_list_agency_by_login.php?text=opener.document.myform.x_Agency_Codetxt&amp;title=Agency%20Code&amp;id=opener.document.myform.x_Agency_Code&amp;dept=A33"/>
    <hyperlink ref="BV106" r:id="rId911" display="http://web.higov.net/oip/rrs/popup_list_agency_by_login.php?text=opener.document.myform.x_Agency_Codetxt&amp;title=Agency%20Code&amp;id=opener.document.myform.x_Agency_Code&amp;dept=A33"/>
    <hyperlink ref="BV107" r:id="rId912" display="http://web.higov.net/oip/rrs/popup_list_agency_by_login.php?text=opener.document.myform.x_Agency_Codetxt&amp;title=Agency%20Code&amp;id=opener.document.myform.x_Agency_Code&amp;dept=A33"/>
    <hyperlink ref="BV108" r:id="rId913" display="http://web.higov.net/oip/rrs/popup_list_agency_by_login.php?text=opener.document.myform.x_Agency_Codetxt&amp;title=Agency%20Code&amp;id=opener.document.myform.x_Agency_Code&amp;dept=A33"/>
    <hyperlink ref="BV109" r:id="rId914" display="http://web.higov.net/oip/rrs/popup_list_agency_by_login.php?text=opener.document.myform.x_Agency_Codetxt&amp;title=Agency%20Code&amp;id=opener.document.myform.x_Agency_Code&amp;dept=A33"/>
    <hyperlink ref="BV110" r:id="rId915" display="http://web.higov.net/oip/rrs/popup_list_agency_by_login.php?text=opener.document.myform.x_Agency_Codetxt&amp;title=Agency%20Code&amp;id=opener.document.myform.x_Agency_Code&amp;dept=A33"/>
    <hyperlink ref="BV111" r:id="rId916" display="http://web.higov.net/oip/rrs/popup_list_agency_by_login.php?text=opener.document.myform.x_Agency_Codetxt&amp;title=Agency%20Code&amp;id=opener.document.myform.x_Agency_Code&amp;dept=A33"/>
    <hyperlink ref="BV112" r:id="rId917" display="http://web.higov.net/oip/rrs/popup_list_agency_by_login.php?text=opener.document.myform.x_Agency_Codetxt&amp;title=Agency%20Code&amp;id=opener.document.myform.x_Agency_Code&amp;dept=A33"/>
    <hyperlink ref="BV113" r:id="rId918" display="http://web.higov.net/oip/rrs/popup_list_agency_by_login.php?text=opener.document.myform.x_Agency_Codetxt&amp;title=Agency%20Code&amp;id=opener.document.myform.x_Agency_Code&amp;dept=A33"/>
    <hyperlink ref="BV114" r:id="rId919" display="http://web.higov.net/oip/rrs/popup_list_agency_by_login.php?text=opener.document.myform.x_Agency_Codetxt&amp;title=Agency%20Code&amp;id=opener.document.myform.x_Agency_Code&amp;dept=A33"/>
    <hyperlink ref="BV115" r:id="rId920" display="http://web.higov.net/oip/rrs/popup_list_agency_by_login.php?text=opener.document.myform.x_Agency_Codetxt&amp;title=Agency%20Code&amp;id=opener.document.myform.x_Agency_Code&amp;dept=A33"/>
    <hyperlink ref="BV116" r:id="rId921" display="http://web.higov.net/oip/rrs/popup_list_agency_by_login.php?text=opener.document.myform.x_Agency_Codetxt&amp;title=Agency%20Code&amp;id=opener.document.myform.x_Agency_Code&amp;dept=A33"/>
    <hyperlink ref="BV117" r:id="rId922" display="http://web.higov.net/oip/rrs/popup_list_agency_by_login.php?text=opener.document.myform.x_Agency_Codetxt&amp;title=Agency%20Code&amp;id=opener.document.myform.x_Agency_Code&amp;dept=A33"/>
    <hyperlink ref="BV118" r:id="rId923" display="http://web.higov.net/oip/rrs/popup_list_agency_by_login.php?text=opener.document.myform.x_Agency_Codetxt&amp;title=Agency%20Code&amp;id=opener.document.myform.x_Agency_Code&amp;dept=A33"/>
    <hyperlink ref="BV119" r:id="rId924" display="http://web.higov.net/oip/rrs/popup_list_agency_by_login.php?text=opener.document.myform.x_Agency_Codetxt&amp;title=Agency%20Code&amp;id=opener.document.myform.x_Agency_Code&amp;dept=A33"/>
    <hyperlink ref="BV120" r:id="rId925" display="http://web.higov.net/oip/rrs/popup_list_agency_by_login.php?text=opener.document.myform.x_Agency_Codetxt&amp;title=Agency%20Code&amp;id=opener.document.myform.x_Agency_Code&amp;dept=A33"/>
    <hyperlink ref="BV121" r:id="rId926" display="http://web.higov.net/oip/rrs/popup_list_agency_by_login.php?text=opener.document.myform.x_Agency_Codetxt&amp;title=Agency%20Code&amp;id=opener.document.myform.x_Agency_Code&amp;dept=A33"/>
    <hyperlink ref="BV122" r:id="rId927" display="http://web.higov.net/oip/rrs/popup_list_agency_by_login.php?text=opener.document.myform.x_Agency_Codetxt&amp;title=Agency%20Code&amp;id=opener.document.myform.x_Agency_Code&amp;dept=A33"/>
    <hyperlink ref="BV123" r:id="rId928" display="http://web.higov.net/oip/rrs/popup_list_agency_by_login.php?text=opener.document.myform.x_Agency_Codetxt&amp;title=Agency%20Code&amp;id=opener.document.myform.x_Agency_Code&amp;dept=A33"/>
    <hyperlink ref="BV124" r:id="rId929" display="http://web.higov.net/oip/rrs/popup_list_agency_by_login.php?text=opener.document.myform.x_Agency_Codetxt&amp;title=Agency%20Code&amp;id=opener.document.myform.x_Agency_Code&amp;dept=A33"/>
    <hyperlink ref="BV125" r:id="rId930" display="http://web.higov.net/oip/rrs/popup_list_agency_by_login.php?text=opener.document.myform.x_Agency_Codetxt&amp;title=Agency%20Code&amp;id=opener.document.myform.x_Agency_Code&amp;dept=A33"/>
    <hyperlink ref="BV126" r:id="rId931" display="http://web.higov.net/oip/rrs/popup_list_agency_by_login.php?text=opener.document.myform.x_Agency_Codetxt&amp;title=Agency%20Code&amp;id=opener.document.myform.x_Agency_Code&amp;dept=A33"/>
    <hyperlink ref="BV127" r:id="rId932" display="http://web.higov.net/oip/rrs/popup_list_agency_by_login.php?text=opener.document.myform.x_Agency_Codetxt&amp;title=Agency%20Code&amp;id=opener.document.myform.x_Agency_Code&amp;dept=A33"/>
    <hyperlink ref="BV128" r:id="rId933" display="http://web.higov.net/oip/rrs/popup_list_agency_by_login.php?text=opener.document.myform.x_Agency_Codetxt&amp;title=Agency%20Code&amp;id=opener.document.myform.x_Agency_Code&amp;dept=A33"/>
    <hyperlink ref="BV129" r:id="rId934" display="http://web.higov.net/oip/rrs/popup_list_agency_by_login.php?text=opener.document.myform.x_Agency_Codetxt&amp;title=Agency%20Code&amp;id=opener.document.myform.x_Agency_Code&amp;dept=A33"/>
    <hyperlink ref="BV130" r:id="rId935" display="http://web.higov.net/oip/rrs/popup_list_agency_by_login.php?text=opener.document.myform.x_Agency_Codetxt&amp;title=Agency%20Code&amp;id=opener.document.myform.x_Agency_Code&amp;dept=A33"/>
    <hyperlink ref="BV131" r:id="rId936" display="http://web.higov.net/oip/rrs/popup_list_agency_by_login.php?text=opener.document.myform.x_Agency_Codetxt&amp;title=Agency%20Code&amp;id=opener.document.myform.x_Agency_Code&amp;dept=A33"/>
    <hyperlink ref="BV132" r:id="rId937" display="http://web.higov.net/oip/rrs/popup_list_agency_by_login.php?text=opener.document.myform.x_Agency_Codetxt&amp;title=Agency%20Code&amp;id=opener.document.myform.x_Agency_Code&amp;dept=A33"/>
    <hyperlink ref="BV133" r:id="rId938" display="http://web.higov.net/oip/rrs/popup_list_agency_by_login.php?text=opener.document.myform.x_Agency_Codetxt&amp;title=Agency%20Code&amp;id=opener.document.myform.x_Agency_Code&amp;dept=A33"/>
    <hyperlink ref="BV134" r:id="rId939" display="http://web.higov.net/oip/rrs/popup_list_agency_by_login.php?text=opener.document.myform.x_Agency_Codetxt&amp;title=Agency%20Code&amp;id=opener.document.myform.x_Agency_Code&amp;dept=A33"/>
    <hyperlink ref="BV135" r:id="rId940" display="http://web.higov.net/oip/rrs/popup_list_agency_by_login.php?text=opener.document.myform.x_Agency_Codetxt&amp;title=Agency%20Code&amp;id=opener.document.myform.x_Agency_Code&amp;dept=A33"/>
    <hyperlink ref="BV136" r:id="rId941" display="http://web.higov.net/oip/rrs/popup_list_agency_by_login.php?text=opener.document.myform.x_Agency_Codetxt&amp;title=Agency%20Code&amp;id=opener.document.myform.x_Agency_Code&amp;dept=A33"/>
    <hyperlink ref="BV137" r:id="rId942" display="http://web.higov.net/oip/rrs/popup_list_agency_by_login.php?text=opener.document.myform.x_Agency_Codetxt&amp;title=Agency%20Code&amp;id=opener.document.myform.x_Agency_Code&amp;dept=A33"/>
    <hyperlink ref="BV138" r:id="rId943" display="http://web.higov.net/oip/rrs/popup_list_agency_by_login.php?text=opener.document.myform.x_Agency_Codetxt&amp;title=Agency%20Code&amp;id=opener.document.myform.x_Agency_Code&amp;dept=A33"/>
    <hyperlink ref="BV139" r:id="rId944" display="http://web.higov.net/oip/rrs/popup_list_agency_by_login.php?text=opener.document.myform.x_Agency_Codetxt&amp;title=Agency%20Code&amp;id=opener.document.myform.x_Agency_Code&amp;dept=A33"/>
    <hyperlink ref="BV140" r:id="rId945" display="http://web.higov.net/oip/rrs/popup_list_agency_by_login.php?text=opener.document.myform.x_Agency_Codetxt&amp;title=Agency%20Code&amp;id=opener.document.myform.x_Agency_Code&amp;dept=A33"/>
    <hyperlink ref="BV141" r:id="rId946" display="http://web.higov.net/oip/rrs/popup_list_agency_by_login.php?text=opener.document.myform.x_Agency_Codetxt&amp;title=Agency%20Code&amp;id=opener.document.myform.x_Agency_Code&amp;dept=A33"/>
    <hyperlink ref="BV142" r:id="rId947" display="http://web.higov.net/oip/rrs/popup_list_agency_by_login.php?text=opener.document.myform.x_Agency_Codetxt&amp;title=Agency%20Code&amp;id=opener.document.myform.x_Agency_Code&amp;dept=A33"/>
    <hyperlink ref="BV143" r:id="rId948" display="http://web.higov.net/oip/rrs/popup_list_agency_by_login.php?text=opener.document.myform.x_Agency_Codetxt&amp;title=Agency%20Code&amp;id=opener.document.myform.x_Agency_Code&amp;dept=A33"/>
    <hyperlink ref="BV144" r:id="rId949" display="http://web.higov.net/oip/rrs/popup_list_agency_by_login.php?text=opener.document.myform.x_Agency_Codetxt&amp;title=Agency%20Code&amp;id=opener.document.myform.x_Agency_Code&amp;dept=A33"/>
    <hyperlink ref="BV145" r:id="rId950" display="http://web.higov.net/oip/rrs/popup_list_agency_by_login.php?text=opener.document.myform.x_Agency_Codetxt&amp;title=Agency%20Code&amp;id=opener.document.myform.x_Agency_Code&amp;dept=A33"/>
    <hyperlink ref="BV146" r:id="rId951" display="http://web.higov.net/oip/rrs/popup_list_agency_by_login.php?text=opener.document.myform.x_Agency_Codetxt&amp;title=Agency%20Code&amp;id=opener.document.myform.x_Agency_Code&amp;dept=A33"/>
    <hyperlink ref="BV147" r:id="rId952" display="http://web.higov.net/oip/rrs/popup_list_agency_by_login.php?text=opener.document.myform.x_Agency_Codetxt&amp;title=Agency%20Code&amp;id=opener.document.myform.x_Agency_Code&amp;dept=A33"/>
    <hyperlink ref="BV148" r:id="rId953" display="http://web.higov.net/oip/rrs/popup_list_agency_by_login.php?text=opener.document.myform.x_Agency_Codetxt&amp;title=Agency%20Code&amp;id=opener.document.myform.x_Agency_Code&amp;dept=A33"/>
    <hyperlink ref="BV149" r:id="rId954" display="http://web.higov.net/oip/rrs/popup_list_agency_by_login.php?text=opener.document.myform.x_Agency_Codetxt&amp;title=Agency%20Code&amp;id=opener.document.myform.x_Agency_Code&amp;dept=A33"/>
    <hyperlink ref="BV150" r:id="rId955" display="http://web.higov.net/oip/rrs/popup_list_agency_by_login.php?text=opener.document.myform.x_Agency_Codetxt&amp;title=Agency%20Code&amp;id=opener.document.myform.x_Agency_Code&amp;dept=A33"/>
    <hyperlink ref="BV151" r:id="rId956" display="http://web.higov.net/oip/rrs/popup_list_agency_by_login.php?text=opener.document.myform.x_Agency_Codetxt&amp;title=Agency%20Code&amp;id=opener.document.myform.x_Agency_Code&amp;dept=A33"/>
    <hyperlink ref="BV152" r:id="rId957" display="http://web.higov.net/oip/rrs/popup_list_agency_by_login.php?text=opener.document.myform.x_Agency_Codetxt&amp;title=Agency%20Code&amp;id=opener.document.myform.x_Agency_Code&amp;dept=A33"/>
    <hyperlink ref="BV153" r:id="rId958" display="http://web.higov.net/oip/rrs/popup_list_agency_by_login.php?text=opener.document.myform.x_Agency_Codetxt&amp;title=Agency%20Code&amp;id=opener.document.myform.x_Agency_Code&amp;dept=A33"/>
    <hyperlink ref="BV154" r:id="rId959" display="http://web.higov.net/oip/rrs/popup_list_agency_by_login.php?text=opener.document.myform.x_Agency_Codetxt&amp;title=Agency%20Code&amp;id=opener.document.myform.x_Agency_Code&amp;dept=A33"/>
    <hyperlink ref="BV155" r:id="rId960" display="http://web.higov.net/oip/rrs/popup_list_agency_by_login.php?text=opener.document.myform.x_Agency_Codetxt&amp;title=Agency%20Code&amp;id=opener.document.myform.x_Agency_Code&amp;dept=A33"/>
    <hyperlink ref="BV156" r:id="rId961" display="http://web.higov.net/oip/rrs/popup_list_agency_by_login.php?text=opener.document.myform.x_Agency_Codetxt&amp;title=Agency%20Code&amp;id=opener.document.myform.x_Agency_Code&amp;dept=A33"/>
    <hyperlink ref="BV157" r:id="rId962" display="http://web.higov.net/oip/rrs/popup_list_agency_by_login.php?text=opener.document.myform.x_Agency_Codetxt&amp;title=Agency%20Code&amp;id=opener.document.myform.x_Agency_Code&amp;dept=A33"/>
    <hyperlink ref="BV158" r:id="rId963" display="http://web.higov.net/oip/rrs/popup_list_agency_by_login.php?text=opener.document.myform.x_Agency_Codetxt&amp;title=Agency%20Code&amp;id=opener.document.myform.x_Agency_Code&amp;dept=A33"/>
    <hyperlink ref="BV159" r:id="rId964" display="http://web.higov.net/oip/rrs/popup_list_agency_by_login.php?text=opener.document.myform.x_Agency_Codetxt&amp;title=Agency%20Code&amp;id=opener.document.myform.x_Agency_Code&amp;dept=A33"/>
    <hyperlink ref="BV160" r:id="rId965" display="http://web.higov.net/oip/rrs/popup_list_agency_by_login.php?text=opener.document.myform.x_Agency_Codetxt&amp;title=Agency%20Code&amp;id=opener.document.myform.x_Agency_Code&amp;dept=A33"/>
    <hyperlink ref="BV161" r:id="rId966" display="http://web.higov.net/oip/rrs/popup_list_agency_by_login.php?text=opener.document.myform.x_Agency_Codetxt&amp;title=Agency%20Code&amp;id=opener.document.myform.x_Agency_Code&amp;dept=A33"/>
    <hyperlink ref="BV162" r:id="rId967" display="http://web.higov.net/oip/rrs/popup_list_agency_by_login.php?text=opener.document.myform.x_Agency_Codetxt&amp;title=Agency%20Code&amp;id=opener.document.myform.x_Agency_Code&amp;dept=A33"/>
    <hyperlink ref="BV163" r:id="rId968" display="http://web.higov.net/oip/rrs/popup_list_agency_by_login.php?text=opener.document.myform.x_Agency_Codetxt&amp;title=Agency%20Code&amp;id=opener.document.myform.x_Agency_Code&amp;dept=A33"/>
    <hyperlink ref="BV164" r:id="rId969" display="http://web.higov.net/oip/rrs/popup_list_agency_by_login.php?text=opener.document.myform.x_Agency_Codetxt&amp;title=Agency%20Code&amp;id=opener.document.myform.x_Agency_Code&amp;dept=A33"/>
    <hyperlink ref="BV165" r:id="rId970" display="http://web.higov.net/oip/rrs/popup_list_agency_by_login.php?text=opener.document.myform.x_Agency_Codetxt&amp;title=Agency%20Code&amp;id=opener.document.myform.x_Agency_Code&amp;dept=A33"/>
    <hyperlink ref="BV166" r:id="rId971" display="http://web.higov.net/oip/rrs/popup_list_agency_by_login.php?text=opener.document.myform.x_Agency_Codetxt&amp;title=Agency%20Code&amp;id=opener.document.myform.x_Agency_Code&amp;dept=A33"/>
    <hyperlink ref="BV167" r:id="rId972" display="http://web.higov.net/oip/rrs/popup_list_agency_by_login.php?text=opener.document.myform.x_Agency_Codetxt&amp;title=Agency%20Code&amp;id=opener.document.myform.x_Agency_Code&amp;dept=A33"/>
    <hyperlink ref="BV168" r:id="rId973" display="http://web.higov.net/oip/rrs/popup_list_agency_by_login.php?text=opener.document.myform.x_Agency_Codetxt&amp;title=Agency%20Code&amp;id=opener.document.myform.x_Agency_Code&amp;dept=A33"/>
    <hyperlink ref="BV169" r:id="rId974" display="http://web.higov.net/oip/rrs/popup_list_agency_by_login.php?text=opener.document.myform.x_Agency_Codetxt&amp;title=Agency%20Code&amp;id=opener.document.myform.x_Agency_Code&amp;dept=A33"/>
    <hyperlink ref="BV170" r:id="rId975" display="http://web.higov.net/oip/rrs/popup_list_agency_by_login.php?text=opener.document.myform.x_Agency_Codetxt&amp;title=Agency%20Code&amp;id=opener.document.myform.x_Agency_Code&amp;dept=A33"/>
    <hyperlink ref="BV171" r:id="rId976" display="http://web.higov.net/oip/rrs/popup_list_agency_by_login.php?text=opener.document.myform.x_Agency_Codetxt&amp;title=Agency%20Code&amp;id=opener.document.myform.x_Agency_Code&amp;dept=A33"/>
    <hyperlink ref="BV172" r:id="rId977" display="http://web.higov.net/oip/rrs/popup_list_agency_by_login.php?text=opener.document.myform.x_Agency_Codetxt&amp;title=Agency%20Code&amp;id=opener.document.myform.x_Agency_Code&amp;dept=A33"/>
    <hyperlink ref="BV173" r:id="rId978" display="http://web.higov.net/oip/rrs/popup_list_agency_by_login.php?text=opener.document.myform.x_Agency_Codetxt&amp;title=Agency%20Code&amp;id=opener.document.myform.x_Agency_Code&amp;dept=A33"/>
    <hyperlink ref="BV174" r:id="rId979" display="http://web.higov.net/oip/rrs/popup_list_agency_by_login.php?text=opener.document.myform.x_Agency_Codetxt&amp;title=Agency%20Code&amp;id=opener.document.myform.x_Agency_Code&amp;dept=A33"/>
    <hyperlink ref="BV175" r:id="rId980" display="http://web.higov.net/oip/rrs/popup_list_agency_by_login.php?text=opener.document.myform.x_Agency_Codetxt&amp;title=Agency%20Code&amp;id=opener.document.myform.x_Agency_Code&amp;dept=A33"/>
    <hyperlink ref="BV176" r:id="rId981" display="http://web.higov.net/oip/rrs/popup_list_agency_by_login.php?text=opener.document.myform.x_Agency_Codetxt&amp;title=Agency%20Code&amp;id=opener.document.myform.x_Agency_Code&amp;dept=A33"/>
    <hyperlink ref="BV177" r:id="rId982" display="http://web.higov.net/oip/rrs/popup_list_agency_by_login.php?text=opener.document.myform.x_Agency_Codetxt&amp;title=Agency%20Code&amp;id=opener.document.myform.x_Agency_Code&amp;dept=A33"/>
    <hyperlink ref="BV178" r:id="rId983" display="http://web.higov.net/oip/rrs/popup_list_agency_by_login.php?text=opener.document.myform.x_Agency_Codetxt&amp;title=Agency%20Code&amp;id=opener.document.myform.x_Agency_Code&amp;dept=A33"/>
    <hyperlink ref="BV179" r:id="rId984" display="http://web.higov.net/oip/rrs/popup_list_agency_by_login.php?text=opener.document.myform.x_Agency_Codetxt&amp;title=Agency%20Code&amp;id=opener.document.myform.x_Agency_Code&amp;dept=A33"/>
    <hyperlink ref="BV180" r:id="rId985" display="http://web.higov.net/oip/rrs/popup_list_agency_by_login.php?text=opener.document.myform.x_Agency_Codetxt&amp;title=Agency%20Code&amp;id=opener.document.myform.x_Agency_Code&amp;dept=A33"/>
    <hyperlink ref="BV181" r:id="rId986" display="http://web.higov.net/oip/rrs/popup_list_agency_by_login.php?text=opener.document.myform.x_Agency_Codetxt&amp;title=Agency%20Code&amp;id=opener.document.myform.x_Agency_Code&amp;dept=A33"/>
    <hyperlink ref="BV182" r:id="rId987" display="http://web.higov.net/oip/rrs/popup_list_agency_by_login.php?text=opener.document.myform.x_Agency_Codetxt&amp;title=Agency%20Code&amp;id=opener.document.myform.x_Agency_Code&amp;dept=A33"/>
    <hyperlink ref="BV183" r:id="rId988" display="http://web.higov.net/oip/rrs/popup_list_agency_by_login.php?text=opener.document.myform.x_Agency_Codetxt&amp;title=Agency%20Code&amp;id=opener.document.myform.x_Agency_Code&amp;dept=A33"/>
    <hyperlink ref="BV184" r:id="rId989" display="http://web.higov.net/oip/rrs/popup_list_agency_by_login.php?text=opener.document.myform.x_Agency_Codetxt&amp;title=Agency%20Code&amp;id=opener.document.myform.x_Agency_Code&amp;dept=A33"/>
    <hyperlink ref="BV185" r:id="rId990" display="http://web.higov.net/oip/rrs/popup_list_agency_by_login.php?text=opener.document.myform.x_Agency_Codetxt&amp;title=Agency%20Code&amp;id=opener.document.myform.x_Agency_Code&amp;dept=A33"/>
    <hyperlink ref="BV186" r:id="rId991" display="http://web.higov.net/oip/rrs/popup_list_agency_by_login.php?text=opener.document.myform.x_Agency_Codetxt&amp;title=Agency%20Code&amp;id=opener.document.myform.x_Agency_Code&amp;dept=A33"/>
    <hyperlink ref="BV187" r:id="rId992" display="http://web.higov.net/oip/rrs/popup_list_agency_by_login.php?text=opener.document.myform.x_Agency_Codetxt&amp;title=Agency%20Code&amp;id=opener.document.myform.x_Agency_Code&amp;dept=A33"/>
    <hyperlink ref="BV188" r:id="rId993" display="http://web.higov.net/oip/rrs/popup_list_agency_by_login.php?text=opener.document.myform.x_Agency_Codetxt&amp;title=Agency%20Code&amp;id=opener.document.myform.x_Agency_Code&amp;dept=A33"/>
    <hyperlink ref="BV189" r:id="rId994" display="http://web.higov.net/oip/rrs/popup_list_agency_by_login.php?text=opener.document.myform.x_Agency_Codetxt&amp;title=Agency%20Code&amp;id=opener.document.myform.x_Agency_Code&amp;dept=A33"/>
    <hyperlink ref="BV190" r:id="rId995" display="http://web.higov.net/oip/rrs/popup_list_agency_by_login.php?text=opener.document.myform.x_Agency_Codetxt&amp;title=Agency%20Code&amp;id=opener.document.myform.x_Agency_Code&amp;dept=A33"/>
    <hyperlink ref="BV191" r:id="rId996" display="http://web.higov.net/oip/rrs/popup_list_agency_by_login.php?text=opener.document.myform.x_Agency_Codetxt&amp;title=Agency%20Code&amp;id=opener.document.myform.x_Agency_Code&amp;dept=A33"/>
    <hyperlink ref="BV192" r:id="rId997" display="http://web.higov.net/oip/rrs/popup_list_agency_by_login.php?text=opener.document.myform.x_Agency_Codetxt&amp;title=Agency%20Code&amp;id=opener.document.myform.x_Agency_Code&amp;dept=A33"/>
    <hyperlink ref="BV193" r:id="rId998" display="http://web.higov.net/oip/rrs/popup_list_agency_by_login.php?text=opener.document.myform.x_Agency_Codetxt&amp;title=Agency%20Code&amp;id=opener.document.myform.x_Agency_Code&amp;dept=A33"/>
    <hyperlink ref="BV194" r:id="rId999" display="http://web.higov.net/oip/rrs/popup_list_agency_by_login.php?text=opener.document.myform.x_Agency_Codetxt&amp;title=Agency%20Code&amp;id=opener.document.myform.x_Agency_Code&amp;dept=A33"/>
    <hyperlink ref="BV195" r:id="rId1000" display="http://web.higov.net/oip/rrs/popup_list_agency_by_login.php?text=opener.document.myform.x_Agency_Codetxt&amp;title=Agency%20Code&amp;id=opener.document.myform.x_Agency_Code&amp;dept=A33"/>
    <hyperlink ref="BV196" r:id="rId1001" display="http://web.higov.net/oip/rrs/popup_list_agency_by_login.php?text=opener.document.myform.x_Agency_Codetxt&amp;title=Agency%20Code&amp;id=opener.document.myform.x_Agency_Code&amp;dept=A33"/>
    <hyperlink ref="BV197" r:id="rId1002" display="http://web.higov.net/oip/rrs/popup_list_agency_by_login.php?text=opener.document.myform.x_Agency_Codetxt&amp;title=Agency%20Code&amp;id=opener.document.myform.x_Agency_Code&amp;dept=A33"/>
    <hyperlink ref="BV198" r:id="rId1003" display="http://web.higov.net/oip/rrs/popup_list_agency_by_login.php?text=opener.document.myform.x_Agency_Codetxt&amp;title=Agency%20Code&amp;id=opener.document.myform.x_Agency_Code&amp;dept=A33"/>
    <hyperlink ref="BV199" r:id="rId1004" display="http://web.higov.net/oip/rrs/popup_list_agency_by_login.php?text=opener.document.myform.x_Agency_Codetxt&amp;title=Agency%20Code&amp;id=opener.document.myform.x_Agency_Code&amp;dept=A33"/>
    <hyperlink ref="BV200" r:id="rId1005" display="http://web.higov.net/oip/rrs/popup_list_agency_by_login.php?text=opener.document.myform.x_Agency_Codetxt&amp;title=Agency%20Code&amp;id=opener.document.myform.x_Agency_Code&amp;dept=A33"/>
    <hyperlink ref="BV201" r:id="rId1006" display="http://web.higov.net/oip/rrs/popup_list_agency_by_login.php?text=opener.document.myform.x_Agency_Codetxt&amp;title=Agency%20Code&amp;id=opener.document.myform.x_Agency_Code&amp;dept=A33"/>
    <hyperlink ref="BV202" r:id="rId1007" display="http://web.higov.net/oip/rrs/popup_list_agency_by_login.php?text=opener.document.myform.x_Agency_Codetxt&amp;title=Agency%20Code&amp;id=opener.document.myform.x_Agency_Code&amp;dept=A33"/>
    <hyperlink ref="BV203" r:id="rId1008" display="http://web.higov.net/oip/rrs/popup_list_agency_by_login.php?text=opener.document.myform.x_Agency_Codetxt&amp;title=Agency%20Code&amp;id=opener.document.myform.x_Agency_Code&amp;dept=A33"/>
    <hyperlink ref="BV204" r:id="rId1009" display="http://web.higov.net/oip/rrs/popup_list_agency_by_login.php?text=opener.document.myform.x_Agency_Codetxt&amp;title=Agency%20Code&amp;id=opener.document.myform.x_Agency_Code&amp;dept=A33"/>
    <hyperlink ref="BV205" r:id="rId1010" display="http://web.higov.net/oip/rrs/popup_list_agency_by_login.php?text=opener.document.myform.x_Agency_Codetxt&amp;title=Agency%20Code&amp;id=opener.document.myform.x_Agency_Code&amp;dept=A33"/>
    <hyperlink ref="BV206" r:id="rId1011" display="http://web.higov.net/oip/rrs/popup_list_agency_by_login.php?text=opener.document.myform.x_Agency_Codetxt&amp;title=Agency%20Code&amp;id=opener.document.myform.x_Agency_Code&amp;dept=A33"/>
    <hyperlink ref="BV207" r:id="rId1012" display="http://web.higov.net/oip/rrs/popup_list_agency_by_login.php?text=opener.document.myform.x_Agency_Codetxt&amp;title=Agency%20Code&amp;id=opener.document.myform.x_Agency_Code&amp;dept=A33"/>
    <hyperlink ref="BV208" r:id="rId1013" display="http://web.higov.net/oip/rrs/popup_list_agency_by_login.php?text=opener.document.myform.x_Agency_Codetxt&amp;title=Agency%20Code&amp;id=opener.document.myform.x_Agency_Code&amp;dept=A33"/>
    <hyperlink ref="BV209" r:id="rId1014" display="http://web.higov.net/oip/rrs/popup_list_agency_by_login.php?text=opener.document.myform.x_Agency_Codetxt&amp;title=Agency%20Code&amp;id=opener.document.myform.x_Agency_Code&amp;dept=A33"/>
    <hyperlink ref="BV210" r:id="rId1015" display="http://web.higov.net/oip/rrs/popup_list_agency_by_login.php?text=opener.document.myform.x_Agency_Codetxt&amp;title=Agency%20Code&amp;id=opener.document.myform.x_Agency_Code&amp;dept=A33"/>
    <hyperlink ref="BV211" r:id="rId1016" display="http://web.higov.net/oip/rrs/popup_list_agency_by_login.php?text=opener.document.myform.x_Agency_Codetxt&amp;title=Agency%20Code&amp;id=opener.document.myform.x_Agency_Code&amp;dept=A33"/>
    <hyperlink ref="BV212" r:id="rId1017" display="http://web.higov.net/oip/rrs/popup_list_agency_by_login.php?text=opener.document.myform.x_Agency_Codetxt&amp;title=Agency%20Code&amp;id=opener.document.myform.x_Agency_Code&amp;dept=A33"/>
    <hyperlink ref="BV213" r:id="rId1018" display="http://web.higov.net/oip/rrs/popup_list_agency_by_login.php?text=opener.document.myform.x_Agency_Codetxt&amp;title=Agency%20Code&amp;id=opener.document.myform.x_Agency_Code&amp;dept=A33"/>
    <hyperlink ref="BV214" r:id="rId1019" display="http://web.higov.net/oip/rrs/popup_list_agency_by_login.php?text=opener.document.myform.x_Agency_Codetxt&amp;title=Agency%20Code&amp;id=opener.document.myform.x_Agency_Code&amp;dept=A33"/>
    <hyperlink ref="BV215" r:id="rId1020" display="http://web.higov.net/oip/rrs/popup_list_agency_by_login.php?text=opener.document.myform.x_Agency_Codetxt&amp;title=Agency%20Code&amp;id=opener.document.myform.x_Agency_Code&amp;dept=A33"/>
    <hyperlink ref="BV216" r:id="rId1021" display="http://web.higov.net/oip/rrs/popup_list_agency_by_login.php?text=opener.document.myform.x_Agency_Codetxt&amp;title=Agency%20Code&amp;id=opener.document.myform.x_Agency_Code&amp;dept=A33"/>
    <hyperlink ref="BV217" r:id="rId1022" display="http://web.higov.net/oip/rrs/popup_list_agency_by_login.php?text=opener.document.myform.x_Agency_Codetxt&amp;title=Agency%20Code&amp;id=opener.document.myform.x_Agency_Code&amp;dept=A33"/>
    <hyperlink ref="BV218" r:id="rId1023" display="http://web.higov.net/oip/rrs/popup_list_agency_by_login.php?text=opener.document.myform.x_Agency_Codetxt&amp;title=Agency%20Code&amp;id=opener.document.myform.x_Agency_Code&amp;dept=A33"/>
    <hyperlink ref="BV219" r:id="rId1024" display="http://web.higov.net/oip/rrs/popup_list_agency_by_login.php?text=opener.document.myform.x_Agency_Codetxt&amp;title=Agency%20Code&amp;id=opener.document.myform.x_Agency_Code&amp;dept=A33"/>
    <hyperlink ref="BV220" r:id="rId1025" display="http://web.higov.net/oip/rrs/popup_list_agency_by_login.php?text=opener.document.myform.x_Agency_Codetxt&amp;title=Agency%20Code&amp;id=opener.document.myform.x_Agency_Code&amp;dept=A33"/>
    <hyperlink ref="BV221" r:id="rId1026" display="http://web.higov.net/oip/rrs/popup_list_agency_by_login.php?text=opener.document.myform.x_Agency_Codetxt&amp;title=Agency%20Code&amp;id=opener.document.myform.x_Agency_Code&amp;dept=A33"/>
    <hyperlink ref="BV222" r:id="rId1027" display="http://web.higov.net/oip/rrs/popup_list_agency_by_login.php?text=opener.document.myform.x_Agency_Codetxt&amp;title=Agency%20Code&amp;id=opener.document.myform.x_Agency_Code&amp;dept=A33"/>
    <hyperlink ref="BV223" r:id="rId1028" display="http://web.higov.net/oip/rrs/popup_list_agency_by_login.php?text=opener.document.myform.x_Agency_Codetxt&amp;title=Agency%20Code&amp;id=opener.document.myform.x_Agency_Code&amp;dept=A33"/>
    <hyperlink ref="BV224" r:id="rId1029" display="http://web.higov.net/oip/rrs/popup_list_agency_by_login.php?text=opener.document.myform.x_Agency_Codetxt&amp;title=Agency%20Code&amp;id=opener.document.myform.x_Agency_Code&amp;dept=A33"/>
    <hyperlink ref="BV225" r:id="rId1030" display="http://web.higov.net/oip/rrs/popup_list_agency_by_login.php?text=opener.document.myform.x_Agency_Codetxt&amp;title=Agency%20Code&amp;id=opener.document.myform.x_Agency_Code&amp;dept=A33"/>
    <hyperlink ref="BV226" r:id="rId1031" display="http://web.higov.net/oip/rrs/popup_list_agency_by_login.php?text=opener.document.myform.x_Agency_Codetxt&amp;title=Agency%20Code&amp;id=opener.document.myform.x_Agency_Code&amp;dept=A33"/>
    <hyperlink ref="BV227" r:id="rId1032" display="http://web.higov.net/oip/rrs/popup_list_agency_by_login.php?text=opener.document.myform.x_Agency_Codetxt&amp;title=Agency%20Code&amp;id=opener.document.myform.x_Agency_Code&amp;dept=A33"/>
    <hyperlink ref="BV228" r:id="rId1033" display="http://web.higov.net/oip/rrs/popup_list_agency_by_login.php?text=opener.document.myform.x_Agency_Codetxt&amp;title=Agency%20Code&amp;id=opener.document.myform.x_Agency_Code&amp;dept=A33"/>
    <hyperlink ref="BV229" r:id="rId1034" display="http://web.higov.net/oip/rrs/popup_list_agency_by_login.php?text=opener.document.myform.x_Agency_Codetxt&amp;title=Agency%20Code&amp;id=opener.document.myform.x_Agency_Code&amp;dept=A33"/>
    <hyperlink ref="BV230" r:id="rId1035" display="http://web.higov.net/oip/rrs/popup_list_agency_by_login.php?text=opener.document.myform.x_Agency_Codetxt&amp;title=Agency%20Code&amp;id=opener.document.myform.x_Agency_Code&amp;dept=A33"/>
    <hyperlink ref="BV231" r:id="rId1036" display="http://web.higov.net/oip/rrs/popup_list_agency_by_login.php?text=opener.document.myform.x_Agency_Codetxt&amp;title=Agency%20Code&amp;id=opener.document.myform.x_Agency_Code&amp;dept=A33"/>
    <hyperlink ref="BV232" r:id="rId1037" display="http://web.higov.net/oip/rrs/popup_list_agency_by_login.php?text=opener.document.myform.x_Agency_Codetxt&amp;title=Agency%20Code&amp;id=opener.document.myform.x_Agency_Code&amp;dept=A33"/>
    <hyperlink ref="BV233" r:id="rId1038" display="http://web.higov.net/oip/rrs/popup_list_agency_by_login.php?text=opener.document.myform.x_Agency_Codetxt&amp;title=Agency%20Code&amp;id=opener.document.myform.x_Agency_Code&amp;dept=A33"/>
    <hyperlink ref="BV234" r:id="rId1039" display="http://web.higov.net/oip/rrs/popup_list_agency_by_login.php?text=opener.document.myform.x_Agency_Codetxt&amp;title=Agency%20Code&amp;id=opener.document.myform.x_Agency_Code&amp;dept=A33"/>
    <hyperlink ref="BV235" r:id="rId1040" display="http://web.higov.net/oip/rrs/popup_list_agency_by_login.php?text=opener.document.myform.x_Agency_Codetxt&amp;title=Agency%20Code&amp;id=opener.document.myform.x_Agency_Code&amp;dept=A33"/>
    <hyperlink ref="BV236" r:id="rId1041" display="http://web.higov.net/oip/rrs/popup_list_agency_by_login.php?text=opener.document.myform.x_Agency_Codetxt&amp;title=Agency%20Code&amp;id=opener.document.myform.x_Agency_Code&amp;dept=A33"/>
    <hyperlink ref="BV237" r:id="rId1042" display="http://web.higov.net/oip/rrs/popup_list_agency_by_login.php?text=opener.document.myform.x_Agency_Codetxt&amp;title=Agency%20Code&amp;id=opener.document.myform.x_Agency_Code&amp;dept=A33"/>
    <hyperlink ref="BV238" r:id="rId1043" display="http://web.higov.net/oip/rrs/popup_list_agency_by_login.php?text=opener.document.myform.x_Agency_Codetxt&amp;title=Agency%20Code&amp;id=opener.document.myform.x_Agency_Code&amp;dept=A33"/>
    <hyperlink ref="BV239" r:id="rId1044" display="http://web.higov.net/oip/rrs/popup_list_agency_by_login.php?text=opener.document.myform.x_Agency_Codetxt&amp;title=Agency%20Code&amp;id=opener.document.myform.x_Agency_Code&amp;dept=A33"/>
    <hyperlink ref="BV240" r:id="rId1045" display="http://web.higov.net/oip/rrs/popup_list_agency_by_login.php?text=opener.document.myform.x_Agency_Codetxt&amp;title=Agency%20Code&amp;id=opener.document.myform.x_Agency_Code&amp;dept=A33"/>
    <hyperlink ref="BV241" r:id="rId1046" display="http://web.higov.net/oip/rrs/popup_list_agency_by_login.php?text=opener.document.myform.x_Agency_Codetxt&amp;title=Agency%20Code&amp;id=opener.document.myform.x_Agency_Code&amp;dept=A33"/>
    <hyperlink ref="BV242" r:id="rId1047" display="http://web.higov.net/oip/rrs/popup_list_agency_by_login.php?text=opener.document.myform.x_Agency_Codetxt&amp;title=Agency%20Code&amp;id=opener.document.myform.x_Agency_Code&amp;dept=A33"/>
    <hyperlink ref="BV243" r:id="rId1048" display="http://web.higov.net/oip/rrs/popup_list_agency_by_login.php?text=opener.document.myform.x_Agency_Codetxt&amp;title=Agency%20Code&amp;id=opener.document.myform.x_Agency_Code&amp;dept=A33"/>
    <hyperlink ref="BV244" r:id="rId1049" display="http://web.higov.net/oip/rrs/popup_list_agency_by_login.php?text=opener.document.myform.x_Agency_Codetxt&amp;title=Agency%20Code&amp;id=opener.document.myform.x_Agency_Code&amp;dept=A33"/>
    <hyperlink ref="BV245" r:id="rId1050" display="http://web.higov.net/oip/rrs/popup_list_agency_by_login.php?text=opener.document.myform.x_Agency_Codetxt&amp;title=Agency%20Code&amp;id=opener.document.myform.x_Agency_Code&amp;dept=A33"/>
    <hyperlink ref="BV246" r:id="rId1051" display="http://web.higov.net/oip/rrs/popup_list_agency_by_login.php?text=opener.document.myform.x_Agency_Codetxt&amp;title=Agency%20Code&amp;id=opener.document.myform.x_Agency_Code&amp;dept=A33"/>
    <hyperlink ref="BV247" r:id="rId1052" display="http://web.higov.net/oip/rrs/popup_list_agency_by_login.php?text=opener.document.myform.x_Agency_Codetxt&amp;title=Agency%20Code&amp;id=opener.document.myform.x_Agency_Code&amp;dept=A33"/>
    <hyperlink ref="BV248" r:id="rId1053" display="http://web.higov.net/oip/rrs/popup_list_agency_by_login.php?text=opener.document.myform.x_Agency_Codetxt&amp;title=Agency%20Code&amp;id=opener.document.myform.x_Agency_Code&amp;dept=A33"/>
    <hyperlink ref="BV249" r:id="rId1054" display="http://web.higov.net/oip/rrs/popup_list_agency_by_login.php?text=opener.document.myform.x_Agency_Codetxt&amp;title=Agency%20Code&amp;id=opener.document.myform.x_Agency_Code&amp;dept=A33"/>
    <hyperlink ref="BV250" r:id="rId1055" display="http://web.higov.net/oip/rrs/popup_list_agency_by_login.php?text=opener.document.myform.x_Agency_Codetxt&amp;title=Agency%20Code&amp;id=opener.document.myform.x_Agency_Code&amp;dept=A33"/>
    <hyperlink ref="BV251" r:id="rId1056" display="http://web.higov.net/oip/rrs/popup_list_agency_by_login.php?text=opener.document.myform.x_Agency_Codetxt&amp;title=Agency%20Code&amp;id=opener.document.myform.x_Agency_Code&amp;dept=A33"/>
    <hyperlink ref="BV252" r:id="rId1057" display="http://web.higov.net/oip/rrs/popup_list_agency_by_login.php?text=opener.document.myform.x_Agency_Codetxt&amp;title=Agency%20Code&amp;id=opener.document.myform.x_Agency_Code&amp;dept=A33"/>
    <hyperlink ref="BV253" r:id="rId1058" display="http://web.higov.net/oip/rrs/popup_list_agency_by_login.php?text=opener.document.myform.x_Agency_Codetxt&amp;title=Agency%20Code&amp;id=opener.document.myform.x_Agency_Code&amp;dept=A33"/>
    <hyperlink ref="BV254" r:id="rId1059" display="http://web.higov.net/oip/rrs/popup_list_agency_by_login.php?text=opener.document.myform.x_Agency_Codetxt&amp;title=Agency%20Code&amp;id=opener.document.myform.x_Agency_Code&amp;dept=A33"/>
    <hyperlink ref="BV255" r:id="rId1060" display="http://web.higov.net/oip/rrs/popup_list_agency_by_login.php?text=opener.document.myform.x_Agency_Codetxt&amp;title=Agency%20Code&amp;id=opener.document.myform.x_Agency_Code&amp;dept=A33"/>
    <hyperlink ref="BV256" r:id="rId1061" display="http://web.higov.net/oip/rrs/popup_list_agency_by_login.php?text=opener.document.myform.x_Agency_Codetxt&amp;title=Agency%20Code&amp;id=opener.document.myform.x_Agency_Code&amp;dept=A33"/>
    <hyperlink ref="BV257" r:id="rId1062" display="http://web.higov.net/oip/rrs/popup_list_agency_by_login.php?text=opener.document.myform.x_Agency_Codetxt&amp;title=Agency%20Code&amp;id=opener.document.myform.x_Agency_Code&amp;dept=A33"/>
    <hyperlink ref="BV258" r:id="rId1063" display="http://web.higov.net/oip/rrs/popup_list_agency_by_login.php?text=opener.document.myform.x_Agency_Codetxt&amp;title=Agency%20Code&amp;id=opener.document.myform.x_Agency_Code&amp;dept=A33"/>
    <hyperlink ref="BV259" r:id="rId1064" display="http://web.higov.net/oip/rrs/popup_list_agency_by_login.php?text=opener.document.myform.x_Agency_Codetxt&amp;title=Agency%20Code&amp;id=opener.document.myform.x_Agency_Code&amp;dept=A33"/>
    <hyperlink ref="BV260" r:id="rId1065" display="http://web.higov.net/oip/rrs/popup_list_agency_by_login.php?text=opener.document.myform.x_Agency_Codetxt&amp;title=Agency%20Code&amp;id=opener.document.myform.x_Agency_Code&amp;dept=A33"/>
    <hyperlink ref="BV261" r:id="rId1066" display="http://web.higov.net/oip/rrs/popup_list_agency_by_login.php?text=opener.document.myform.x_Agency_Codetxt&amp;title=Agency%20Code&amp;id=opener.document.myform.x_Agency_Code&amp;dept=A33"/>
    <hyperlink ref="BV262" r:id="rId1067" display="http://web.higov.net/oip/rrs/popup_list_agency_by_login.php?text=opener.document.myform.x_Agency_Codetxt&amp;title=Agency%20Code&amp;id=opener.document.myform.x_Agency_Code&amp;dept=A33"/>
    <hyperlink ref="BV263" r:id="rId1068" display="http://web.higov.net/oip/rrs/popup_list_agency_by_login.php?text=opener.document.myform.x_Agency_Codetxt&amp;title=Agency%20Code&amp;id=opener.document.myform.x_Agency_Code&amp;dept=A33"/>
    <hyperlink ref="BV264" r:id="rId1069" display="http://web.higov.net/oip/rrs/popup_list_agency_by_login.php?text=opener.document.myform.x_Agency_Codetxt&amp;title=Agency%20Code&amp;id=opener.document.myform.x_Agency_Code&amp;dept=A33"/>
    <hyperlink ref="BV265" r:id="rId1070" display="http://web.higov.net/oip/rrs/popup_list_agency_by_login.php?text=opener.document.myform.x_Agency_Codetxt&amp;title=Agency%20Code&amp;id=opener.document.myform.x_Agency_Code&amp;dept=A33"/>
    <hyperlink ref="BV266" r:id="rId1071" display="http://web.higov.net/oip/rrs/popup_list_agency_by_login.php?text=opener.document.myform.x_Agency_Codetxt&amp;title=Agency%20Code&amp;id=opener.document.myform.x_Agency_Code&amp;dept=A33"/>
    <hyperlink ref="BV267" r:id="rId1072" display="http://web.higov.net/oip/rrs/popup_list_agency_by_login.php?text=opener.document.myform.x_Agency_Codetxt&amp;title=Agency%20Code&amp;id=opener.document.myform.x_Agency_Code&amp;dept=A33"/>
    <hyperlink ref="BV268" r:id="rId1073" display="http://web.higov.net/oip/rrs/popup_list_agency_by_login.php?text=opener.document.myform.x_Agency_Codetxt&amp;title=Agency%20Code&amp;id=opener.document.myform.x_Agency_Code&amp;dept=A33"/>
    <hyperlink ref="BV269" r:id="rId1074" display="http://web.higov.net/oip/rrs/popup_list_agency_by_login.php?text=opener.document.myform.x_Agency_Codetxt&amp;title=Agency%20Code&amp;id=opener.document.myform.x_Agency_Code&amp;dept=A33"/>
    <hyperlink ref="BV270" r:id="rId1075" display="http://web.higov.net/oip/rrs/popup_list_agency_by_login.php?text=opener.document.myform.x_Agency_Codetxt&amp;title=Agency%20Code&amp;id=opener.document.myform.x_Agency_Code&amp;dept=A33"/>
    <hyperlink ref="BV271" r:id="rId1076" display="http://web.higov.net/oip/rrs/popup_list_agency_by_login.php?text=opener.document.myform.x_Agency_Codetxt&amp;title=Agency%20Code&amp;id=opener.document.myform.x_Agency_Code&amp;dept=A33"/>
    <hyperlink ref="BV272" r:id="rId1077" display="http://web.higov.net/oip/rrs/popup_list_agency_by_login.php?text=opener.document.myform.x_Agency_Codetxt&amp;title=Agency%20Code&amp;id=opener.document.myform.x_Agency_Code&amp;dept=A33"/>
    <hyperlink ref="BV273" r:id="rId1078" display="http://web.higov.net/oip/rrs/popup_list_agency_by_login.php?text=opener.document.myform.x_Agency_Codetxt&amp;title=Agency%20Code&amp;id=opener.document.myform.x_Agency_Code&amp;dept=A33"/>
    <hyperlink ref="BV274" r:id="rId1079" display="http://web.higov.net/oip/rrs/popup_list_agency_by_login.php?text=opener.document.myform.x_Agency_Codetxt&amp;title=Agency%20Code&amp;id=opener.document.myform.x_Agency_Code&amp;dept=A33"/>
    <hyperlink ref="BV275" r:id="rId1080" display="http://web.higov.net/oip/rrs/popup_list_agency_by_login.php?text=opener.document.myform.x_Agency_Codetxt&amp;title=Agency%20Code&amp;id=opener.document.myform.x_Agency_Code&amp;dept=A33"/>
    <hyperlink ref="BV276" r:id="rId1081" display="http://web.higov.net/oip/rrs/popup_list_agency_by_login.php?text=opener.document.myform.x_Agency_Codetxt&amp;title=Agency%20Code&amp;id=opener.document.myform.x_Agency_Code&amp;dept=A33"/>
    <hyperlink ref="BV277" r:id="rId1082" display="http://web.higov.net/oip/rrs/popup_list_agency_by_login.php?text=opener.document.myform.x_Agency_Codetxt&amp;title=Agency%20Code&amp;id=opener.document.myform.x_Agency_Code&amp;dept=A33"/>
    <hyperlink ref="BV278" r:id="rId1083" display="http://web.higov.net/oip/rrs/popup_list_agency_by_login.php?text=opener.document.myform.x_Agency_Codetxt&amp;title=Agency%20Code&amp;id=opener.document.myform.x_Agency_Code&amp;dept=A33"/>
    <hyperlink ref="BV279" r:id="rId1084" display="http://web.higov.net/oip/rrs/popup_list_agency_by_login.php?text=opener.document.myform.x_Agency_Codetxt&amp;title=Agency%20Code&amp;id=opener.document.myform.x_Agency_Code&amp;dept=A33"/>
    <hyperlink ref="BV280" r:id="rId1085" display="http://web.higov.net/oip/rrs/popup_list_agency_by_login.php?text=opener.document.myform.x_Agency_Codetxt&amp;title=Agency%20Code&amp;id=opener.document.myform.x_Agency_Code&amp;dept=A33"/>
    <hyperlink ref="BV281" r:id="rId1086" display="http://web.higov.net/oip/rrs/popup_list_agency_by_login.php?text=opener.document.myform.x_Agency_Codetxt&amp;title=Agency%20Code&amp;id=opener.document.myform.x_Agency_Code&amp;dept=A33"/>
    <hyperlink ref="BV282" r:id="rId1087" display="http://web.higov.net/oip/rrs/popup_list_agency_by_login.php?text=opener.document.myform.x_Agency_Codetxt&amp;title=Agency%20Code&amp;id=opener.document.myform.x_Agency_Code&amp;dept=A33"/>
    <hyperlink ref="BV283" r:id="rId1088" display="http://web.higov.net/oip/rrs/popup_list_agency_by_login.php?text=opener.document.myform.x_Agency_Codetxt&amp;title=Agency%20Code&amp;id=opener.document.myform.x_Agency_Code&amp;dept=A33"/>
    <hyperlink ref="BV284" r:id="rId1089" display="http://web.higov.net/oip/rrs/popup_list_agency_by_login.php?text=opener.document.myform.x_Agency_Codetxt&amp;title=Agency%20Code&amp;id=opener.document.myform.x_Agency_Code&amp;dept=A33"/>
    <hyperlink ref="BV285" r:id="rId1090" display="http://web.higov.net/oip/rrs/popup_list_agency_by_login.php?text=opener.document.myform.x_Agency_Codetxt&amp;title=Agency%20Code&amp;id=opener.document.myform.x_Agency_Code&amp;dept=A33"/>
    <hyperlink ref="BV286" r:id="rId1091" display="http://web.higov.net/oip/rrs/popup_list_agency_by_login.php?text=opener.document.myform.x_Agency_Codetxt&amp;title=Agency%20Code&amp;id=opener.document.myform.x_Agency_Code&amp;dept=A33"/>
    <hyperlink ref="BV287" r:id="rId1092" display="http://web.higov.net/oip/rrs/popup_list_agency_by_login.php?text=opener.document.myform.x_Agency_Codetxt&amp;title=Agency%20Code&amp;id=opener.document.myform.x_Agency_Code&amp;dept=A33"/>
    <hyperlink ref="BV288" r:id="rId1093" display="http://web.higov.net/oip/rrs/popup_list_agency_by_login.php?text=opener.document.myform.x_Agency_Codetxt&amp;title=Agency%20Code&amp;id=opener.document.myform.x_Agency_Code&amp;dept=A33"/>
    <hyperlink ref="BV289" r:id="rId1094" display="http://web.higov.net/oip/rrs/popup_list_agency_by_login.php?text=opener.document.myform.x_Agency_Codetxt&amp;title=Agency%20Code&amp;id=opener.document.myform.x_Agency_Code&amp;dept=A33"/>
    <hyperlink ref="BV290" r:id="rId1095" display="http://web.higov.net/oip/rrs/popup_list_agency_by_login.php?text=opener.document.myform.x_Agency_Codetxt&amp;title=Agency%20Code&amp;id=opener.document.myform.x_Agency_Code&amp;dept=A33"/>
    <hyperlink ref="BV291" r:id="rId1096" display="http://web.higov.net/oip/rrs/popup_list_agency_by_login.php?text=opener.document.myform.x_Agency_Codetxt&amp;title=Agency%20Code&amp;id=opener.document.myform.x_Agency_Code&amp;dept=A33"/>
    <hyperlink ref="BV292" r:id="rId1097" display="http://web.higov.net/oip/rrs/popup_list_agency_by_login.php?text=opener.document.myform.x_Agency_Codetxt&amp;title=Agency%20Code&amp;id=opener.document.myform.x_Agency_Code&amp;dept=A33"/>
    <hyperlink ref="BV293" r:id="rId1098" display="http://web.higov.net/oip/rrs/popup_list_agency_by_login.php?text=opener.document.myform.x_Agency_Codetxt&amp;title=Agency%20Code&amp;id=opener.document.myform.x_Agency_Code&amp;dept=A33"/>
    <hyperlink ref="BV294" r:id="rId1099" display="http://web.higov.net/oip/rrs/popup_list_agency_by_login.php?text=opener.document.myform.x_Agency_Codetxt&amp;title=Agency%20Code&amp;id=opener.document.myform.x_Agency_Code&amp;dept=A33"/>
    <hyperlink ref="BV295" r:id="rId1100" display="http://web.higov.net/oip/rrs/popup_list_agency_by_login.php?text=opener.document.myform.x_Agency_Codetxt&amp;title=Agency%20Code&amp;id=opener.document.myform.x_Agency_Code&amp;dept=A33"/>
    <hyperlink ref="BV296" r:id="rId1101" display="http://web.higov.net/oip/rrs/popup_list_agency_by_login.php?text=opener.document.myform.x_Agency_Codetxt&amp;title=Agency%20Code&amp;id=opener.document.myform.x_Agency_Code&amp;dept=A33"/>
    <hyperlink ref="BV297" r:id="rId1102" display="http://web.higov.net/oip/rrs/popup_list_agency_by_login.php?text=opener.document.myform.x_Agency_Codetxt&amp;title=Agency%20Code&amp;id=opener.document.myform.x_Agency_Code&amp;dept=A33"/>
    <hyperlink ref="BV298" r:id="rId1103" display="http://web.higov.net/oip/rrs/popup_list_agency_by_login.php?text=opener.document.myform.x_Agency_Codetxt&amp;title=Agency%20Code&amp;id=opener.document.myform.x_Agency_Code&amp;dept=A33"/>
    <hyperlink ref="BV299" r:id="rId1104" display="http://web.higov.net/oip/rrs/popup_list_agency_by_login.php?text=opener.document.myform.x_Agency_Codetxt&amp;title=Agency%20Code&amp;id=opener.document.myform.x_Agency_Code&amp;dept=A33"/>
    <hyperlink ref="BV300" r:id="rId1105" display="http://web.higov.net/oip/rrs/popup_list_agency_by_login.php?text=opener.document.myform.x_Agency_Codetxt&amp;title=Agency%20Code&amp;id=opener.document.myform.x_Agency_Code&amp;dept=A33"/>
    <hyperlink ref="BV301" r:id="rId1106" display="http://web.higov.net/oip/rrs/popup_list_agency_by_login.php?text=opener.document.myform.x_Agency_Codetxt&amp;title=Agency%20Code&amp;id=opener.document.myform.x_Agency_Code&amp;dept=A33"/>
    <hyperlink ref="BV302" r:id="rId1107" display="http://web.higov.net/oip/rrs/popup_list_agency_by_login.php?text=opener.document.myform.x_Agency_Codetxt&amp;title=Agency%20Code&amp;id=opener.document.myform.x_Agency_Code&amp;dept=A33"/>
    <hyperlink ref="BV303" r:id="rId1108" display="http://web.higov.net/oip/rrs/popup_list_agency_by_login.php?text=opener.document.myform.x_Agency_Codetxt&amp;title=Agency%20Code&amp;id=opener.document.myform.x_Agency_Code&amp;dept=A33"/>
    <hyperlink ref="BV304" r:id="rId1109" display="http://web.higov.net/oip/rrs/popup_list_agency_by_login.php?text=opener.document.myform.x_Agency_Codetxt&amp;title=Agency%20Code&amp;id=opener.document.myform.x_Agency_Code&amp;dept=A33"/>
    <hyperlink ref="BV305" r:id="rId1110" display="http://web.higov.net/oip/rrs/popup_list_agency_by_login.php?text=opener.document.myform.x_Agency_Codetxt&amp;title=Agency%20Code&amp;id=opener.document.myform.x_Agency_Code&amp;dept=A33"/>
    <hyperlink ref="BV306" r:id="rId1111" display="http://web.higov.net/oip/rrs/popup_list_agency_by_login.php?text=opener.document.myform.x_Agency_Codetxt&amp;title=Agency%20Code&amp;id=opener.document.myform.x_Agency_Code&amp;dept=A33"/>
    <hyperlink ref="BV307" r:id="rId1112" display="http://web.higov.net/oip/rrs/popup_list_agency_by_login.php?text=opener.document.myform.x_Agency_Codetxt&amp;title=Agency%20Code&amp;id=opener.document.myform.x_Agency_Code&amp;dept=A33"/>
    <hyperlink ref="BV308" r:id="rId1113" display="http://web.higov.net/oip/rrs/popup_list_agency_by_login.php?text=opener.document.myform.x_Agency_Codetxt&amp;title=Agency%20Code&amp;id=opener.document.myform.x_Agency_Code&amp;dept=A33"/>
    <hyperlink ref="BV309" r:id="rId1114" display="http://web.higov.net/oip/rrs/popup_list_agency_by_login.php?text=opener.document.myform.x_Agency_Codetxt&amp;title=Agency%20Code&amp;id=opener.document.myform.x_Agency_Code&amp;dept=A33"/>
    <hyperlink ref="BV310" r:id="rId1115" display="http://web.higov.net/oip/rrs/popup_list_agency_by_login.php?text=opener.document.myform.x_Agency_Codetxt&amp;title=Agency%20Code&amp;id=opener.document.myform.x_Agency_Code&amp;dept=A33"/>
    <hyperlink ref="BV311" r:id="rId1116" display="http://web.higov.net/oip/rrs/popup_list_agency_by_login.php?text=opener.document.myform.x_Agency_Codetxt&amp;title=Agency%20Code&amp;id=opener.document.myform.x_Agency_Code&amp;dept=A33"/>
    <hyperlink ref="BV312" r:id="rId1117" display="http://web.higov.net/oip/rrs/popup_list_agency_by_login.php?text=opener.document.myform.x_Agency_Codetxt&amp;title=Agency%20Code&amp;id=opener.document.myform.x_Agency_Code&amp;dept=A33"/>
    <hyperlink ref="BV313" r:id="rId1118" display="http://web.higov.net/oip/rrs/popup_list_agency_by_login.php?text=opener.document.myform.x_Agency_Codetxt&amp;title=Agency%20Code&amp;id=opener.document.myform.x_Agency_Code&amp;dept=A33"/>
    <hyperlink ref="BV314" r:id="rId1119" display="http://web.higov.net/oip/rrs/popup_list_agency_by_login.php?text=opener.document.myform.x_Agency_Codetxt&amp;title=Agency%20Code&amp;id=opener.document.myform.x_Agency_Code&amp;dept=A33"/>
    <hyperlink ref="BV315" r:id="rId1120" display="http://web.higov.net/oip/rrs/popup_list_agency_by_login.php?text=opener.document.myform.x_Agency_Codetxt&amp;title=Agency%20Code&amp;id=opener.document.myform.x_Agency_Code&amp;dept=A33"/>
    <hyperlink ref="BV316" r:id="rId1121" display="http://web.higov.net/oip/rrs/popup_list_agency_by_login.php?text=opener.document.myform.x_Agency_Codetxt&amp;title=Agency%20Code&amp;id=opener.document.myform.x_Agency_Code&amp;dept=A33"/>
    <hyperlink ref="BV317" r:id="rId1122" display="http://web.higov.net/oip/rrs/popup_list_agency_by_login.php?text=opener.document.myform.x_Agency_Codetxt&amp;title=Agency%20Code&amp;id=opener.document.myform.x_Agency_Code&amp;dept=A33"/>
    <hyperlink ref="BV318" r:id="rId1123" display="http://web.higov.net/oip/rrs/popup_list_agency_by_login.php?text=opener.document.myform.x_Agency_Codetxt&amp;title=Agency%20Code&amp;id=opener.document.myform.x_Agency_Code&amp;dept=A33"/>
    <hyperlink ref="BV319" r:id="rId1124" display="http://web.higov.net/oip/rrs/popup_list_agency_by_login.php?text=opener.document.myform.x_Agency_Codetxt&amp;title=Agency%20Code&amp;id=opener.document.myform.x_Agency_Code&amp;dept=A33"/>
    <hyperlink ref="BV320" r:id="rId1125" display="http://web.higov.net/oip/rrs/popup_list_agency_by_login.php?text=opener.document.myform.x_Agency_Codetxt&amp;title=Agency%20Code&amp;id=opener.document.myform.x_Agency_Code&amp;dept=A33"/>
    <hyperlink ref="BV321" r:id="rId1126" display="http://web.higov.net/oip/rrs/popup_list_agency_by_login.php?text=opener.document.myform.x_Agency_Codetxt&amp;title=Agency%20Code&amp;id=opener.document.myform.x_Agency_Code&amp;dept=A33"/>
    <hyperlink ref="BV322" r:id="rId1127" display="http://web.higov.net/oip/rrs/popup_list_agency_by_login.php?text=opener.document.myform.x_Agency_Codetxt&amp;title=Agency%20Code&amp;id=opener.document.myform.x_Agency_Code&amp;dept=A33"/>
    <hyperlink ref="BV323" r:id="rId1128" display="http://web.higov.net/oip/rrs/popup_list_agency_by_login.php?text=opener.document.myform.x_Agency_Codetxt&amp;title=Agency%20Code&amp;id=opener.document.myform.x_Agency_Code&amp;dept=A33"/>
    <hyperlink ref="BV324" r:id="rId1129" display="http://web.higov.net/oip/rrs/popup_list_agency_by_login.php?text=opener.document.myform.x_Agency_Codetxt&amp;title=Agency%20Code&amp;id=opener.document.myform.x_Agency_Code&amp;dept=A33"/>
    <hyperlink ref="BV325" r:id="rId1130" display="http://web.higov.net/oip/rrs/popup_list_agency_by_login.php?text=opener.document.myform.x_Agency_Codetxt&amp;title=Agency%20Code&amp;id=opener.document.myform.x_Agency_Code&amp;dept=A33"/>
    <hyperlink ref="BV326" r:id="rId1131" display="http://web.higov.net/oip/rrs/popup_list_agency_by_login.php?text=opener.document.myform.x_Agency_Codetxt&amp;title=Agency%20Code&amp;id=opener.document.myform.x_Agency_Code&amp;dept=A33"/>
    <hyperlink ref="BV327" r:id="rId1132" display="http://web.higov.net/oip/rrs/popup_list_agency_by_login.php?text=opener.document.myform.x_Agency_Codetxt&amp;title=Agency%20Code&amp;id=opener.document.myform.x_Agency_Code&amp;dept=A33"/>
    <hyperlink ref="BV328" r:id="rId1133" display="http://web.higov.net/oip/rrs/popup_list_agency_by_login.php?text=opener.document.myform.x_Agency_Codetxt&amp;title=Agency%20Code&amp;id=opener.document.myform.x_Agency_Code&amp;dept=A33"/>
    <hyperlink ref="BV329" r:id="rId1134" display="http://web.higov.net/oip/rrs/popup_list_agency_by_login.php?text=opener.document.myform.x_Agency_Codetxt&amp;title=Agency%20Code&amp;id=opener.document.myform.x_Agency_Code&amp;dept=A33"/>
    <hyperlink ref="BV330" r:id="rId1135" display="http://web.higov.net/oip/rrs/popup_list_agency_by_login.php?text=opener.document.myform.x_Agency_Codetxt&amp;title=Agency%20Code&amp;id=opener.document.myform.x_Agency_Code&amp;dept=A33"/>
    <hyperlink ref="BV331" r:id="rId1136" display="http://web.higov.net/oip/rrs/popup_list_agency_by_login.php?text=opener.document.myform.x_Agency_Codetxt&amp;title=Agency%20Code&amp;id=opener.document.myform.x_Agency_Code&amp;dept=A33"/>
    <hyperlink ref="BV332" r:id="rId1137" display="http://web.higov.net/oip/rrs/popup_list_agency_by_login.php?text=opener.document.myform.x_Agency_Codetxt&amp;title=Agency%20Code&amp;id=opener.document.myform.x_Agency_Code&amp;dept=A33"/>
    <hyperlink ref="BV333" r:id="rId1138" display="http://web.higov.net/oip/rrs/popup_list_agency_by_login.php?text=opener.document.myform.x_Agency_Codetxt&amp;title=Agency%20Code&amp;id=opener.document.myform.x_Agency_Code&amp;dept=A33"/>
    <hyperlink ref="BV334" r:id="rId1139" display="http://web.higov.net/oip/rrs/popup_list_agency_by_login.php?text=opener.document.myform.x_Agency_Codetxt&amp;title=Agency%20Code&amp;id=opener.document.myform.x_Agency_Code&amp;dept=A33"/>
    <hyperlink ref="BV335" r:id="rId1140" display="http://web.higov.net/oip/rrs/popup_list_agency_by_login.php?text=opener.document.myform.x_Agency_Codetxt&amp;title=Agency%20Code&amp;id=opener.document.myform.x_Agency_Code&amp;dept=A33"/>
    <hyperlink ref="BV336" r:id="rId1141" display="http://web.higov.net/oip/rrs/popup_list_agency_by_login.php?text=opener.document.myform.x_Agency_Codetxt&amp;title=Agency%20Code&amp;id=opener.document.myform.x_Agency_Code&amp;dept=A33"/>
    <hyperlink ref="BV337" r:id="rId1142" display="http://web.higov.net/oip/rrs/popup_list_agency_by_login.php?text=opener.document.myform.x_Agency_Codetxt&amp;title=Agency%20Code&amp;id=opener.document.myform.x_Agency_Code&amp;dept=A33"/>
    <hyperlink ref="BV338" r:id="rId1143" display="http://web.higov.net/oip/rrs/popup_list_agency_by_login.php?text=opener.document.myform.x_Agency_Codetxt&amp;title=Agency%20Code&amp;id=opener.document.myform.x_Agency_Code&amp;dept=A33"/>
    <hyperlink ref="BV339" r:id="rId1144" display="http://web.higov.net/oip/rrs/popup_list_agency_by_login.php?text=opener.document.myform.x_Agency_Codetxt&amp;title=Agency%20Code&amp;id=opener.document.myform.x_Agency_Code&amp;dept=A33"/>
    <hyperlink ref="BV340" r:id="rId1145" display="http://web.higov.net/oip/rrs/popup_list_agency_by_login.php?text=opener.document.myform.x_Agency_Codetxt&amp;title=Agency%20Code&amp;id=opener.document.myform.x_Agency_Code&amp;dept=A33"/>
    <hyperlink ref="BV341" r:id="rId1146" display="http://web.higov.net/oip/rrs/popup_list_agency_by_login.php?text=opener.document.myform.x_Agency_Codetxt&amp;title=Agency%20Code&amp;id=opener.document.myform.x_Agency_Code&amp;dept=A33"/>
    <hyperlink ref="BV342" r:id="rId1147" display="http://web.higov.net/oip/rrs/popup_list_agency_by_login.php?text=opener.document.myform.x_Agency_Codetxt&amp;title=Agency%20Code&amp;id=opener.document.myform.x_Agency_Code&amp;dept=A33"/>
    <hyperlink ref="BV343" r:id="rId1148" display="http://web.higov.net/oip/rrs/popup_list_agency_by_login.php?text=opener.document.myform.x_Agency_Codetxt&amp;title=Agency%20Code&amp;id=opener.document.myform.x_Agency_Code&amp;dept=A33"/>
    <hyperlink ref="BV344" r:id="rId1149" display="http://web.higov.net/oip/rrs/popup_list_agency_by_login.php?text=opener.document.myform.x_Agency_Codetxt&amp;title=Agency%20Code&amp;id=opener.document.myform.x_Agency_Code&amp;dept=A33"/>
    <hyperlink ref="BV345" r:id="rId1150" display="http://web.higov.net/oip/rrs/popup_list_agency_by_login.php?text=opener.document.myform.x_Agency_Codetxt&amp;title=Agency%20Code&amp;id=opener.document.myform.x_Agency_Code&amp;dept=A33"/>
    <hyperlink ref="BV346" r:id="rId1151" display="http://web.higov.net/oip/rrs/popup_list_agency_by_login.php?text=opener.document.myform.x_Agency_Codetxt&amp;title=Agency%20Code&amp;id=opener.document.myform.x_Agency_Code&amp;dept=A33"/>
    <hyperlink ref="BV347" r:id="rId1152" display="http://web.higov.net/oip/rrs/popup_list_agency_by_login.php?text=opener.document.myform.x_Agency_Codetxt&amp;title=Agency%20Code&amp;id=opener.document.myform.x_Agency_Code&amp;dept=A33"/>
    <hyperlink ref="BV348" r:id="rId1153" display="http://web.higov.net/oip/rrs/popup_list_agency_by_login.php?text=opener.document.myform.x_Agency_Codetxt&amp;title=Agency%20Code&amp;id=opener.document.myform.x_Agency_Code&amp;dept=A33"/>
    <hyperlink ref="BV349" r:id="rId1154" display="http://web.higov.net/oip/rrs/popup_list_agency_by_login.php?text=opener.document.myform.x_Agency_Codetxt&amp;title=Agency%20Code&amp;id=opener.document.myform.x_Agency_Code&amp;dept=A33"/>
    <hyperlink ref="BV350" r:id="rId1155" display="http://web.higov.net/oip/rrs/popup_list_agency_by_login.php?text=opener.document.myform.x_Agency_Codetxt&amp;title=Agency%20Code&amp;id=opener.document.myform.x_Agency_Code&amp;dept=A33"/>
    <hyperlink ref="BV351" r:id="rId1156" display="http://web.higov.net/oip/rrs/popup_list_agency_by_login.php?text=opener.document.myform.x_Agency_Codetxt&amp;title=Agency%20Code&amp;id=opener.document.myform.x_Agency_Code&amp;dept=A33"/>
    <hyperlink ref="BV352" r:id="rId1157" display="http://web.higov.net/oip/rrs/popup_list_agency_by_login.php?text=opener.document.myform.x_Agency_Codetxt&amp;title=Agency%20Code&amp;id=opener.document.myform.x_Agency_Code&amp;dept=A33"/>
    <hyperlink ref="BV353" r:id="rId1158" display="http://web.higov.net/oip/rrs/popup_list_agency_by_login.php?text=opener.document.myform.x_Agency_Codetxt&amp;title=Agency%20Code&amp;id=opener.document.myform.x_Agency_Code&amp;dept=A33"/>
    <hyperlink ref="BV354" r:id="rId1159" display="http://web.higov.net/oip/rrs/popup_list_agency_by_login.php?text=opener.document.myform.x_Agency_Codetxt&amp;title=Agency%20Code&amp;id=opener.document.myform.x_Agency_Code&amp;dept=A33"/>
    <hyperlink ref="BV355" r:id="rId1160" display="http://web.higov.net/oip/rrs/popup_list_agency_by_login.php?text=opener.document.myform.x_Agency_Codetxt&amp;title=Agency%20Code&amp;id=opener.document.myform.x_Agency_Code&amp;dept=A33"/>
    <hyperlink ref="BV356" r:id="rId1161" display="http://web.higov.net/oip/rrs/popup_list_agency_by_login.php?text=opener.document.myform.x_Agency_Codetxt&amp;title=Agency%20Code&amp;id=opener.document.myform.x_Agency_Code&amp;dept=A33"/>
    <hyperlink ref="BV357" r:id="rId1162" display="http://web.higov.net/oip/rrs/popup_list_agency_by_login.php?text=opener.document.myform.x_Agency_Codetxt&amp;title=Agency%20Code&amp;id=opener.document.myform.x_Agency_Code&amp;dept=A33"/>
    <hyperlink ref="BV358" r:id="rId1163" display="http://web.higov.net/oip/rrs/popup_list_agency_by_login.php?text=opener.document.myform.x_Agency_Codetxt&amp;title=Agency%20Code&amp;id=opener.document.myform.x_Agency_Code&amp;dept=A33"/>
    <hyperlink ref="BV359" r:id="rId1164" display="http://web.higov.net/oip/rrs/popup_list_agency_by_login.php?text=opener.document.myform.x_Agency_Codetxt&amp;title=Agency%20Code&amp;id=opener.document.myform.x_Agency_Code&amp;dept=A33"/>
    <hyperlink ref="BV360" r:id="rId1165" display="http://web.higov.net/oip/rrs/popup_list_agency_by_login.php?text=opener.document.myform.x_Agency_Codetxt&amp;title=Agency%20Code&amp;id=opener.document.myform.x_Agency_Code&amp;dept=A33"/>
    <hyperlink ref="BV361" r:id="rId1166" display="http://web.higov.net/oip/rrs/popup_list_agency_by_login.php?text=opener.document.myform.x_Agency_Codetxt&amp;title=Agency%20Code&amp;id=opener.document.myform.x_Agency_Code&amp;dept=A33"/>
    <hyperlink ref="BV362" r:id="rId1167" display="http://web.higov.net/oip/rrs/popup_list_agency_by_login.php?text=opener.document.myform.x_Agency_Codetxt&amp;title=Agency%20Code&amp;id=opener.document.myform.x_Agency_Code&amp;dept=A33"/>
    <hyperlink ref="BV363" r:id="rId1168" display="http://web.higov.net/oip/rrs/popup_list_agency_by_login.php?text=opener.document.myform.x_Agency_Codetxt&amp;title=Agency%20Code&amp;id=opener.document.myform.x_Agency_Code&amp;dept=A33"/>
    <hyperlink ref="BV364" r:id="rId1169" display="http://web.higov.net/oip/rrs/popup_list_agency_by_login.php?text=opener.document.myform.x_Agency_Codetxt&amp;title=Agency%20Code&amp;id=opener.document.myform.x_Agency_Code&amp;dept=A33"/>
    <hyperlink ref="BV365" r:id="rId1170" display="http://web.higov.net/oip/rrs/popup_list_agency_by_login.php?text=opener.document.myform.x_Agency_Codetxt&amp;title=Agency%20Code&amp;id=opener.document.myform.x_Agency_Code&amp;dept=A33"/>
    <hyperlink ref="BV366" r:id="rId1171" display="http://web.higov.net/oip/rrs/popup_list_agency_by_login.php?text=opener.document.myform.x_Agency_Codetxt&amp;title=Agency%20Code&amp;id=opener.document.myform.x_Agency_Code&amp;dept=A33"/>
    <hyperlink ref="BV367" r:id="rId1172" display="http://web.higov.net/oip/rrs/popup_list_agency_by_login.php?text=opener.document.myform.x_Agency_Codetxt&amp;title=Agency%20Code&amp;id=opener.document.myform.x_Agency_Code&amp;dept=A33"/>
    <hyperlink ref="BV368" r:id="rId1173" display="http://web.higov.net/oip/rrs/popup_list_agency_by_login.php?text=opener.document.myform.x_Agency_Codetxt&amp;title=Agency%20Code&amp;id=opener.document.myform.x_Agency_Code&amp;dept=A33"/>
    <hyperlink ref="BV369" r:id="rId1174" display="http://web.higov.net/oip/rrs/popup_list_agency_by_login.php?text=opener.document.myform.x_Agency_Codetxt&amp;title=Agency%20Code&amp;id=opener.document.myform.x_Agency_Code&amp;dept=A33"/>
    <hyperlink ref="BV370" r:id="rId1175" display="http://web.higov.net/oip/rrs/popup_list_agency_by_login.php?text=opener.document.myform.x_Agency_Codetxt&amp;title=Agency%20Code&amp;id=opener.document.myform.x_Agency_Code&amp;dept=A33"/>
    <hyperlink ref="BV371" r:id="rId1176" display="http://web.higov.net/oip/rrs/popup_list_agency_by_login.php?text=opener.document.myform.x_Agency_Codetxt&amp;title=Agency%20Code&amp;id=opener.document.myform.x_Agency_Code&amp;dept=A33"/>
    <hyperlink ref="BV372" r:id="rId1177" display="http://web.higov.net/oip/rrs/popup_list_agency_by_login.php?text=opener.document.myform.x_Agency_Codetxt&amp;title=Agency%20Code&amp;id=opener.document.myform.x_Agency_Code&amp;dept=A33"/>
    <hyperlink ref="BV373" r:id="rId1178" display="http://web.higov.net/oip/rrs/popup_list_agency_by_login.php?text=opener.document.myform.x_Agency_Codetxt&amp;title=Agency%20Code&amp;id=opener.document.myform.x_Agency_Code&amp;dept=A33"/>
    <hyperlink ref="BV374" r:id="rId1179" display="http://web.higov.net/oip/rrs/popup_list_agency_by_login.php?text=opener.document.myform.x_Agency_Codetxt&amp;title=Agency%20Code&amp;id=opener.document.myform.x_Agency_Code&amp;dept=A33"/>
    <hyperlink ref="BV375" r:id="rId1180" display="http://web.higov.net/oip/rrs/popup_list_agency_by_login.php?text=opener.document.myform.x_Agency_Codetxt&amp;title=Agency%20Code&amp;id=opener.document.myform.x_Agency_Code&amp;dept=A33"/>
    <hyperlink ref="BV376" r:id="rId1181" display="http://web.higov.net/oip/rrs/popup_list_agency_by_login.php?text=opener.document.myform.x_Agency_Codetxt&amp;title=Agency%20Code&amp;id=opener.document.myform.x_Agency_Code&amp;dept=A33"/>
    <hyperlink ref="BV377" r:id="rId1182" display="http://web.higov.net/oip/rrs/popup_list_agency_by_login.php?text=opener.document.myform.x_Agency_Codetxt&amp;title=Agency%20Code&amp;id=opener.document.myform.x_Agency_Code&amp;dept=A33"/>
    <hyperlink ref="BV378" r:id="rId1183" display="http://web.higov.net/oip/rrs/popup_list_agency_by_login.php?text=opener.document.myform.x_Agency_Codetxt&amp;title=Agency%20Code&amp;id=opener.document.myform.x_Agency_Code&amp;dept=A33"/>
    <hyperlink ref="BV379" r:id="rId1184" display="http://web.higov.net/oip/rrs/popup_list_agency_by_login.php?text=opener.document.myform.x_Agency_Codetxt&amp;title=Agency%20Code&amp;id=opener.document.myform.x_Agency_Code&amp;dept=A33"/>
    <hyperlink ref="BV380" r:id="rId1185" display="http://web.higov.net/oip/rrs/popup_list_agency_by_login.php?text=opener.document.myform.x_Agency_Codetxt&amp;title=Agency%20Code&amp;id=opener.document.myform.x_Agency_Code&amp;dept=A33"/>
    <hyperlink ref="BV381" r:id="rId1186" display="http://web.higov.net/oip/rrs/popup_list_agency_by_login.php?text=opener.document.myform.x_Agency_Codetxt&amp;title=Agency%20Code&amp;id=opener.document.myform.x_Agency_Code&amp;dept=A33"/>
    <hyperlink ref="BV382" r:id="rId1187" display="http://web.higov.net/oip/rrs/popup_list_agency_by_login.php?text=opener.document.myform.x_Agency_Codetxt&amp;title=Agency%20Code&amp;id=opener.document.myform.x_Agency_Code&amp;dept=A33"/>
    <hyperlink ref="BV383" r:id="rId1188" display="http://web.higov.net/oip/rrs/popup_list_agency_by_login.php?text=opener.document.myform.x_Agency_Codetxt&amp;title=Agency%20Code&amp;id=opener.document.myform.x_Agency_Code&amp;dept=A33"/>
    <hyperlink ref="BV384" r:id="rId1189" display="http://web.higov.net/oip/rrs/popup_list_agency_by_login.php?text=opener.document.myform.x_Agency_Codetxt&amp;title=Agency%20Code&amp;id=opener.document.myform.x_Agency_Code&amp;dept=A33"/>
    <hyperlink ref="BV385" r:id="rId1190" display="http://web.higov.net/oip/rrs/popup_list_agency_by_login.php?text=opener.document.myform.x_Agency_Codetxt&amp;title=Agency%20Code&amp;id=opener.document.myform.x_Agency_Code&amp;dept=A33"/>
    <hyperlink ref="BV386" r:id="rId1191" display="http://web.higov.net/oip/rrs/popup_list_agency_by_login.php?text=opener.document.myform.x_Agency_Codetxt&amp;title=Agency%20Code&amp;id=opener.document.myform.x_Agency_Code&amp;dept=A33"/>
    <hyperlink ref="BV387" r:id="rId1192" display="http://web.higov.net/oip/rrs/popup_list_agency_by_login.php?text=opener.document.myform.x_Agency_Codetxt&amp;title=Agency%20Code&amp;id=opener.document.myform.x_Agency_Code&amp;dept=A33"/>
    <hyperlink ref="BV388" r:id="rId1193" display="http://web.higov.net/oip/rrs/popup_list_agency_by_login.php?text=opener.document.myform.x_Agency_Codetxt&amp;title=Agency%20Code&amp;id=opener.document.myform.x_Agency_Code&amp;dept=A33"/>
    <hyperlink ref="BV389" r:id="rId1194" display="http://web.higov.net/oip/rrs/popup_list_agency_by_login.php?text=opener.document.myform.x_Agency_Codetxt&amp;title=Agency%20Code&amp;id=opener.document.myform.x_Agency_Code&amp;dept=A33"/>
    <hyperlink ref="BV390" r:id="rId1195" display="http://web.higov.net/oip/rrs/popup_list_agency_by_login.php?text=opener.document.myform.x_Agency_Codetxt&amp;title=Agency%20Code&amp;id=opener.document.myform.x_Agency_Code&amp;dept=A33"/>
    <hyperlink ref="BV391" r:id="rId1196" display="http://web.higov.net/oip/rrs/popup_list_agency_by_login.php?text=opener.document.myform.x_Agency_Codetxt&amp;title=Agency%20Code&amp;id=opener.document.myform.x_Agency_Code&amp;dept=A33"/>
    <hyperlink ref="BV392" r:id="rId1197" display="http://web.higov.net/oip/rrs/popup_list_agency_by_login.php?text=opener.document.myform.x_Agency_Codetxt&amp;title=Agency%20Code&amp;id=opener.document.myform.x_Agency_Code&amp;dept=A33"/>
    <hyperlink ref="BV393" r:id="rId1198" display="http://web.higov.net/oip/rrs/popup_list_agency_by_login.php?text=opener.document.myform.x_Agency_Codetxt&amp;title=Agency%20Code&amp;id=opener.document.myform.x_Agency_Code&amp;dept=A33"/>
    <hyperlink ref="BV394" r:id="rId1199" display="http://web.higov.net/oip/rrs/popup_list_agency_by_login.php?text=opener.document.myform.x_Agency_Codetxt&amp;title=Agency%20Code&amp;id=opener.document.myform.x_Agency_Code&amp;dept=A33"/>
    <hyperlink ref="BV395" r:id="rId1200" display="http://web.higov.net/oip/rrs/popup_list_agency_by_login.php?text=opener.document.myform.x_Agency_Codetxt&amp;title=Agency%20Code&amp;id=opener.document.myform.x_Agency_Code&amp;dept=A33"/>
    <hyperlink ref="BV396" r:id="rId1201" display="http://web.higov.net/oip/rrs/popup_list_agency_by_login.php?text=opener.document.myform.x_Agency_Codetxt&amp;title=Agency%20Code&amp;id=opener.document.myform.x_Agency_Code&amp;dept=A33"/>
    <hyperlink ref="BV397" r:id="rId1202" display="http://web.higov.net/oip/rrs/popup_list_agency_by_login.php?text=opener.document.myform.x_Agency_Codetxt&amp;title=Agency%20Code&amp;id=opener.document.myform.x_Agency_Code&amp;dept=A33"/>
    <hyperlink ref="BV398" r:id="rId1203" display="http://web.higov.net/oip/rrs/popup_list_agency_by_login.php?text=opener.document.myform.x_Agency_Codetxt&amp;title=Agency%20Code&amp;id=opener.document.myform.x_Agency_Code&amp;dept=A33"/>
    <hyperlink ref="BV399" r:id="rId1204" display="http://web.higov.net/oip/rrs/popup_list_agency_by_login.php?text=opener.document.myform.x_Agency_Codetxt&amp;title=Agency%20Code&amp;id=opener.document.myform.x_Agency_Code&amp;dept=A33"/>
    <hyperlink ref="BV400" r:id="rId1205" display="http://web.higov.net/oip/rrs/popup_list_agency_by_login.php?text=opener.document.myform.x_Agency_Codetxt&amp;title=Agency%20Code&amp;id=opener.document.myform.x_Agency_Code&amp;dept=A33"/>
    <hyperlink ref="BV401" r:id="rId1206" display="http://web.higov.net/oip/rrs/popup_list_agency_by_login.php?text=opener.document.myform.x_Agency_Codetxt&amp;title=Agency%20Code&amp;id=opener.document.myform.x_Agency_Code&amp;dept=A33"/>
    <hyperlink ref="BV402" r:id="rId1207" display="http://web.higov.net/oip/rrs/popup_list_agency_by_login.php?text=opener.document.myform.x_Agency_Codetxt&amp;title=Agency%20Code&amp;id=opener.document.myform.x_Agency_Code&amp;dept=A33"/>
    <hyperlink ref="BV403" r:id="rId1208" display="http://web.higov.net/oip/rrs/popup_list_agency_by_login.php?text=opener.document.myform.x_Agency_Codetxt&amp;title=Agency%20Code&amp;id=opener.document.myform.x_Agency_Code&amp;dept=A33"/>
    <hyperlink ref="BV404" r:id="rId1209" display="http://web.higov.net/oip/rrs/popup_list_agency_by_login.php?text=opener.document.myform.x_Agency_Codetxt&amp;title=Agency%20Code&amp;id=opener.document.myform.x_Agency_Code&amp;dept=A33"/>
    <hyperlink ref="BV405" r:id="rId1210" display="http://web.higov.net/oip/rrs/popup_list_agency_by_login.php?text=opener.document.myform.x_Agency_Codetxt&amp;title=Agency%20Code&amp;id=opener.document.myform.x_Agency_Code&amp;dept=A33"/>
    <hyperlink ref="BV406" r:id="rId1211" display="http://web.higov.net/oip/rrs/popup_list_agency_by_login.php?text=opener.document.myform.x_Agency_Codetxt&amp;title=Agency%20Code&amp;id=opener.document.myform.x_Agency_Code&amp;dept=A33"/>
    <hyperlink ref="BV407" r:id="rId1212" display="http://web.higov.net/oip/rrs/popup_list_agency_by_login.php?text=opener.document.myform.x_Agency_Codetxt&amp;title=Agency%20Code&amp;id=opener.document.myform.x_Agency_Code&amp;dept=A33"/>
    <hyperlink ref="BV408" r:id="rId1213" display="http://web.higov.net/oip/rrs/popup_list_agency_by_login.php?text=opener.document.myform.x_Agency_Codetxt&amp;title=Agency%20Code&amp;id=opener.document.myform.x_Agency_Code&amp;dept=A33"/>
    <hyperlink ref="BV409" r:id="rId1214" display="http://web.higov.net/oip/rrs/popup_list_agency_by_login.php?text=opener.document.myform.x_Agency_Codetxt&amp;title=Agency%20Code&amp;id=opener.document.myform.x_Agency_Code&amp;dept=A33"/>
    <hyperlink ref="BV410" r:id="rId1215" display="http://web.higov.net/oip/rrs/popup_list_agency_by_login.php?text=opener.document.myform.x_Agency_Codetxt&amp;title=Agency%20Code&amp;id=opener.document.myform.x_Agency_Code&amp;dept=A33"/>
    <hyperlink ref="BV411" r:id="rId1216" display="http://web.higov.net/oip/rrs/popup_list_agency_by_login.php?text=opener.document.myform.x_Agency_Codetxt&amp;title=Agency%20Code&amp;id=opener.document.myform.x_Agency_Code&amp;dept=A33"/>
    <hyperlink ref="BV412" r:id="rId1217" display="http://web.higov.net/oip/rrs/popup_list_agency_by_login.php?text=opener.document.myform.x_Agency_Codetxt&amp;title=Agency%20Code&amp;id=opener.document.myform.x_Agency_Code&amp;dept=A33"/>
    <hyperlink ref="BV413" r:id="rId1218" display="http://web.higov.net/oip/rrs/popup_list_agency_by_login.php?text=opener.document.myform.x_Agency_Codetxt&amp;title=Agency%20Code&amp;id=opener.document.myform.x_Agency_Code&amp;dept=A33"/>
    <hyperlink ref="BV414" r:id="rId1219" display="http://web.higov.net/oip/rrs/popup_list_agency_by_login.php?text=opener.document.myform.x_Agency_Codetxt&amp;title=Agency%20Code&amp;id=opener.document.myform.x_Agency_Code&amp;dept=A33"/>
    <hyperlink ref="BV415" r:id="rId1220" display="http://web.higov.net/oip/rrs/popup_list_agency_by_login.php?text=opener.document.myform.x_Agency_Codetxt&amp;title=Agency%20Code&amp;id=opener.document.myform.x_Agency_Code&amp;dept=A33"/>
    <hyperlink ref="BV416" r:id="rId1221" display="http://web.higov.net/oip/rrs/popup_list_agency_by_login.php?text=opener.document.myform.x_Agency_Codetxt&amp;title=Agency%20Code&amp;id=opener.document.myform.x_Agency_Code&amp;dept=A33"/>
    <hyperlink ref="BV417" r:id="rId1222" display="http://web.higov.net/oip/rrs/popup_list_agency_by_login.php?text=opener.document.myform.x_Agency_Codetxt&amp;title=Agency%20Code&amp;id=opener.document.myform.x_Agency_Code&amp;dept=A33"/>
    <hyperlink ref="BV418" r:id="rId1223" display="http://web.higov.net/oip/rrs/popup_list_agency_by_login.php?text=opener.document.myform.x_Agency_Codetxt&amp;title=Agency%20Code&amp;id=opener.document.myform.x_Agency_Code&amp;dept=A33"/>
    <hyperlink ref="BV419" r:id="rId1224" display="http://web.higov.net/oip/rrs/popup_list_agency_by_login.php?text=opener.document.myform.x_Agency_Codetxt&amp;title=Agency%20Code&amp;id=opener.document.myform.x_Agency_Code&amp;dept=A33"/>
    <hyperlink ref="BV420" r:id="rId1225" display="http://web.higov.net/oip/rrs/popup_list_agency_by_login.php?text=opener.document.myform.x_Agency_Codetxt&amp;title=Agency%20Code&amp;id=opener.document.myform.x_Agency_Code&amp;dept=A33"/>
    <hyperlink ref="BV421" r:id="rId1226" display="http://web.higov.net/oip/rrs/popup_list_agency_by_login.php?text=opener.document.myform.x_Agency_Codetxt&amp;title=Agency%20Code&amp;id=opener.document.myform.x_Agency_Code&amp;dept=A33"/>
    <hyperlink ref="BV422" r:id="rId1227" display="http://web.higov.net/oip/rrs/popup_list_agency_by_login.php?text=opener.document.myform.x_Agency_Codetxt&amp;title=Agency%20Code&amp;id=opener.document.myform.x_Agency_Code&amp;dept=A33"/>
    <hyperlink ref="BV423" r:id="rId1228" display="http://web.higov.net/oip/rrs/popup_list_agency_by_login.php?text=opener.document.myform.x_Agency_Codetxt&amp;title=Agency%20Code&amp;id=opener.document.myform.x_Agency_Code&amp;dept=A33"/>
    <hyperlink ref="BV424" r:id="rId1229" display="http://web.higov.net/oip/rrs/popup_list_agency_by_login.php?text=opener.document.myform.x_Agency_Codetxt&amp;title=Agency%20Code&amp;id=opener.document.myform.x_Agency_Code&amp;dept=A33"/>
    <hyperlink ref="BV425" r:id="rId1230" display="http://web.higov.net/oip/rrs/popup_list_agency_by_login.php?text=opener.document.myform.x_Agency_Codetxt&amp;title=Agency%20Code&amp;id=opener.document.myform.x_Agency_Code&amp;dept=A33"/>
    <hyperlink ref="BV426" r:id="rId1231" display="http://web.higov.net/oip/rrs/popup_list_agency_by_login.php?text=opener.document.myform.x_Agency_Codetxt&amp;title=Agency%20Code&amp;id=opener.document.myform.x_Agency_Code&amp;dept=A33"/>
    <hyperlink ref="BV427" r:id="rId1232" display="http://web.higov.net/oip/rrs/popup_list_agency_by_login.php?text=opener.document.myform.x_Agency_Codetxt&amp;title=Agency%20Code&amp;id=opener.document.myform.x_Agency_Code&amp;dept=A33"/>
    <hyperlink ref="BV428" r:id="rId1233" display="http://web.higov.net/oip/rrs/popup_list_agency_by_login.php?text=opener.document.myform.x_Agency_Codetxt&amp;title=Agency%20Code&amp;id=opener.document.myform.x_Agency_Code&amp;dept=A33"/>
    <hyperlink ref="BV429" r:id="rId1234" display="http://web.higov.net/oip/rrs/popup_list_agency_by_login.php?text=opener.document.myform.x_Agency_Codetxt&amp;title=Agency%20Code&amp;id=opener.document.myform.x_Agency_Code&amp;dept=A33"/>
    <hyperlink ref="BV430" r:id="rId1235" display="http://web.higov.net/oip/rrs/popup_list_agency_by_login.php?text=opener.document.myform.x_Agency_Codetxt&amp;title=Agency%20Code&amp;id=opener.document.myform.x_Agency_Code&amp;dept=A33"/>
    <hyperlink ref="BV431" r:id="rId1236" display="http://web.higov.net/oip/rrs/popup_list_agency_by_login.php?text=opener.document.myform.x_Agency_Codetxt&amp;title=Agency%20Code&amp;id=opener.document.myform.x_Agency_Code&amp;dept=A33"/>
    <hyperlink ref="BW13" r:id="rId1237" display="http://web.higov.net/oip/rrs/popup_list_agency_by_login.php?text=opener.document.myform.x_Agency_Codetxt&amp;title=Agency%20Code&amp;id=opener.document.myform.x_Agency_Code&amp;dept=B61"/>
    <hyperlink ref="BW18" r:id="rId1238" display="http://web.higov.net/oip/rrs/popup_list_agency_by_login.php?text=opener.document.myform.x_Agency_Codetxt&amp;title=Agency%20Code&amp;id=opener.document.myform.x_Agency_Code&amp;dept=B61"/>
    <hyperlink ref="BW21" r:id="rId1239" display="http://web.higov.net/oip/rrs/popup_list_agency_by_login.php?text=opener.document.myform.x_Agency_Codetxt&amp;title=Agency%20Code&amp;id=opener.document.myform.x_Agency_Code&amp;dept=B61"/>
    <hyperlink ref="BW24" r:id="rId1240" display="http://web.higov.net/oip/rrs/popup_list_agency_by_login.php?text=opener.document.myform.x_Agency_Codetxt&amp;title=Agency%20Code&amp;id=opener.document.myform.x_Agency_Code&amp;dept=B61"/>
    <hyperlink ref="BW25" r:id="rId1241" display="http://web.higov.net/oip/rrs/popup_list_agency_by_login.php?text=opener.document.myform.x_Agency_Codetxt&amp;title=Agency%20Code&amp;id=opener.document.myform.x_Agency_Code&amp;dept=B61"/>
    <hyperlink ref="BW26" r:id="rId1242" display="http://web.higov.net/oip/rrs/popup_list_agency_by_login.php?text=opener.document.myform.x_Agency_Codetxt&amp;title=Agency%20Code&amp;id=opener.document.myform.x_Agency_Code&amp;dept=B61"/>
    <hyperlink ref="BW27" r:id="rId1243" display="http://web.higov.net/oip/rrs/popup_list_agency_by_login.php?text=opener.document.myform.x_Agency_Codetxt&amp;title=Agency%20Code&amp;id=opener.document.myform.x_Agency_Code&amp;dept=B61"/>
    <hyperlink ref="BW28" r:id="rId1244" display="http://web.higov.net/oip/rrs/popup_list_agency_by_login.php?text=opener.document.myform.x_Agency_Codetxt&amp;title=Agency%20Code&amp;id=opener.document.myform.x_Agency_Code&amp;dept=B61"/>
    <hyperlink ref="BW29" r:id="rId1245" display="http://web.higov.net/oip/rrs/popup_list_agency_by_login.php?text=opener.document.myform.x_Agency_Codetxt&amp;title=Agency%20Code&amp;id=opener.document.myform.x_Agency_Code&amp;dept=B61"/>
    <hyperlink ref="BW30" r:id="rId1246" display="http://web.higov.net/oip/rrs/popup_list_agency_by_login.php?text=opener.document.myform.x_Agency_Codetxt&amp;title=Agency%20Code&amp;id=opener.document.myform.x_Agency_Code&amp;dept=B61"/>
    <hyperlink ref="BW31" r:id="rId1247" display="http://web.higov.net/oip/rrs/popup_list_agency_by_login.php?text=opener.document.myform.x_Agency_Codetxt&amp;title=Agency%20Code&amp;id=opener.document.myform.x_Agency_Code&amp;dept=B61"/>
    <hyperlink ref="BW32" r:id="rId1248" display="http://web.higov.net/oip/rrs/popup_list_agency_by_login.php?text=opener.document.myform.x_Agency_Codetxt&amp;title=Agency%20Code&amp;id=opener.document.myform.x_Agency_Code&amp;dept=B61"/>
    <hyperlink ref="BW33" r:id="rId1249" display="http://web.higov.net/oip/rrs/popup_list_agency_by_login.php?text=opener.document.myform.x_Agency_Codetxt&amp;title=Agency%20Code&amp;id=opener.document.myform.x_Agency_Code&amp;dept=B61"/>
    <hyperlink ref="BW34" r:id="rId1250" display="http://web.higov.net/oip/rrs/popup_list_agency_by_login.php?text=opener.document.myform.x_Agency_Codetxt&amp;title=Agency%20Code&amp;id=opener.document.myform.x_Agency_Code&amp;dept=B61"/>
    <hyperlink ref="BW35" r:id="rId1251" display="http://web.higov.net/oip/rrs/popup_list_agency_by_login.php?text=opener.document.myform.x_Agency_Codetxt&amp;title=Agency%20Code&amp;id=opener.document.myform.x_Agency_Code&amp;dept=B61"/>
    <hyperlink ref="BW36" r:id="rId1252" display="http://web.higov.net/oip/rrs/popup_list_agency_by_login.php?text=opener.document.myform.x_Agency_Codetxt&amp;title=Agency%20Code&amp;id=opener.document.myform.x_Agency_Code&amp;dept=B61"/>
    <hyperlink ref="BW37" r:id="rId1253" display="http://web.higov.net/oip/rrs/popup_list_agency_by_login.php?text=opener.document.myform.x_Agency_Codetxt&amp;title=Agency%20Code&amp;id=opener.document.myform.x_Agency_Code&amp;dept=B61"/>
    <hyperlink ref="BW38" r:id="rId1254" display="http://web.higov.net/oip/rrs/popup_list_agency_by_login.php?text=opener.document.myform.x_Agency_Codetxt&amp;title=Agency%20Code&amp;id=opener.document.myform.x_Agency_Code&amp;dept=B61"/>
    <hyperlink ref="BW39" r:id="rId1255" display="http://web.higov.net/oip/rrs/popup_list_agency_by_login.php?text=opener.document.myform.x_Agency_Codetxt&amp;title=Agency%20Code&amp;id=opener.document.myform.x_Agency_Code&amp;dept=B61"/>
    <hyperlink ref="BW40" r:id="rId1256" display="http://web.higov.net/oip/rrs/popup_list_agency_by_login.php?text=opener.document.myform.x_Agency_Codetxt&amp;title=Agency%20Code&amp;id=opener.document.myform.x_Agency_Code&amp;dept=B61"/>
    <hyperlink ref="BW41" r:id="rId1257" display="http://web.higov.net/oip/rrs/popup_list_agency_by_login.php?text=opener.document.myform.x_Agency_Codetxt&amp;title=Agency%20Code&amp;id=opener.document.myform.x_Agency_Code&amp;dept=B61"/>
    <hyperlink ref="BW42" r:id="rId1258" display="http://web.higov.net/oip/rrs/popup_list_agency_by_login.php?text=opener.document.myform.x_Agency_Codetxt&amp;title=Agency%20Code&amp;id=opener.document.myform.x_Agency_Code&amp;dept=B61"/>
    <hyperlink ref="BW43" r:id="rId1259" display="http://web.higov.net/oip/rrs/popup_list_agency_by_login.php?text=opener.document.myform.x_Agency_Codetxt&amp;title=Agency%20Code&amp;id=opener.document.myform.x_Agency_Code&amp;dept=B61"/>
    <hyperlink ref="BW44" r:id="rId1260" display="http://web.higov.net/oip/rrs/popup_list_agency_by_login.php?text=opener.document.myform.x_Agency_Codetxt&amp;title=Agency%20Code&amp;id=opener.document.myform.x_Agency_Code&amp;dept=B61"/>
    <hyperlink ref="BW45" r:id="rId1261" display="http://web.higov.net/oip/rrs/popup_list_agency_by_login.php?text=opener.document.myform.x_Agency_Codetxt&amp;title=Agency%20Code&amp;id=opener.document.myform.x_Agency_Code&amp;dept=B61"/>
    <hyperlink ref="BW46" r:id="rId1262" display="http://web.higov.net/oip/rrs/popup_list_agency_by_login.php?text=opener.document.myform.x_Agency_Codetxt&amp;title=Agency%20Code&amp;id=opener.document.myform.x_Agency_Code&amp;dept=B61"/>
    <hyperlink ref="BW47" r:id="rId1263" display="http://web.higov.net/oip/rrs/popup_list_agency_by_login.php?text=opener.document.myform.x_Agency_Codetxt&amp;title=Agency%20Code&amp;id=opener.document.myform.x_Agency_Code&amp;dept=B61"/>
    <hyperlink ref="BW48" r:id="rId1264" display="http://web.higov.net/oip/rrs/popup_list_agency_by_login.php?text=opener.document.myform.x_Agency_Codetxt&amp;title=Agency%20Code&amp;id=opener.document.myform.x_Agency_Code&amp;dept=B61"/>
    <hyperlink ref="BW49" r:id="rId1265" display="http://web.higov.net/oip/rrs/popup_list_agency_by_login.php?text=opener.document.myform.x_Agency_Codetxt&amp;title=Agency%20Code&amp;id=opener.document.myform.x_Agency_Code&amp;dept=B61"/>
    <hyperlink ref="BW50" r:id="rId1266" display="http://web.higov.net/oip/rrs/popup_list_agency_by_login.php?text=opener.document.myform.x_Agency_Codetxt&amp;title=Agency%20Code&amp;id=opener.document.myform.x_Agency_Code&amp;dept=B61"/>
    <hyperlink ref="BW51" r:id="rId1267" display="http://web.higov.net/oip/rrs/popup_list_agency_by_login.php?text=opener.document.myform.x_Agency_Codetxt&amp;title=Agency%20Code&amp;id=opener.document.myform.x_Agency_Code&amp;dept=B61"/>
    <hyperlink ref="BW52" r:id="rId1268" display="http://web.higov.net/oip/rrs/popup_list_agency_by_login.php?text=opener.document.myform.x_Agency_Codetxt&amp;title=Agency%20Code&amp;id=opener.document.myform.x_Agency_Code&amp;dept=B61"/>
    <hyperlink ref="BW53" r:id="rId1269" display="http://web.higov.net/oip/rrs/popup_list_agency_by_login.php?text=opener.document.myform.x_Agency_Codetxt&amp;title=Agency%20Code&amp;id=opener.document.myform.x_Agency_Code&amp;dept=B61"/>
    <hyperlink ref="BW54" r:id="rId1270" display="http://web.higov.net/oip/rrs/popup_list_agency_by_login.php?text=opener.document.myform.x_Agency_Codetxt&amp;title=Agency%20Code&amp;id=opener.document.myform.x_Agency_Code&amp;dept=B61"/>
    <hyperlink ref="BW55" r:id="rId1271" display="http://web.higov.net/oip/rrs/popup_list_agency_by_login.php?text=opener.document.myform.x_Agency_Codetxt&amp;title=Agency%20Code&amp;id=opener.document.myform.x_Agency_Code&amp;dept=B61"/>
    <hyperlink ref="BW56" r:id="rId1272" display="http://web.higov.net/oip/rrs/popup_list_agency_by_login.php?text=opener.document.myform.x_Agency_Codetxt&amp;title=Agency%20Code&amp;id=opener.document.myform.x_Agency_Code&amp;dept=B61"/>
    <hyperlink ref="BW57" r:id="rId1273" display="http://web.higov.net/oip/rrs/popup_list_agency_by_login.php?text=opener.document.myform.x_Agency_Codetxt&amp;title=Agency%20Code&amp;id=opener.document.myform.x_Agency_Code&amp;dept=B61"/>
    <hyperlink ref="BW58" r:id="rId1274" display="http://web.higov.net/oip/rrs/popup_list_agency_by_login.php?text=opener.document.myform.x_Agency_Codetxt&amp;title=Agency%20Code&amp;id=opener.document.myform.x_Agency_Code&amp;dept=B61"/>
    <hyperlink ref="BW59" r:id="rId1275" display="http://web.higov.net/oip/rrs/popup_list_agency_by_login.php?text=opener.document.myform.x_Agency_Codetxt&amp;title=Agency%20Code&amp;id=opener.document.myform.x_Agency_Code&amp;dept=B61"/>
    <hyperlink ref="BW60" r:id="rId1276" display="http://web.higov.net/oip/rrs/popup_list_agency_by_login.php?text=opener.document.myform.x_Agency_Codetxt&amp;title=Agency%20Code&amp;id=opener.document.myform.x_Agency_Code&amp;dept=B61"/>
    <hyperlink ref="BW61" r:id="rId1277" display="http://web.higov.net/oip/rrs/popup_list_agency_by_login.php?text=opener.document.myform.x_Agency_Codetxt&amp;title=Agency%20Code&amp;id=opener.document.myform.x_Agency_Code&amp;dept=B61"/>
    <hyperlink ref="BW62" r:id="rId1278" display="http://web.higov.net/oip/rrs/popup_list_agency_by_login.php?text=opener.document.myform.x_Agency_Codetxt&amp;title=Agency%20Code&amp;id=opener.document.myform.x_Agency_Code&amp;dept=B61"/>
    <hyperlink ref="BW63" r:id="rId1279" display="http://web.higov.net/oip/rrs/popup_list_agency_by_login.php?text=opener.document.myform.x_Agency_Codetxt&amp;title=Agency%20Code&amp;id=opener.document.myform.x_Agency_Code&amp;dept=B61"/>
    <hyperlink ref="BW64" r:id="rId1280" display="http://web.higov.net/oip/rrs/popup_list_agency_by_login.php?text=opener.document.myform.x_Agency_Codetxt&amp;title=Agency%20Code&amp;id=opener.document.myform.x_Agency_Code&amp;dept=B61"/>
    <hyperlink ref="BW65" r:id="rId1281" display="http://web.higov.net/oip/rrs/popup_list_agency_by_login.php?text=opener.document.myform.x_Agency_Codetxt&amp;title=Agency%20Code&amp;id=opener.document.myform.x_Agency_Code&amp;dept=B61"/>
    <hyperlink ref="BW66" r:id="rId1282" display="http://web.higov.net/oip/rrs/popup_list_agency_by_login.php?text=opener.document.myform.x_Agency_Codetxt&amp;title=Agency%20Code&amp;id=opener.document.myform.x_Agency_Code&amp;dept=B61"/>
    <hyperlink ref="BW67" r:id="rId1283" display="http://web.higov.net/oip/rrs/popup_list_agency_by_login.php?text=opener.document.myform.x_Agency_Codetxt&amp;title=Agency%20Code&amp;id=opener.document.myform.x_Agency_Code&amp;dept=B61"/>
    <hyperlink ref="BW68" r:id="rId1284" display="http://web.higov.net/oip/rrs/popup_list_agency_by_login.php?text=opener.document.myform.x_Agency_Codetxt&amp;title=Agency%20Code&amp;id=opener.document.myform.x_Agency_Code&amp;dept=B61"/>
    <hyperlink ref="BW69" r:id="rId1285" display="http://web.higov.net/oip/rrs/popup_list_agency_by_login.php?text=opener.document.myform.x_Agency_Codetxt&amp;title=Agency%20Code&amp;id=opener.document.myform.x_Agency_Code&amp;dept=B61"/>
    <hyperlink ref="BW70" r:id="rId1286" display="http://web.higov.net/oip/rrs/popup_list_agency_by_login.php?text=opener.document.myform.x_Agency_Codetxt&amp;title=Agency%20Code&amp;id=opener.document.myform.x_Agency_Code&amp;dept=B61"/>
    <hyperlink ref="BW71" r:id="rId1287" display="http://web.higov.net/oip/rrs/popup_list_agency_by_login.php?text=opener.document.myform.x_Agency_Codetxt&amp;title=Agency%20Code&amp;id=opener.document.myform.x_Agency_Code&amp;dept=B61"/>
    <hyperlink ref="BW72" r:id="rId1288" display="http://web.higov.net/oip/rrs/popup_list_agency_by_login.php?text=opener.document.myform.x_Agency_Codetxt&amp;title=Agency%20Code&amp;id=opener.document.myform.x_Agency_Code&amp;dept=B61"/>
    <hyperlink ref="BW73" r:id="rId1289" display="http://web.higov.net/oip/rrs/popup_list_agency_by_login.php?text=opener.document.myform.x_Agency_Codetxt&amp;title=Agency%20Code&amp;id=opener.document.myform.x_Agency_Code&amp;dept=B61"/>
    <hyperlink ref="BW74" r:id="rId1290" display="http://web.higov.net/oip/rrs/popup_list_agency_by_login.php?text=opener.document.myform.x_Agency_Codetxt&amp;title=Agency%20Code&amp;id=opener.document.myform.x_Agency_Code&amp;dept=B61"/>
    <hyperlink ref="BW75" r:id="rId1291" display="http://web.higov.net/oip/rrs/popup_list_agency_by_login.php?text=opener.document.myform.x_Agency_Codetxt&amp;title=Agency%20Code&amp;id=opener.document.myform.x_Agency_Code&amp;dept=B61"/>
    <hyperlink ref="BW76" r:id="rId1292" display="http://web.higov.net/oip/rrs/popup_list_agency_by_login.php?text=opener.document.myform.x_Agency_Codetxt&amp;title=Agency%20Code&amp;id=opener.document.myform.x_Agency_Code&amp;dept=B61"/>
    <hyperlink ref="BW77" r:id="rId1293" display="http://web.higov.net/oip/rrs/popup_list_agency_by_login.php?text=opener.document.myform.x_Agency_Codetxt&amp;title=Agency%20Code&amp;id=opener.document.myform.x_Agency_Code&amp;dept=B61"/>
    <hyperlink ref="BW78" r:id="rId1294" display="http://web.higov.net/oip/rrs/popup_list_agency_by_login.php?text=opener.document.myform.x_Agency_Codetxt&amp;title=Agency%20Code&amp;id=opener.document.myform.x_Agency_Code&amp;dept=B61"/>
    <hyperlink ref="BW79" r:id="rId1295" display="http://web.higov.net/oip/rrs/popup_list_agency_by_login.php?text=opener.document.myform.x_Agency_Codetxt&amp;title=Agency%20Code&amp;id=opener.document.myform.x_Agency_Code&amp;dept=B61"/>
    <hyperlink ref="BW80" r:id="rId1296" display="http://web.higov.net/oip/rrs/popup_list_agency_by_login.php?text=opener.document.myform.x_Agency_Codetxt&amp;title=Agency%20Code&amp;id=opener.document.myform.x_Agency_Code&amp;dept=B61"/>
    <hyperlink ref="BW81" r:id="rId1297" display="http://web.higov.net/oip/rrs/popup_list_agency_by_login.php?text=opener.document.myform.x_Agency_Codetxt&amp;title=Agency%20Code&amp;id=opener.document.myform.x_Agency_Code&amp;dept=B61"/>
    <hyperlink ref="BW82" r:id="rId1298" display="http://web.higov.net/oip/rrs/popup_list_agency_by_login.php?text=opener.document.myform.x_Agency_Codetxt&amp;title=Agency%20Code&amp;id=opener.document.myform.x_Agency_Code&amp;dept=B61"/>
    <hyperlink ref="BW83" r:id="rId1299" display="http://web.higov.net/oip/rrs/popup_list_agency_by_login.php?text=opener.document.myform.x_Agency_Codetxt&amp;title=Agency%20Code&amp;id=opener.document.myform.x_Agency_Code&amp;dept=B61"/>
    <hyperlink ref="BW84" r:id="rId1300" display="http://web.higov.net/oip/rrs/popup_list_agency_by_login.php?text=opener.document.myform.x_Agency_Codetxt&amp;title=Agency%20Code&amp;id=opener.document.myform.x_Agency_Code&amp;dept=B61"/>
    <hyperlink ref="BW85" r:id="rId1301" display="http://web.higov.net/oip/rrs/popup_list_agency_by_login.php?text=opener.document.myform.x_Agency_Codetxt&amp;title=Agency%20Code&amp;id=opener.document.myform.x_Agency_Code&amp;dept=B61"/>
    <hyperlink ref="BW86" r:id="rId1302" display="http://web.higov.net/oip/rrs/popup_list_agency_by_login.php?text=opener.document.myform.x_Agency_Codetxt&amp;title=Agency%20Code&amp;id=opener.document.myform.x_Agency_Code&amp;dept=B61"/>
    <hyperlink ref="BW87" r:id="rId1303" display="http://web.higov.net/oip/rrs/popup_list_agency_by_login.php?text=opener.document.myform.x_Agency_Codetxt&amp;title=Agency%20Code&amp;id=opener.document.myform.x_Agency_Code&amp;dept=B61"/>
    <hyperlink ref="BW88" r:id="rId1304" display="http://web.higov.net/oip/rrs/popup_list_agency_by_login.php?text=opener.document.myform.x_Agency_Codetxt&amp;title=Agency%20Code&amp;id=opener.document.myform.x_Agency_Code&amp;dept=B61"/>
    <hyperlink ref="BW89" r:id="rId1305" display="http://web.higov.net/oip/rrs/popup_list_agency_by_login.php?text=opener.document.myform.x_Agency_Codetxt&amp;title=Agency%20Code&amp;id=opener.document.myform.x_Agency_Code&amp;dept=B61"/>
    <hyperlink ref="BW90" r:id="rId1306" display="http://web.higov.net/oip/rrs/popup_list_agency_by_login.php?text=opener.document.myform.x_Agency_Codetxt&amp;title=Agency%20Code&amp;id=opener.document.myform.x_Agency_Code&amp;dept=B61"/>
    <hyperlink ref="BW91" r:id="rId1307" display="http://web.higov.net/oip/rrs/popup_list_agency_by_login.php?text=opener.document.myform.x_Agency_Codetxt&amp;title=Agency%20Code&amp;id=opener.document.myform.x_Agency_Code&amp;dept=B61"/>
    <hyperlink ref="BW92" r:id="rId1308" display="http://web.higov.net/oip/rrs/popup_list_agency_by_login.php?text=opener.document.myform.x_Agency_Codetxt&amp;title=Agency%20Code&amp;id=opener.document.myform.x_Agency_Code&amp;dept=B61"/>
    <hyperlink ref="BW93" r:id="rId1309" display="http://web.higov.net/oip/rrs/popup_list_agency_by_login.php?text=opener.document.myform.x_Agency_Codetxt&amp;title=Agency%20Code&amp;id=opener.document.myform.x_Agency_Code&amp;dept=B61"/>
    <hyperlink ref="BW94" r:id="rId1310" display="http://web.higov.net/oip/rrs/popup_list_agency_by_login.php?text=opener.document.myform.x_Agency_Codetxt&amp;title=Agency%20Code&amp;id=opener.document.myform.x_Agency_Code&amp;dept=B61"/>
    <hyperlink ref="BW95" r:id="rId1311" display="http://web.higov.net/oip/rrs/popup_list_agency_by_login.php?text=opener.document.myform.x_Agency_Codetxt&amp;title=Agency%20Code&amp;id=opener.document.myform.x_Agency_Code&amp;dept=B61"/>
    <hyperlink ref="BW96" r:id="rId1312" display="http://web.higov.net/oip/rrs/popup_list_agency_by_login.php?text=opener.document.myform.x_Agency_Codetxt&amp;title=Agency%20Code&amp;id=opener.document.myform.x_Agency_Code&amp;dept=B61"/>
    <hyperlink ref="BW97" r:id="rId1313" display="http://web.higov.net/oip/rrs/popup_list_agency_by_login.php?text=opener.document.myform.x_Agency_Codetxt&amp;title=Agency%20Code&amp;id=opener.document.myform.x_Agency_Code&amp;dept=B61"/>
    <hyperlink ref="BW98" r:id="rId1314" display="http://web.higov.net/oip/rrs/popup_list_agency_by_login.php?text=opener.document.myform.x_Agency_Codetxt&amp;title=Agency%20Code&amp;id=opener.document.myform.x_Agency_Code&amp;dept=B61"/>
    <hyperlink ref="BW99" r:id="rId1315" display="http://web.higov.net/oip/rrs/popup_list_agency_by_login.php?text=opener.document.myform.x_Agency_Codetxt&amp;title=Agency%20Code&amp;id=opener.document.myform.x_Agency_Code&amp;dept=B61"/>
    <hyperlink ref="BW100" r:id="rId1316" display="http://web.higov.net/oip/rrs/popup_list_agency_by_login.php?text=opener.document.myform.x_Agency_Codetxt&amp;title=Agency%20Code&amp;id=opener.document.myform.x_Agency_Code&amp;dept=B61"/>
    <hyperlink ref="BW101" r:id="rId1317" display="http://web.higov.net/oip/rrs/popup_list_agency_by_login.php?text=opener.document.myform.x_Agency_Codetxt&amp;title=Agency%20Code&amp;id=opener.document.myform.x_Agency_Code&amp;dept=B61"/>
    <hyperlink ref="BW102" r:id="rId1318" display="http://web.higov.net/oip/rrs/popup_list_agency_by_login.php?text=opener.document.myform.x_Agency_Codetxt&amp;title=Agency%20Code&amp;id=opener.document.myform.x_Agency_Code&amp;dept=B61"/>
    <hyperlink ref="BW103" r:id="rId1319" display="http://web.higov.net/oip/rrs/popup_list_agency_by_login.php?text=opener.document.myform.x_Agency_Codetxt&amp;title=Agency%20Code&amp;id=opener.document.myform.x_Agency_Code&amp;dept=B61"/>
    <hyperlink ref="BW104" r:id="rId1320" display="http://web.higov.net/oip/rrs/popup_list_agency_by_login.php?text=opener.document.myform.x_Agency_Codetxt&amp;title=Agency%20Code&amp;id=opener.document.myform.x_Agency_Code&amp;dept=B61"/>
    <hyperlink ref="BW105" r:id="rId1321" display="http://web.higov.net/oip/rrs/popup_list_agency_by_login.php?text=opener.document.myform.x_Agency_Codetxt&amp;title=Agency%20Code&amp;id=opener.document.myform.x_Agency_Code&amp;dept=B61"/>
    <hyperlink ref="BW106" r:id="rId1322" display="http://web.higov.net/oip/rrs/popup_list_agency_by_login.php?text=opener.document.myform.x_Agency_Codetxt&amp;title=Agency%20Code&amp;id=opener.document.myform.x_Agency_Code&amp;dept=B61"/>
    <hyperlink ref="BW107" r:id="rId1323" display="http://web.higov.net/oip/rrs/popup_list_agency_by_login.php?text=opener.document.myform.x_Agency_Codetxt&amp;title=Agency%20Code&amp;id=opener.document.myform.x_Agency_Code&amp;dept=B61"/>
    <hyperlink ref="BW108" r:id="rId1324" display="http://web.higov.net/oip/rrs/popup_list_agency_by_login.php?text=opener.document.myform.x_Agency_Codetxt&amp;title=Agency%20Code&amp;id=opener.document.myform.x_Agency_Code&amp;dept=B61"/>
    <hyperlink ref="BW109" r:id="rId1325" display="http://web.higov.net/oip/rrs/popup_list_agency_by_login.php?text=opener.document.myform.x_Agency_Codetxt&amp;title=Agency%20Code&amp;id=opener.document.myform.x_Agency_Code&amp;dept=B61"/>
    <hyperlink ref="BW110" r:id="rId1326" display="http://web.higov.net/oip/rrs/popup_list_agency_by_login.php?text=opener.document.myform.x_Agency_Codetxt&amp;title=Agency%20Code&amp;id=opener.document.myform.x_Agency_Code&amp;dept=B61"/>
    <hyperlink ref="BW111" r:id="rId1327" display="http://web.higov.net/oip/rrs/popup_list_agency_by_login.php?text=opener.document.myform.x_Agency_Codetxt&amp;title=Agency%20Code&amp;id=opener.document.myform.x_Agency_Code&amp;dept=B61"/>
    <hyperlink ref="BW112" r:id="rId1328" display="http://web.higov.net/oip/rrs/popup_list_agency_by_login.php?text=opener.document.myform.x_Agency_Codetxt&amp;title=Agency%20Code&amp;id=opener.document.myform.x_Agency_Code&amp;dept=B61"/>
    <hyperlink ref="BX13" r:id="rId1329" display="http://web.higov.net/oip/rrs/popup_list_agency_by_login.php?text=opener.document.myform.x_Agency_Codetxt&amp;title=Agency%20Code&amp;id=opener.document.myform.x_Agency_Code&amp;dept=A42"/>
    <hyperlink ref="BX18" r:id="rId1330" display="http://web.higov.net/oip/rrs/popup_list_agency_by_login.php?text=opener.document.myform.x_Agency_Codetxt&amp;title=Agency%20Code&amp;id=opener.document.myform.x_Agency_Code&amp;dept=A42"/>
    <hyperlink ref="BX21" r:id="rId1331" display="http://web.higov.net/oip/rrs/popup_list_agency_by_login.php?text=opener.document.myform.x_Agency_Codetxt&amp;title=Agency%20Code&amp;id=opener.document.myform.x_Agency_Code&amp;dept=A42"/>
    <hyperlink ref="BX24" r:id="rId1332" display="http://web.higov.net/oip/rrs/popup_list_agency_by_login.php?text=opener.document.myform.x_Agency_Codetxt&amp;title=Agency%20Code&amp;id=opener.document.myform.x_Agency_Code&amp;dept=A42"/>
    <hyperlink ref="BX25" r:id="rId1333" display="http://web.higov.net/oip/rrs/popup_list_agency_by_login.php?text=opener.document.myform.x_Agency_Codetxt&amp;title=Agency%20Code&amp;id=opener.document.myform.x_Agency_Code&amp;dept=A42"/>
    <hyperlink ref="BX26" r:id="rId1334" display="http://web.higov.net/oip/rrs/popup_list_agency_by_login.php?text=opener.document.myform.x_Agency_Codetxt&amp;title=Agency%20Code&amp;id=opener.document.myform.x_Agency_Code&amp;dept=A42"/>
    <hyperlink ref="BX27" r:id="rId1335" display="http://web.higov.net/oip/rrs/popup_list_agency_by_login.php?text=opener.document.myform.x_Agency_Codetxt&amp;title=Agency%20Code&amp;id=opener.document.myform.x_Agency_Code&amp;dept=A42"/>
    <hyperlink ref="BX28" r:id="rId1336" display="http://web.higov.net/oip/rrs/popup_list_agency_by_login.php?text=opener.document.myform.x_Agency_Codetxt&amp;title=Agency%20Code&amp;id=opener.document.myform.x_Agency_Code&amp;dept=A42"/>
    <hyperlink ref="BX29" r:id="rId1337" display="http://web.higov.net/oip/rrs/popup_list_agency_by_login.php?text=opener.document.myform.x_Agency_Codetxt&amp;title=Agency%20Code&amp;id=opener.document.myform.x_Agency_Code&amp;dept=A42"/>
    <hyperlink ref="BX30" r:id="rId1338" display="http://web.higov.net/oip/rrs/popup_list_agency_by_login.php?text=opener.document.myform.x_Agency_Codetxt&amp;title=Agency%20Code&amp;id=opener.document.myform.x_Agency_Code&amp;dept=A42"/>
    <hyperlink ref="BX31" r:id="rId1339" display="http://web.higov.net/oip/rrs/popup_list_agency_by_login.php?text=opener.document.myform.x_Agency_Codetxt&amp;title=Agency%20Code&amp;id=opener.document.myform.x_Agency_Code&amp;dept=A42"/>
    <hyperlink ref="BX32" r:id="rId1340" display="http://web.higov.net/oip/rrs/popup_list_agency_by_login.php?text=opener.document.myform.x_Agency_Codetxt&amp;title=Agency%20Code&amp;id=opener.document.myform.x_Agency_Code&amp;dept=A42"/>
    <hyperlink ref="BX33" r:id="rId1341" display="http://web.higov.net/oip/rrs/popup_list_agency_by_login.php?text=opener.document.myform.x_Agency_Codetxt&amp;title=Agency%20Code&amp;id=opener.document.myform.x_Agency_Code&amp;dept=A42"/>
    <hyperlink ref="BX34" r:id="rId1342" display="http://web.higov.net/oip/rrs/popup_list_agency_by_login.php?text=opener.document.myform.x_Agency_Codetxt&amp;title=Agency%20Code&amp;id=opener.document.myform.x_Agency_Code&amp;dept=A42"/>
    <hyperlink ref="BX35" r:id="rId1343" display="http://web.higov.net/oip/rrs/popup_list_agency_by_login.php?text=opener.document.myform.x_Agency_Codetxt&amp;title=Agency%20Code&amp;id=opener.document.myform.x_Agency_Code&amp;dept=A42"/>
    <hyperlink ref="BX36" r:id="rId1344" display="http://web.higov.net/oip/rrs/popup_list_agency_by_login.php?text=opener.document.myform.x_Agency_Codetxt&amp;title=Agency%20Code&amp;id=opener.document.myform.x_Agency_Code&amp;dept=A42"/>
    <hyperlink ref="BX37" r:id="rId1345" display="http://web.higov.net/oip/rrs/popup_list_agency_by_login.php?text=opener.document.myform.x_Agency_Codetxt&amp;title=Agency%20Code&amp;id=opener.document.myform.x_Agency_Code&amp;dept=A42"/>
    <hyperlink ref="BX38" r:id="rId1346" display="http://web.higov.net/oip/rrs/popup_list_agency_by_login.php?text=opener.document.myform.x_Agency_Codetxt&amp;title=Agency%20Code&amp;id=opener.document.myform.x_Agency_Code&amp;dept=A42"/>
    <hyperlink ref="BX39" r:id="rId1347" display="http://web.higov.net/oip/rrs/popup_list_agency_by_login.php?text=opener.document.myform.x_Agency_Codetxt&amp;title=Agency%20Code&amp;id=opener.document.myform.x_Agency_Code&amp;dept=A42"/>
    <hyperlink ref="BX40" r:id="rId1348" display="http://web.higov.net/oip/rrs/popup_list_agency_by_login.php?text=opener.document.myform.x_Agency_Codetxt&amp;title=Agency%20Code&amp;id=opener.document.myform.x_Agency_Code&amp;dept=A42"/>
    <hyperlink ref="BX41" r:id="rId1349" display="http://web.higov.net/oip/rrs/popup_list_agency_by_login.php?text=opener.document.myform.x_Agency_Codetxt&amp;title=Agency%20Code&amp;id=opener.document.myform.x_Agency_Code&amp;dept=A42"/>
    <hyperlink ref="BX42" r:id="rId1350" display="http://web.higov.net/oip/rrs/popup_list_agency_by_login.php?text=opener.document.myform.x_Agency_Codetxt&amp;title=Agency%20Code&amp;id=opener.document.myform.x_Agency_Code&amp;dept=A42"/>
    <hyperlink ref="BX43" r:id="rId1351" display="http://web.higov.net/oip/rrs/popup_list_agency_by_login.php?text=opener.document.myform.x_Agency_Codetxt&amp;title=Agency%20Code&amp;id=opener.document.myform.x_Agency_Code&amp;dept=A42"/>
    <hyperlink ref="BX44" r:id="rId1352" display="http://web.higov.net/oip/rrs/popup_list_agency_by_login.php?text=opener.document.myform.x_Agency_Codetxt&amp;title=Agency%20Code&amp;id=opener.document.myform.x_Agency_Code&amp;dept=A42"/>
    <hyperlink ref="BX45" r:id="rId1353" display="http://web.higov.net/oip/rrs/popup_list_agency_by_login.php?text=opener.document.myform.x_Agency_Codetxt&amp;title=Agency%20Code&amp;id=opener.document.myform.x_Agency_Code&amp;dept=A42"/>
    <hyperlink ref="BX46" r:id="rId1354" display="http://web.higov.net/oip/rrs/popup_list_agency_by_login.php?text=opener.document.myform.x_Agency_Codetxt&amp;title=Agency%20Code&amp;id=opener.document.myform.x_Agency_Code&amp;dept=A42"/>
    <hyperlink ref="BX47" r:id="rId1355" display="http://web.higov.net/oip/rrs/popup_list_agency_by_login.php?text=opener.document.myform.x_Agency_Codetxt&amp;title=Agency%20Code&amp;id=opener.document.myform.x_Agency_Code&amp;dept=A42"/>
    <hyperlink ref="BX48" r:id="rId1356" display="http://web.higov.net/oip/rrs/popup_list_agency_by_login.php?text=opener.document.myform.x_Agency_Codetxt&amp;title=Agency%20Code&amp;id=opener.document.myform.x_Agency_Code&amp;dept=A42"/>
    <hyperlink ref="BX49" r:id="rId1357" display="http://web.higov.net/oip/rrs/popup_list_agency_by_login.php?text=opener.document.myform.x_Agency_Codetxt&amp;title=Agency%20Code&amp;id=opener.document.myform.x_Agency_Code&amp;dept=A42"/>
    <hyperlink ref="BX50" r:id="rId1358" display="http://web.higov.net/oip/rrs/popup_list_agency_by_login.php?text=opener.document.myform.x_Agency_Codetxt&amp;title=Agency%20Code&amp;id=opener.document.myform.x_Agency_Code&amp;dept=A42"/>
    <hyperlink ref="BX51" r:id="rId1359" display="http://web.higov.net/oip/rrs/popup_list_agency_by_login.php?text=opener.document.myform.x_Agency_Codetxt&amp;title=Agency%20Code&amp;id=opener.document.myform.x_Agency_Code&amp;dept=A42"/>
    <hyperlink ref="BX52" r:id="rId1360" display="http://web.higov.net/oip/rrs/popup_list_agency_by_login.php?text=opener.document.myform.x_Agency_Codetxt&amp;title=Agency%20Code&amp;id=opener.document.myform.x_Agency_Code&amp;dept=A42"/>
    <hyperlink ref="BX53" r:id="rId1361" display="http://web.higov.net/oip/rrs/popup_list_agency_by_login.php?text=opener.document.myform.x_Agency_Codetxt&amp;title=Agency%20Code&amp;id=opener.document.myform.x_Agency_Code&amp;dept=A42"/>
    <hyperlink ref="BX54" r:id="rId1362" display="http://web.higov.net/oip/rrs/popup_list_agency_by_login.php?text=opener.document.myform.x_Agency_Codetxt&amp;title=Agency%20Code&amp;id=opener.document.myform.x_Agency_Code&amp;dept=A42"/>
    <hyperlink ref="BX55" r:id="rId1363" display="http://web.higov.net/oip/rrs/popup_list_agency_by_login.php?text=opener.document.myform.x_Agency_Codetxt&amp;title=Agency%20Code&amp;id=opener.document.myform.x_Agency_Code&amp;dept=A42"/>
    <hyperlink ref="BX56" r:id="rId1364" display="http://web.higov.net/oip/rrs/popup_list_agency_by_login.php?text=opener.document.myform.x_Agency_Codetxt&amp;title=Agency%20Code&amp;id=opener.document.myform.x_Agency_Code&amp;dept=A42"/>
    <hyperlink ref="BX57" r:id="rId1365" display="http://web.higov.net/oip/rrs/popup_list_agency_by_login.php?text=opener.document.myform.x_Agency_Codetxt&amp;title=Agency%20Code&amp;id=opener.document.myform.x_Agency_Code&amp;dept=A42"/>
    <hyperlink ref="BX58" r:id="rId1366" display="http://web.higov.net/oip/rrs/popup_list_agency_by_login.php?text=opener.document.myform.x_Agency_Codetxt&amp;title=Agency%20Code&amp;id=opener.document.myform.x_Agency_Code&amp;dept=A42"/>
    <hyperlink ref="BX59" r:id="rId1367" display="http://web.higov.net/oip/rrs/popup_list_agency_by_login.php?text=opener.document.myform.x_Agency_Codetxt&amp;title=Agency%20Code&amp;id=opener.document.myform.x_Agency_Code&amp;dept=A42"/>
    <hyperlink ref="BX60" r:id="rId1368" display="http://web.higov.net/oip/rrs/popup_list_agency_by_login.php?text=opener.document.myform.x_Agency_Codetxt&amp;title=Agency%20Code&amp;id=opener.document.myform.x_Agency_Code&amp;dept=A42"/>
    <hyperlink ref="BX61" r:id="rId1369" display="http://web.higov.net/oip/rrs/popup_list_agency_by_login.php?text=opener.document.myform.x_Agency_Codetxt&amp;title=Agency%20Code&amp;id=opener.document.myform.x_Agency_Code&amp;dept=A42"/>
    <hyperlink ref="BX62" r:id="rId1370" display="http://web.higov.net/oip/rrs/popup_list_agency_by_login.php?text=opener.document.myform.x_Agency_Codetxt&amp;title=Agency%20Code&amp;id=opener.document.myform.x_Agency_Code&amp;dept=A42"/>
    <hyperlink ref="BX63" r:id="rId1371" display="http://web.higov.net/oip/rrs/popup_list_agency_by_login.php?text=opener.document.myform.x_Agency_Codetxt&amp;title=Agency%20Code&amp;id=opener.document.myform.x_Agency_Code&amp;dept=A42"/>
    <hyperlink ref="BX64" r:id="rId1372" display="http://web.higov.net/oip/rrs/popup_list_agency_by_login.php?text=opener.document.myform.x_Agency_Codetxt&amp;title=Agency%20Code&amp;id=opener.document.myform.x_Agency_Code&amp;dept=A42"/>
    <hyperlink ref="BX65" r:id="rId1373" display="http://web.higov.net/oip/rrs/popup_list_agency_by_login.php?text=opener.document.myform.x_Agency_Codetxt&amp;title=Agency%20Code&amp;id=opener.document.myform.x_Agency_Code&amp;dept=A42"/>
    <hyperlink ref="BX66" r:id="rId1374" display="http://web.higov.net/oip/rrs/popup_list_agency_by_login.php?text=opener.document.myform.x_Agency_Codetxt&amp;title=Agency%20Code&amp;id=opener.document.myform.x_Agency_Code&amp;dept=A42"/>
    <hyperlink ref="BX67" r:id="rId1375" display="http://web.higov.net/oip/rrs/popup_list_agency_by_login.php?text=opener.document.myform.x_Agency_Codetxt&amp;title=Agency%20Code&amp;id=opener.document.myform.x_Agency_Code&amp;dept=A42"/>
    <hyperlink ref="BX68" r:id="rId1376" display="http://web.higov.net/oip/rrs/popup_list_agency_by_login.php?text=opener.document.myform.x_Agency_Codetxt&amp;title=Agency%20Code&amp;id=opener.document.myform.x_Agency_Code&amp;dept=A42"/>
    <hyperlink ref="BX69" r:id="rId1377" display="http://web.higov.net/oip/rrs/popup_list_agency_by_login.php?text=opener.document.myform.x_Agency_Codetxt&amp;title=Agency%20Code&amp;id=opener.document.myform.x_Agency_Code&amp;dept=A42"/>
    <hyperlink ref="BX70" r:id="rId1378" display="http://web.higov.net/oip/rrs/popup_list_agency_by_login.php?text=opener.document.myform.x_Agency_Codetxt&amp;title=Agency%20Code&amp;id=opener.document.myform.x_Agency_Code&amp;dept=A42"/>
    <hyperlink ref="BX71" r:id="rId1379" display="http://web.higov.net/oip/rrs/popup_list_agency_by_login.php?text=opener.document.myform.x_Agency_Codetxt&amp;title=Agency%20Code&amp;id=opener.document.myform.x_Agency_Code&amp;dept=A42"/>
    <hyperlink ref="BX72" r:id="rId1380" display="http://web.higov.net/oip/rrs/popup_list_agency_by_login.php?text=opener.document.myform.x_Agency_Codetxt&amp;title=Agency%20Code&amp;id=opener.document.myform.x_Agency_Code&amp;dept=A42"/>
    <hyperlink ref="BX73" r:id="rId1381" display="http://web.higov.net/oip/rrs/popup_list_agency_by_login.php?text=opener.document.myform.x_Agency_Codetxt&amp;title=Agency%20Code&amp;id=opener.document.myform.x_Agency_Code&amp;dept=A42"/>
    <hyperlink ref="BX74" r:id="rId1382" display="http://web.higov.net/oip/rrs/popup_list_agency_by_login.php?text=opener.document.myform.x_Agency_Codetxt&amp;title=Agency%20Code&amp;id=opener.document.myform.x_Agency_Code&amp;dept=A42"/>
    <hyperlink ref="BX75" r:id="rId1383" display="http://web.higov.net/oip/rrs/popup_list_agency_by_login.php?text=opener.document.myform.x_Agency_Codetxt&amp;title=Agency%20Code&amp;id=opener.document.myform.x_Agency_Code&amp;dept=A42"/>
    <hyperlink ref="BX76" r:id="rId1384" display="http://web.higov.net/oip/rrs/popup_list_agency_by_login.php?text=opener.document.myform.x_Agency_Codetxt&amp;title=Agency%20Code&amp;id=opener.document.myform.x_Agency_Code&amp;dept=A42"/>
    <hyperlink ref="BX77" r:id="rId1385" display="http://web.higov.net/oip/rrs/popup_list_agency_by_login.php?text=opener.document.myform.x_Agency_Codetxt&amp;title=Agency%20Code&amp;id=opener.document.myform.x_Agency_Code&amp;dept=A42"/>
    <hyperlink ref="BX78" r:id="rId1386" display="http://web.higov.net/oip/rrs/popup_list_agency_by_login.php?text=opener.document.myform.x_Agency_Codetxt&amp;title=Agency%20Code&amp;id=opener.document.myform.x_Agency_Code&amp;dept=A42"/>
    <hyperlink ref="BX79" r:id="rId1387" display="http://web.higov.net/oip/rrs/popup_list_agency_by_login.php?text=opener.document.myform.x_Agency_Codetxt&amp;title=Agency%20Code&amp;id=opener.document.myform.x_Agency_Code&amp;dept=A42"/>
    <hyperlink ref="BX80" r:id="rId1388" display="http://web.higov.net/oip/rrs/popup_list_agency_by_login.php?text=opener.document.myform.x_Agency_Codetxt&amp;title=Agency%20Code&amp;id=opener.document.myform.x_Agency_Code&amp;dept=A42"/>
    <hyperlink ref="BX81" r:id="rId1389" display="http://web.higov.net/oip/rrs/popup_list_agency_by_login.php?text=opener.document.myform.x_Agency_Codetxt&amp;title=Agency%20Code&amp;id=opener.document.myform.x_Agency_Code&amp;dept=A42"/>
    <hyperlink ref="BX82" r:id="rId1390" display="http://web.higov.net/oip/rrs/popup_list_agency_by_login.php?text=opener.document.myform.x_Agency_Codetxt&amp;title=Agency%20Code&amp;id=opener.document.myform.x_Agency_Code&amp;dept=A42"/>
    <hyperlink ref="BX83" r:id="rId1391" display="http://web.higov.net/oip/rrs/popup_list_agency_by_login.php?text=opener.document.myform.x_Agency_Codetxt&amp;title=Agency%20Code&amp;id=opener.document.myform.x_Agency_Code&amp;dept=A42"/>
    <hyperlink ref="BX84" r:id="rId1392" display="http://web.higov.net/oip/rrs/popup_list_agency_by_login.php?text=opener.document.myform.x_Agency_Codetxt&amp;title=Agency%20Code&amp;id=opener.document.myform.x_Agency_Code&amp;dept=A42"/>
    <hyperlink ref="BX85" r:id="rId1393" display="http://web.higov.net/oip/rrs/popup_list_agency_by_login.php?text=opener.document.myform.x_Agency_Codetxt&amp;title=Agency%20Code&amp;id=opener.document.myform.x_Agency_Code&amp;dept=A42"/>
    <hyperlink ref="BX86" r:id="rId1394" display="http://web.higov.net/oip/rrs/popup_list_agency_by_login.php?text=opener.document.myform.x_Agency_Codetxt&amp;title=Agency%20Code&amp;id=opener.document.myform.x_Agency_Code&amp;dept=A42"/>
    <hyperlink ref="BX87" r:id="rId1395" display="http://web.higov.net/oip/rrs/popup_list_agency_by_login.php?text=opener.document.myform.x_Agency_Codetxt&amp;title=Agency%20Code&amp;id=opener.document.myform.x_Agency_Code&amp;dept=A42"/>
    <hyperlink ref="BX88" r:id="rId1396" display="http://web.higov.net/oip/rrs/popup_list_agency_by_login.php?text=opener.document.myform.x_Agency_Codetxt&amp;title=Agency%20Code&amp;id=opener.document.myform.x_Agency_Code&amp;dept=A42"/>
    <hyperlink ref="BX89" r:id="rId1397" display="http://web.higov.net/oip/rrs/popup_list_agency_by_login.php?text=opener.document.myform.x_Agency_Codetxt&amp;title=Agency%20Code&amp;id=opener.document.myform.x_Agency_Code&amp;dept=A42"/>
    <hyperlink ref="BX90" r:id="rId1398" display="http://web.higov.net/oip/rrs/popup_list_agency_by_login.php?text=opener.document.myform.x_Agency_Codetxt&amp;title=Agency%20Code&amp;id=opener.document.myform.x_Agency_Code&amp;dept=A42"/>
    <hyperlink ref="BX91" r:id="rId1399" display="http://web.higov.net/oip/rrs/popup_list_agency_by_login.php?text=opener.document.myform.x_Agency_Codetxt&amp;title=Agency%20Code&amp;id=opener.document.myform.x_Agency_Code&amp;dept=A42"/>
    <hyperlink ref="BX92" r:id="rId1400" display="http://web.higov.net/oip/rrs/popup_list_agency_by_login.php?text=opener.document.myform.x_Agency_Codetxt&amp;title=Agency%20Code&amp;id=opener.document.myform.x_Agency_Code&amp;dept=A42"/>
    <hyperlink ref="BX93" r:id="rId1401" display="http://web.higov.net/oip/rrs/popup_list_agency_by_login.php?text=opener.document.myform.x_Agency_Codetxt&amp;title=Agency%20Code&amp;id=opener.document.myform.x_Agency_Code&amp;dept=A42"/>
    <hyperlink ref="BX94" r:id="rId1402" display="http://web.higov.net/oip/rrs/popup_list_agency_by_login.php?text=opener.document.myform.x_Agency_Codetxt&amp;title=Agency%20Code&amp;id=opener.document.myform.x_Agency_Code&amp;dept=A42"/>
    <hyperlink ref="BX95" r:id="rId1403" display="http://web.higov.net/oip/rrs/popup_list_agency_by_login.php?text=opener.document.myform.x_Agency_Codetxt&amp;title=Agency%20Code&amp;id=opener.document.myform.x_Agency_Code&amp;dept=A42"/>
    <hyperlink ref="BX96" r:id="rId1404" display="http://web.higov.net/oip/rrs/popup_list_agency_by_login.php?text=opener.document.myform.x_Agency_Codetxt&amp;title=Agency%20Code&amp;id=opener.document.myform.x_Agency_Code&amp;dept=A42"/>
    <hyperlink ref="BX97" r:id="rId1405" display="http://web.higov.net/oip/rrs/popup_list_agency_by_login.php?text=opener.document.myform.x_Agency_Codetxt&amp;title=Agency%20Code&amp;id=opener.document.myform.x_Agency_Code&amp;dept=A42"/>
    <hyperlink ref="BX98" r:id="rId1406" display="http://web.higov.net/oip/rrs/popup_list_agency_by_login.php?text=opener.document.myform.x_Agency_Codetxt&amp;title=Agency%20Code&amp;id=opener.document.myform.x_Agency_Code&amp;dept=A42"/>
    <hyperlink ref="BX99" r:id="rId1407" display="http://web.higov.net/oip/rrs/popup_list_agency_by_login.php?text=opener.document.myform.x_Agency_Codetxt&amp;title=Agency%20Code&amp;id=opener.document.myform.x_Agency_Code&amp;dept=A42"/>
    <hyperlink ref="BX100" r:id="rId1408" display="http://web.higov.net/oip/rrs/popup_list_agency_by_login.php?text=opener.document.myform.x_Agency_Codetxt&amp;title=Agency%20Code&amp;id=opener.document.myform.x_Agency_Code&amp;dept=A42"/>
    <hyperlink ref="BX101" r:id="rId1409" display="http://web.higov.net/oip/rrs/popup_list_agency_by_login.php?text=opener.document.myform.x_Agency_Codetxt&amp;title=Agency%20Code&amp;id=opener.document.myform.x_Agency_Code&amp;dept=A42"/>
    <hyperlink ref="BX102" r:id="rId1410" display="http://web.higov.net/oip/rrs/popup_list_agency_by_login.php?text=opener.document.myform.x_Agency_Codetxt&amp;title=Agency%20Code&amp;id=opener.document.myform.x_Agency_Code&amp;dept=A42"/>
    <hyperlink ref="BX103" r:id="rId1411" display="http://web.higov.net/oip/rrs/popup_list_agency_by_login.php?text=opener.document.myform.x_Agency_Codetxt&amp;title=Agency%20Code&amp;id=opener.document.myform.x_Agency_Code&amp;dept=A42"/>
    <hyperlink ref="BX104" r:id="rId1412" display="http://web.higov.net/oip/rrs/popup_list_agency_by_login.php?text=opener.document.myform.x_Agency_Codetxt&amp;title=Agency%20Code&amp;id=opener.document.myform.x_Agency_Code&amp;dept=A42"/>
    <hyperlink ref="BX105" r:id="rId1413" display="http://web.higov.net/oip/rrs/popup_list_agency_by_login.php?text=opener.document.myform.x_Agency_Codetxt&amp;title=Agency%20Code&amp;id=opener.document.myform.x_Agency_Code&amp;dept=A42"/>
    <hyperlink ref="BX106" r:id="rId1414" display="http://web.higov.net/oip/rrs/popup_list_agency_by_login.php?text=opener.document.myform.x_Agency_Codetxt&amp;title=Agency%20Code&amp;id=opener.document.myform.x_Agency_Code&amp;dept=A42"/>
    <hyperlink ref="BX107" r:id="rId1415" display="http://web.higov.net/oip/rrs/popup_list_agency_by_login.php?text=opener.document.myform.x_Agency_Codetxt&amp;title=Agency%20Code&amp;id=opener.document.myform.x_Agency_Code&amp;dept=A42"/>
    <hyperlink ref="BX108" r:id="rId1416" display="http://web.higov.net/oip/rrs/popup_list_agency_by_login.php?text=opener.document.myform.x_Agency_Codetxt&amp;title=Agency%20Code&amp;id=opener.document.myform.x_Agency_Code&amp;dept=A42"/>
    <hyperlink ref="BX109" r:id="rId1417" display="http://web.higov.net/oip/rrs/popup_list_agency_by_login.php?text=opener.document.myform.x_Agency_Codetxt&amp;title=Agency%20Code&amp;id=opener.document.myform.x_Agency_Code&amp;dept=A42"/>
    <hyperlink ref="BX110" r:id="rId1418" display="http://web.higov.net/oip/rrs/popup_list_agency_by_login.php?text=opener.document.myform.x_Agency_Codetxt&amp;title=Agency%20Code&amp;id=opener.document.myform.x_Agency_Code&amp;dept=A42"/>
    <hyperlink ref="BX111" r:id="rId1419" display="http://web.higov.net/oip/rrs/popup_list_agency_by_login.php?text=opener.document.myform.x_Agency_Codetxt&amp;title=Agency%20Code&amp;id=opener.document.myform.x_Agency_Code&amp;dept=A42"/>
    <hyperlink ref="BX112" r:id="rId1420" display="http://web.higov.net/oip/rrs/popup_list_agency_by_login.php?text=opener.document.myform.x_Agency_Codetxt&amp;title=Agency%20Code&amp;id=opener.document.myform.x_Agency_Code&amp;dept=A42"/>
    <hyperlink ref="BX113" r:id="rId1421" display="http://web.higov.net/oip/rrs/popup_list_agency_by_login.php?text=opener.document.myform.x_Agency_Codetxt&amp;title=Agency%20Code&amp;id=opener.document.myform.x_Agency_Code&amp;dept=A42"/>
    <hyperlink ref="BX114" r:id="rId1422" display="http://web.higov.net/oip/rrs/popup_list_agency_by_login.php?text=opener.document.myform.x_Agency_Codetxt&amp;title=Agency%20Code&amp;id=opener.document.myform.x_Agency_Code&amp;dept=A42"/>
    <hyperlink ref="BX115" r:id="rId1423" display="http://web.higov.net/oip/rrs/popup_list_agency_by_login.php?text=opener.document.myform.x_Agency_Codetxt&amp;title=Agency%20Code&amp;id=opener.document.myform.x_Agency_Code&amp;dept=A42"/>
    <hyperlink ref="BX116" r:id="rId1424" display="http://web.higov.net/oip/rrs/popup_list_agency_by_login.php?text=opener.document.myform.x_Agency_Codetxt&amp;title=Agency%20Code&amp;id=opener.document.myform.x_Agency_Code&amp;dept=A42"/>
    <hyperlink ref="BX117" r:id="rId1425" display="http://web.higov.net/oip/rrs/popup_list_agency_by_login.php?text=opener.document.myform.x_Agency_Codetxt&amp;title=Agency%20Code&amp;id=opener.document.myform.x_Agency_Code&amp;dept=A42"/>
    <hyperlink ref="BX118" r:id="rId1426" display="http://web.higov.net/oip/rrs/popup_list_agency_by_login.php?text=opener.document.myform.x_Agency_Codetxt&amp;title=Agency%20Code&amp;id=opener.document.myform.x_Agency_Code&amp;dept=A42"/>
    <hyperlink ref="BX119" r:id="rId1427" display="http://web.higov.net/oip/rrs/popup_list_agency_by_login.php?text=opener.document.myform.x_Agency_Codetxt&amp;title=Agency%20Code&amp;id=opener.document.myform.x_Agency_Code&amp;dept=A42"/>
    <hyperlink ref="BX120" r:id="rId1428" display="http://web.higov.net/oip/rrs/popup_list_agency_by_login.php?text=opener.document.myform.x_Agency_Codetxt&amp;title=Agency%20Code&amp;id=opener.document.myform.x_Agency_Code&amp;dept=A42"/>
    <hyperlink ref="BX121" r:id="rId1429" display="http://web.higov.net/oip/rrs/popup_list_agency_by_login.php?text=opener.document.myform.x_Agency_Codetxt&amp;title=Agency%20Code&amp;id=opener.document.myform.x_Agency_Code&amp;dept=A42"/>
    <hyperlink ref="BX122" r:id="rId1430" display="http://web.higov.net/oip/rrs/popup_list_agency_by_login.php?text=opener.document.myform.x_Agency_Codetxt&amp;title=Agency%20Code&amp;id=opener.document.myform.x_Agency_Code&amp;dept=A42"/>
    <hyperlink ref="BX123" r:id="rId1431" display="http://web.higov.net/oip/rrs/popup_list_agency_by_login.php?text=opener.document.myform.x_Agency_Codetxt&amp;title=Agency%20Code&amp;id=opener.document.myform.x_Agency_Code&amp;dept=A42"/>
    <hyperlink ref="BX124" r:id="rId1432" display="http://web.higov.net/oip/rrs/popup_list_agency_by_login.php?text=opener.document.myform.x_Agency_Codetxt&amp;title=Agency%20Code&amp;id=opener.document.myform.x_Agency_Code&amp;dept=A42"/>
    <hyperlink ref="BX125" r:id="rId1433" display="http://web.higov.net/oip/rrs/popup_list_agency_by_login.php?text=opener.document.myform.x_Agency_Codetxt&amp;title=Agency%20Code&amp;id=opener.document.myform.x_Agency_Code&amp;dept=A42"/>
    <hyperlink ref="BX126" r:id="rId1434" display="http://web.higov.net/oip/rrs/popup_list_agency_by_login.php?text=opener.document.myform.x_Agency_Codetxt&amp;title=Agency%20Code&amp;id=opener.document.myform.x_Agency_Code&amp;dept=A42"/>
    <hyperlink ref="BX127" r:id="rId1435" display="http://web.higov.net/oip/rrs/popup_list_agency_by_login.php?text=opener.document.myform.x_Agency_Codetxt&amp;title=Agency%20Code&amp;id=opener.document.myform.x_Agency_Code&amp;dept=A42"/>
    <hyperlink ref="BX128" r:id="rId1436" display="http://web.higov.net/oip/rrs/popup_list_agency_by_login.php?text=opener.document.myform.x_Agency_Codetxt&amp;title=Agency%20Code&amp;id=opener.document.myform.x_Agency_Code&amp;dept=A42"/>
    <hyperlink ref="BX129" r:id="rId1437" display="http://web.higov.net/oip/rrs/popup_list_agency_by_login.php?text=opener.document.myform.x_Agency_Codetxt&amp;title=Agency%20Code&amp;id=opener.document.myform.x_Agency_Code&amp;dept=A42"/>
    <hyperlink ref="BX130" r:id="rId1438" display="http://web.higov.net/oip/rrs/popup_list_agency_by_login.php?text=opener.document.myform.x_Agency_Codetxt&amp;title=Agency%20Code&amp;id=opener.document.myform.x_Agency_Code&amp;dept=A42"/>
    <hyperlink ref="BX131" r:id="rId1439" display="http://web.higov.net/oip/rrs/popup_list_agency_by_login.php?text=opener.document.myform.x_Agency_Codetxt&amp;title=Agency%20Code&amp;id=opener.document.myform.x_Agency_Code&amp;dept=A42"/>
    <hyperlink ref="BX132" r:id="rId1440" display="http://web.higov.net/oip/rrs/popup_list_agency_by_login.php?text=opener.document.myform.x_Agency_Codetxt&amp;title=Agency%20Code&amp;id=opener.document.myform.x_Agency_Code&amp;dept=A42"/>
    <hyperlink ref="BX133" r:id="rId1441" display="http://web.higov.net/oip/rrs/popup_list_agency_by_login.php?text=opener.document.myform.x_Agency_Codetxt&amp;title=Agency%20Code&amp;id=opener.document.myform.x_Agency_Code&amp;dept=A42"/>
    <hyperlink ref="BX134" r:id="rId1442" display="http://web.higov.net/oip/rrs/popup_list_agency_by_login.php?text=opener.document.myform.x_Agency_Codetxt&amp;title=Agency%20Code&amp;id=opener.document.myform.x_Agency_Code&amp;dept=A42"/>
    <hyperlink ref="BX135" r:id="rId1443" display="http://web.higov.net/oip/rrs/popup_list_agency_by_login.php?text=opener.document.myform.x_Agency_Codetxt&amp;title=Agency%20Code&amp;id=opener.document.myform.x_Agency_Code&amp;dept=A42"/>
    <hyperlink ref="BX136" r:id="rId1444" display="http://web.higov.net/oip/rrs/popup_list_agency_by_login.php?text=opener.document.myform.x_Agency_Codetxt&amp;title=Agency%20Code&amp;id=opener.document.myform.x_Agency_Code&amp;dept=A42"/>
    <hyperlink ref="BX137" r:id="rId1445" display="http://web.higov.net/oip/rrs/popup_list_agency_by_login.php?text=opener.document.myform.x_Agency_Codetxt&amp;title=Agency%20Code&amp;id=opener.document.myform.x_Agency_Code&amp;dept=A42"/>
    <hyperlink ref="BX138" r:id="rId1446" display="http://web.higov.net/oip/rrs/popup_list_agency_by_login.php?text=opener.document.myform.x_Agency_Codetxt&amp;title=Agency%20Code&amp;id=opener.document.myform.x_Agency_Code&amp;dept=A42"/>
    <hyperlink ref="BX139" r:id="rId1447" display="http://web.higov.net/oip/rrs/popup_list_agency_by_login.php?text=opener.document.myform.x_Agency_Codetxt&amp;title=Agency%20Code&amp;id=opener.document.myform.x_Agency_Code&amp;dept=A42"/>
    <hyperlink ref="BX140" r:id="rId1448" display="http://web.higov.net/oip/rrs/popup_list_agency_by_login.php?text=opener.document.myform.x_Agency_Codetxt&amp;title=Agency%20Code&amp;id=opener.document.myform.x_Agency_Code&amp;dept=A42"/>
    <hyperlink ref="BX141" r:id="rId1449" display="http://web.higov.net/oip/rrs/popup_list_agency_by_login.php?text=opener.document.myform.x_Agency_Codetxt&amp;title=Agency%20Code&amp;id=opener.document.myform.x_Agency_Code&amp;dept=A42"/>
    <hyperlink ref="BX142" r:id="rId1450" display="http://web.higov.net/oip/rrs/popup_list_agency_by_login.php?text=opener.document.myform.x_Agency_Codetxt&amp;title=Agency%20Code&amp;id=opener.document.myform.x_Agency_Code&amp;dept=A42"/>
    <hyperlink ref="BX143" r:id="rId1451" display="http://web.higov.net/oip/rrs/popup_list_agency_by_login.php?text=opener.document.myform.x_Agency_Codetxt&amp;title=Agency%20Code&amp;id=opener.document.myform.x_Agency_Code&amp;dept=A42"/>
    <hyperlink ref="BX144" r:id="rId1452" display="http://web.higov.net/oip/rrs/popup_list_agency_by_login.php?text=opener.document.myform.x_Agency_Codetxt&amp;title=Agency%20Code&amp;id=opener.document.myform.x_Agency_Code&amp;dept=A42"/>
    <hyperlink ref="BX145" r:id="rId1453" display="http://web.higov.net/oip/rrs/popup_list_agency_by_login.php?text=opener.document.myform.x_Agency_Codetxt&amp;title=Agency%20Code&amp;id=opener.document.myform.x_Agency_Code&amp;dept=A42"/>
    <hyperlink ref="BX146" r:id="rId1454" display="http://web.higov.net/oip/rrs/popup_list_agency_by_login.php?text=opener.document.myform.x_Agency_Codetxt&amp;title=Agency%20Code&amp;id=opener.document.myform.x_Agency_Code&amp;dept=A42"/>
    <hyperlink ref="BX147" r:id="rId1455" display="http://web.higov.net/oip/rrs/popup_list_agency_by_login.php?text=opener.document.myform.x_Agency_Codetxt&amp;title=Agency%20Code&amp;id=opener.document.myform.x_Agency_Code&amp;dept=A42"/>
    <hyperlink ref="BX148" r:id="rId1456" display="http://web.higov.net/oip/rrs/popup_list_agency_by_login.php?text=opener.document.myform.x_Agency_Codetxt&amp;title=Agency%20Code&amp;id=opener.document.myform.x_Agency_Code&amp;dept=A42"/>
    <hyperlink ref="BX149" r:id="rId1457" display="http://web.higov.net/oip/rrs/popup_list_agency_by_login.php?text=opener.document.myform.x_Agency_Codetxt&amp;title=Agency%20Code&amp;id=opener.document.myform.x_Agency_Code&amp;dept=A42"/>
    <hyperlink ref="BX150" r:id="rId1458" display="http://web.higov.net/oip/rrs/popup_list_agency_by_login.php?text=opener.document.myform.x_Agency_Codetxt&amp;title=Agency%20Code&amp;id=opener.document.myform.x_Agency_Code&amp;dept=A42"/>
    <hyperlink ref="BX151" r:id="rId1459" display="http://web.higov.net/oip/rrs/popup_list_agency_by_login.php?text=opener.document.myform.x_Agency_Codetxt&amp;title=Agency%20Code&amp;id=opener.document.myform.x_Agency_Code&amp;dept=A42"/>
    <hyperlink ref="BX152" r:id="rId1460" display="http://web.higov.net/oip/rrs/popup_list_agency_by_login.php?text=opener.document.myform.x_Agency_Codetxt&amp;title=Agency%20Code&amp;id=opener.document.myform.x_Agency_Code&amp;dept=A42"/>
    <hyperlink ref="BX153" r:id="rId1461" display="http://web.higov.net/oip/rrs/popup_list_agency_by_login.php?text=opener.document.myform.x_Agency_Codetxt&amp;title=Agency%20Code&amp;id=opener.document.myform.x_Agency_Code&amp;dept=A42"/>
    <hyperlink ref="BX154" r:id="rId1462" display="http://web.higov.net/oip/rrs/popup_list_agency_by_login.php?text=opener.document.myform.x_Agency_Codetxt&amp;title=Agency%20Code&amp;id=opener.document.myform.x_Agency_Code&amp;dept=A42"/>
    <hyperlink ref="BX155" r:id="rId1463" display="http://web.higov.net/oip/rrs/popup_list_agency_by_login.php?text=opener.document.myform.x_Agency_Codetxt&amp;title=Agency%20Code&amp;id=opener.document.myform.x_Agency_Code&amp;dept=A42"/>
    <hyperlink ref="BX156" r:id="rId1464" display="http://web.higov.net/oip/rrs/popup_list_agency_by_login.php?text=opener.document.myform.x_Agency_Codetxt&amp;title=Agency%20Code&amp;id=opener.document.myform.x_Agency_Code&amp;dept=A42"/>
    <hyperlink ref="BX157" r:id="rId1465" display="http://web.higov.net/oip/rrs/popup_list_agency_by_login.php?text=opener.document.myform.x_Agency_Codetxt&amp;title=Agency%20Code&amp;id=opener.document.myform.x_Agency_Code&amp;dept=A42"/>
    <hyperlink ref="BX158" r:id="rId1466" display="http://web.higov.net/oip/rrs/popup_list_agency_by_login.php?text=opener.document.myform.x_Agency_Codetxt&amp;title=Agency%20Code&amp;id=opener.document.myform.x_Agency_Code&amp;dept=A42"/>
    <hyperlink ref="BX159" r:id="rId1467" display="http://web.higov.net/oip/rrs/popup_list_agency_by_login.php?text=opener.document.myform.x_Agency_Codetxt&amp;title=Agency%20Code&amp;id=opener.document.myform.x_Agency_Code&amp;dept=A42"/>
    <hyperlink ref="BX160" r:id="rId1468" display="http://web.higov.net/oip/rrs/popup_list_agency_by_login.php?text=opener.document.myform.x_Agency_Codetxt&amp;title=Agency%20Code&amp;id=opener.document.myform.x_Agency_Code&amp;dept=A42"/>
    <hyperlink ref="BX161" r:id="rId1469" display="http://web.higov.net/oip/rrs/popup_list_agency_by_login.php?text=opener.document.myform.x_Agency_Codetxt&amp;title=Agency%20Code&amp;id=opener.document.myform.x_Agency_Code&amp;dept=A42"/>
    <hyperlink ref="BX162" r:id="rId1470" display="http://web.higov.net/oip/rrs/popup_list_agency_by_login.php?text=opener.document.myform.x_Agency_Codetxt&amp;title=Agency%20Code&amp;id=opener.document.myform.x_Agency_Code&amp;dept=A42"/>
    <hyperlink ref="BX163" r:id="rId1471" display="http://web.higov.net/oip/rrs/popup_list_agency_by_login.php?text=opener.document.myform.x_Agency_Codetxt&amp;title=Agency%20Code&amp;id=opener.document.myform.x_Agency_Code&amp;dept=A42"/>
    <hyperlink ref="BX164" r:id="rId1472" display="http://web.higov.net/oip/rrs/popup_list_agency_by_login.php?text=opener.document.myform.x_Agency_Codetxt&amp;title=Agency%20Code&amp;id=opener.document.myform.x_Agency_Code&amp;dept=A42"/>
    <hyperlink ref="BX165" r:id="rId1473" display="http://web.higov.net/oip/rrs/popup_list_agency_by_login.php?text=opener.document.myform.x_Agency_Codetxt&amp;title=Agency%20Code&amp;id=opener.document.myform.x_Agency_Code&amp;dept=A42"/>
    <hyperlink ref="BX166" r:id="rId1474" display="http://web.higov.net/oip/rrs/popup_list_agency_by_login.php?text=opener.document.myform.x_Agency_Codetxt&amp;title=Agency%20Code&amp;id=opener.document.myform.x_Agency_Code&amp;dept=A42"/>
    <hyperlink ref="BX167" r:id="rId1475" display="http://web.higov.net/oip/rrs/popup_list_agency_by_login.php?text=opener.document.myform.x_Agency_Codetxt&amp;title=Agency%20Code&amp;id=opener.document.myform.x_Agency_Code&amp;dept=A42"/>
    <hyperlink ref="BX168" r:id="rId1476" display="http://web.higov.net/oip/rrs/popup_list_agency_by_login.php?text=opener.document.myform.x_Agency_Codetxt&amp;title=Agency%20Code&amp;id=opener.document.myform.x_Agency_Code&amp;dept=A42"/>
    <hyperlink ref="BX169" r:id="rId1477" display="http://web.higov.net/oip/rrs/popup_list_agency_by_login.php?text=opener.document.myform.x_Agency_Codetxt&amp;title=Agency%20Code&amp;id=opener.document.myform.x_Agency_Code&amp;dept=A42"/>
    <hyperlink ref="BX170" r:id="rId1478" display="http://web.higov.net/oip/rrs/popup_list_agency_by_login.php?text=opener.document.myform.x_Agency_Codetxt&amp;title=Agency%20Code&amp;id=opener.document.myform.x_Agency_Code&amp;dept=A42"/>
    <hyperlink ref="BX171" r:id="rId1479" display="http://web.higov.net/oip/rrs/popup_list_agency_by_login.php?text=opener.document.myform.x_Agency_Codetxt&amp;title=Agency%20Code&amp;id=opener.document.myform.x_Agency_Code&amp;dept=A42"/>
    <hyperlink ref="BX172" r:id="rId1480" display="http://web.higov.net/oip/rrs/popup_list_agency_by_login.php?text=opener.document.myform.x_Agency_Codetxt&amp;title=Agency%20Code&amp;id=opener.document.myform.x_Agency_Code&amp;dept=A42"/>
    <hyperlink ref="BX173" r:id="rId1481" display="http://web.higov.net/oip/rrs/popup_list_agency_by_login.php?text=opener.document.myform.x_Agency_Codetxt&amp;title=Agency%20Code&amp;id=opener.document.myform.x_Agency_Code&amp;dept=A42"/>
    <hyperlink ref="BX174" r:id="rId1482" display="http://web.higov.net/oip/rrs/popup_list_agency_by_login.php?text=opener.document.myform.x_Agency_Codetxt&amp;title=Agency%20Code&amp;id=opener.document.myform.x_Agency_Code&amp;dept=A42"/>
    <hyperlink ref="BX175" r:id="rId1483" display="http://web.higov.net/oip/rrs/popup_list_agency_by_login.php?text=opener.document.myform.x_Agency_Codetxt&amp;title=Agency%20Code&amp;id=opener.document.myform.x_Agency_Code&amp;dept=A42"/>
    <hyperlink ref="BX176" r:id="rId1484" display="http://web.higov.net/oip/rrs/popup_list_agency_by_login.php?text=opener.document.myform.x_Agency_Codetxt&amp;title=Agency%20Code&amp;id=opener.document.myform.x_Agency_Code&amp;dept=A42"/>
    <hyperlink ref="BX177" r:id="rId1485" display="http://web.higov.net/oip/rrs/popup_list_agency_by_login.php?text=opener.document.myform.x_Agency_Codetxt&amp;title=Agency%20Code&amp;id=opener.document.myform.x_Agency_Code&amp;dept=A42"/>
    <hyperlink ref="BX178" r:id="rId1486" display="http://web.higov.net/oip/rrs/popup_list_agency_by_login.php?text=opener.document.myform.x_Agency_Codetxt&amp;title=Agency%20Code&amp;id=opener.document.myform.x_Agency_Code&amp;dept=A42"/>
    <hyperlink ref="BX179" r:id="rId1487" display="http://web.higov.net/oip/rrs/popup_list_agency_by_login.php?text=opener.document.myform.x_Agency_Codetxt&amp;title=Agency%20Code&amp;id=opener.document.myform.x_Agency_Code&amp;dept=A42"/>
    <hyperlink ref="BX180" r:id="rId1488" display="http://web.higov.net/oip/rrs/popup_list_agency_by_login.php?text=opener.document.myform.x_Agency_Codetxt&amp;title=Agency%20Code&amp;id=opener.document.myform.x_Agency_Code&amp;dept=A42"/>
    <hyperlink ref="BX181" r:id="rId1489" display="http://web.higov.net/oip/rrs/popup_list_agency_by_login.php?text=opener.document.myform.x_Agency_Codetxt&amp;title=Agency%20Code&amp;id=opener.document.myform.x_Agency_Code&amp;dept=A42"/>
    <hyperlink ref="BX182" r:id="rId1490" display="http://web.higov.net/oip/rrs/popup_list_agency_by_login.php?text=opener.document.myform.x_Agency_Codetxt&amp;title=Agency%20Code&amp;id=opener.document.myform.x_Agency_Code&amp;dept=A42"/>
    <hyperlink ref="BX183" r:id="rId1491" display="http://web.higov.net/oip/rrs/popup_list_agency_by_login.php?text=opener.document.myform.x_Agency_Codetxt&amp;title=Agency%20Code&amp;id=opener.document.myform.x_Agency_Code&amp;dept=A42"/>
    <hyperlink ref="BX184" r:id="rId1492" display="http://web.higov.net/oip/rrs/popup_list_agency_by_login.php?text=opener.document.myform.x_Agency_Codetxt&amp;title=Agency%20Code&amp;id=opener.document.myform.x_Agency_Code&amp;dept=A42"/>
    <hyperlink ref="BX185" r:id="rId1493" display="http://web.higov.net/oip/rrs/popup_list_agency_by_login.php?text=opener.document.myform.x_Agency_Codetxt&amp;title=Agency%20Code&amp;id=opener.document.myform.x_Agency_Code&amp;dept=A42"/>
    <hyperlink ref="BX186" r:id="rId1494" display="http://web.higov.net/oip/rrs/popup_list_agency_by_login.php?text=opener.document.myform.x_Agency_Codetxt&amp;title=Agency%20Code&amp;id=opener.document.myform.x_Agency_Code&amp;dept=A42"/>
    <hyperlink ref="BX187" r:id="rId1495" display="http://web.higov.net/oip/rrs/popup_list_agency_by_login.php?text=opener.document.myform.x_Agency_Codetxt&amp;title=Agency%20Code&amp;id=opener.document.myform.x_Agency_Code&amp;dept=A42"/>
    <hyperlink ref="BX188" r:id="rId1496" display="http://web.higov.net/oip/rrs/popup_list_agency_by_login.php?text=opener.document.myform.x_Agency_Codetxt&amp;title=Agency%20Code&amp;id=opener.document.myform.x_Agency_Code&amp;dept=A42"/>
    <hyperlink ref="BX189" r:id="rId1497" display="http://web.higov.net/oip/rrs/popup_list_agency_by_login.php?text=opener.document.myform.x_Agency_Codetxt&amp;title=Agency%20Code&amp;id=opener.document.myform.x_Agency_Code&amp;dept=A42"/>
    <hyperlink ref="BX190" r:id="rId1498" display="http://web.higov.net/oip/rrs/popup_list_agency_by_login.php?text=opener.document.myform.x_Agency_Codetxt&amp;title=Agency%20Code&amp;id=opener.document.myform.x_Agency_Code&amp;dept=A42"/>
    <hyperlink ref="BX191" r:id="rId1499" display="http://web.higov.net/oip/rrs/popup_list_agency_by_login.php?text=opener.document.myform.x_Agency_Codetxt&amp;title=Agency%20Code&amp;id=opener.document.myform.x_Agency_Code&amp;dept=A42"/>
    <hyperlink ref="BX192" r:id="rId1500" display="http://web.higov.net/oip/rrs/popup_list_agency_by_login.php?text=opener.document.myform.x_Agency_Codetxt&amp;title=Agency%20Code&amp;id=opener.document.myform.x_Agency_Code&amp;dept=A42"/>
    <hyperlink ref="BX193" r:id="rId1501" display="http://web.higov.net/oip/rrs/popup_list_agency_by_login.php?text=opener.document.myform.x_Agency_Codetxt&amp;title=Agency%20Code&amp;id=opener.document.myform.x_Agency_Code&amp;dept=A42"/>
    <hyperlink ref="BX194" r:id="rId1502" display="http://web.higov.net/oip/rrs/popup_list_agency_by_login.php?text=opener.document.myform.x_Agency_Codetxt&amp;title=Agency%20Code&amp;id=opener.document.myform.x_Agency_Code&amp;dept=A42"/>
    <hyperlink ref="BX195" r:id="rId1503" display="http://web.higov.net/oip/rrs/popup_list_agency_by_login.php?text=opener.document.myform.x_Agency_Codetxt&amp;title=Agency%20Code&amp;id=opener.document.myform.x_Agency_Code&amp;dept=A42"/>
    <hyperlink ref="BX196" r:id="rId1504" display="http://web.higov.net/oip/rrs/popup_list_agency_by_login.php?text=opener.document.myform.x_Agency_Codetxt&amp;title=Agency%20Code&amp;id=opener.document.myform.x_Agency_Code&amp;dept=A42"/>
    <hyperlink ref="BX197" r:id="rId1505" display="http://web.higov.net/oip/rrs/popup_list_agency_by_login.php?text=opener.document.myform.x_Agency_Codetxt&amp;title=Agency%20Code&amp;id=opener.document.myform.x_Agency_Code&amp;dept=A42"/>
    <hyperlink ref="BX198" r:id="rId1506" display="http://web.higov.net/oip/rrs/popup_list_agency_by_login.php?text=opener.document.myform.x_Agency_Codetxt&amp;title=Agency%20Code&amp;id=opener.document.myform.x_Agency_Code&amp;dept=A42"/>
    <hyperlink ref="BX199" r:id="rId1507" display="http://web.higov.net/oip/rrs/popup_list_agency_by_login.php?text=opener.document.myform.x_Agency_Codetxt&amp;title=Agency%20Code&amp;id=opener.document.myform.x_Agency_Code&amp;dept=A42"/>
    <hyperlink ref="BX200" r:id="rId1508" display="http://web.higov.net/oip/rrs/popup_list_agency_by_login.php?text=opener.document.myform.x_Agency_Codetxt&amp;title=Agency%20Code&amp;id=opener.document.myform.x_Agency_Code&amp;dept=A42"/>
    <hyperlink ref="BX201" r:id="rId1509" display="http://web.higov.net/oip/rrs/popup_list_agency_by_login.php?text=opener.document.myform.x_Agency_Codetxt&amp;title=Agency%20Code&amp;id=opener.document.myform.x_Agency_Code&amp;dept=A42"/>
    <hyperlink ref="BX202" r:id="rId1510" display="http://web.higov.net/oip/rrs/popup_list_agency_by_login.php?text=opener.document.myform.x_Agency_Codetxt&amp;title=Agency%20Code&amp;id=opener.document.myform.x_Agency_Code&amp;dept=A42"/>
    <hyperlink ref="BX203" r:id="rId1511" display="http://web.higov.net/oip/rrs/popup_list_agency_by_login.php?text=opener.document.myform.x_Agency_Codetxt&amp;title=Agency%20Code&amp;id=opener.document.myform.x_Agency_Code&amp;dept=A42"/>
    <hyperlink ref="BX204" r:id="rId1512" display="http://web.higov.net/oip/rrs/popup_list_agency_by_login.php?text=opener.document.myform.x_Agency_Codetxt&amp;title=Agency%20Code&amp;id=opener.document.myform.x_Agency_Code&amp;dept=A42"/>
    <hyperlink ref="BX205" r:id="rId1513" display="http://web.higov.net/oip/rrs/popup_list_agency_by_login.php?text=opener.document.myform.x_Agency_Codetxt&amp;title=Agency%20Code&amp;id=opener.document.myform.x_Agency_Code&amp;dept=A42"/>
    <hyperlink ref="BX206" r:id="rId1514" display="http://web.higov.net/oip/rrs/popup_list_agency_by_login.php?text=opener.document.myform.x_Agency_Codetxt&amp;title=Agency%20Code&amp;id=opener.document.myform.x_Agency_Code&amp;dept=A42"/>
    <hyperlink ref="BX207" r:id="rId1515" display="http://web.higov.net/oip/rrs/popup_list_agency_by_login.php?text=opener.document.myform.x_Agency_Codetxt&amp;title=Agency%20Code&amp;id=opener.document.myform.x_Agency_Code&amp;dept=A42"/>
    <hyperlink ref="BX208" r:id="rId1516" display="http://web.higov.net/oip/rrs/popup_list_agency_by_login.php?text=opener.document.myform.x_Agency_Codetxt&amp;title=Agency%20Code&amp;id=opener.document.myform.x_Agency_Code&amp;dept=A42"/>
    <hyperlink ref="BX209" r:id="rId1517" display="http://web.higov.net/oip/rrs/popup_list_agency_by_login.php?text=opener.document.myform.x_Agency_Codetxt&amp;title=Agency%20Code&amp;id=opener.document.myform.x_Agency_Code&amp;dept=A42"/>
    <hyperlink ref="BX210" r:id="rId1518" display="http://web.higov.net/oip/rrs/popup_list_agency_by_login.php?text=opener.document.myform.x_Agency_Codetxt&amp;title=Agency%20Code&amp;id=opener.document.myform.x_Agency_Code&amp;dept=A42"/>
    <hyperlink ref="BX211" r:id="rId1519" display="http://web.higov.net/oip/rrs/popup_list_agency_by_login.php?text=opener.document.myform.x_Agency_Codetxt&amp;title=Agency%20Code&amp;id=opener.document.myform.x_Agency_Code&amp;dept=A42"/>
    <hyperlink ref="BY13" r:id="rId1520" display="http://web.higov.net/oip/rrs/popup_list_agency_by_login.php?text=opener.document.myform.x_Agency_Codetxt&amp;title=Agency%20Code&amp;id=opener.document.myform.x_Agency_Code&amp;dept=A13"/>
    <hyperlink ref="BY18" r:id="rId1521" display="http://web.higov.net/oip/rrs/popup_list_agency_by_login.php?text=opener.document.myform.x_Agency_Codetxt&amp;title=Agency%20Code&amp;id=opener.document.myform.x_Agency_Code&amp;dept=A13"/>
    <hyperlink ref="BY21" r:id="rId1522" display="http://web.higov.net/oip/rrs/popup_list_agency_by_login.php?text=opener.document.myform.x_Agency_Codetxt&amp;title=Agency%20Code&amp;id=opener.document.myform.x_Agency_Code&amp;dept=A13"/>
    <hyperlink ref="BY24" r:id="rId1523" display="http://web.higov.net/oip/rrs/popup_list_agency_by_login.php?text=opener.document.myform.x_Agency_Codetxt&amp;title=Agency%20Code&amp;id=opener.document.myform.x_Agency_Code&amp;dept=A13"/>
    <hyperlink ref="BY25" r:id="rId1524" display="http://web.higov.net/oip/rrs/popup_list_agency_by_login.php?text=opener.document.myform.x_Agency_Codetxt&amp;title=Agency%20Code&amp;id=opener.document.myform.x_Agency_Code&amp;dept=A13"/>
    <hyperlink ref="BY26" r:id="rId1525" display="http://web.higov.net/oip/rrs/popup_list_agency_by_login.php?text=opener.document.myform.x_Agency_Codetxt&amp;title=Agency%20Code&amp;id=opener.document.myform.x_Agency_Code&amp;dept=A13"/>
    <hyperlink ref="BY27" r:id="rId1526" display="http://web.higov.net/oip/rrs/popup_list_agency_by_login.php?text=opener.document.myform.x_Agency_Codetxt&amp;title=Agency%20Code&amp;id=opener.document.myform.x_Agency_Code&amp;dept=A13"/>
    <hyperlink ref="BY28" r:id="rId1527" display="http://web.higov.net/oip/rrs/popup_list_agency_by_login.php?text=opener.document.myform.x_Agency_Codetxt&amp;title=Agency%20Code&amp;id=opener.document.myform.x_Agency_Code&amp;dept=A13"/>
    <hyperlink ref="BY29" r:id="rId1528" display="http://web.higov.net/oip/rrs/popup_list_agency_by_login.php?text=opener.document.myform.x_Agency_Codetxt&amp;title=Agency%20Code&amp;id=opener.document.myform.x_Agency_Code&amp;dept=A13"/>
    <hyperlink ref="BY30" r:id="rId1529" display="http://web.higov.net/oip/rrs/popup_list_agency_by_login.php?text=opener.document.myform.x_Agency_Codetxt&amp;title=Agency%20Code&amp;id=opener.document.myform.x_Agency_Code&amp;dept=A13"/>
    <hyperlink ref="BY31" r:id="rId1530" display="http://web.higov.net/oip/rrs/popup_list_agency_by_login.php?text=opener.document.myform.x_Agency_Codetxt&amp;title=Agency%20Code&amp;id=opener.document.myform.x_Agency_Code&amp;dept=A13"/>
    <hyperlink ref="BY32" r:id="rId1531" display="http://web.higov.net/oip/rrs/popup_list_agency_by_login.php?text=opener.document.myform.x_Agency_Codetxt&amp;title=Agency%20Code&amp;id=opener.document.myform.x_Agency_Code&amp;dept=A13"/>
    <hyperlink ref="BY33" r:id="rId1532" display="http://web.higov.net/oip/rrs/popup_list_agency_by_login.php?text=opener.document.myform.x_Agency_Codetxt&amp;title=Agency%20Code&amp;id=opener.document.myform.x_Agency_Code&amp;dept=A13"/>
    <hyperlink ref="BY34" r:id="rId1533" display="http://web.higov.net/oip/rrs/popup_list_agency_by_login.php?text=opener.document.myform.x_Agency_Codetxt&amp;title=Agency%20Code&amp;id=opener.document.myform.x_Agency_Code&amp;dept=A13"/>
    <hyperlink ref="BY35" r:id="rId1534" display="http://web.higov.net/oip/rrs/popup_list_agency_by_login.php?text=opener.document.myform.x_Agency_Codetxt&amp;title=Agency%20Code&amp;id=opener.document.myform.x_Agency_Code&amp;dept=A13"/>
    <hyperlink ref="BY36" r:id="rId1535" display="http://web.higov.net/oip/rrs/popup_list_agency_by_login.php?text=opener.document.myform.x_Agency_Codetxt&amp;title=Agency%20Code&amp;id=opener.document.myform.x_Agency_Code&amp;dept=A13"/>
    <hyperlink ref="BY37" r:id="rId1536" display="http://web.higov.net/oip/rrs/popup_list_agency_by_login.php?text=opener.document.myform.x_Agency_Codetxt&amp;title=Agency%20Code&amp;id=opener.document.myform.x_Agency_Code&amp;dept=A13"/>
    <hyperlink ref="BY38" r:id="rId1537" display="http://web.higov.net/oip/rrs/popup_list_agency_by_login.php?text=opener.document.myform.x_Agency_Codetxt&amp;title=Agency%20Code&amp;id=opener.document.myform.x_Agency_Code&amp;dept=A13"/>
    <hyperlink ref="BY39" r:id="rId1538" display="http://web.higov.net/oip/rrs/popup_list_agency_by_login.php?text=opener.document.myform.x_Agency_Codetxt&amp;title=Agency%20Code&amp;id=opener.document.myform.x_Agency_Code&amp;dept=A13"/>
    <hyperlink ref="BY40" r:id="rId1539" display="http://web.higov.net/oip/rrs/popup_list_agency_by_login.php?text=opener.document.myform.x_Agency_Codetxt&amp;title=Agency%20Code&amp;id=opener.document.myform.x_Agency_Code&amp;dept=A13"/>
    <hyperlink ref="BY41" r:id="rId1540" display="http://web.higov.net/oip/rrs/popup_list_agency_by_login.php?text=opener.document.myform.x_Agency_Codetxt&amp;title=Agency%20Code&amp;id=opener.document.myform.x_Agency_Code&amp;dept=A13"/>
    <hyperlink ref="BY42" r:id="rId1541" display="http://web.higov.net/oip/rrs/popup_list_agency_by_login.php?text=opener.document.myform.x_Agency_Codetxt&amp;title=Agency%20Code&amp;id=opener.document.myform.x_Agency_Code&amp;dept=A13"/>
    <hyperlink ref="BY43" r:id="rId1542" display="http://web.higov.net/oip/rrs/popup_list_agency_by_login.php?text=opener.document.myform.x_Agency_Codetxt&amp;title=Agency%20Code&amp;id=opener.document.myform.x_Agency_Code&amp;dept=A13"/>
    <hyperlink ref="BY44" r:id="rId1543" display="http://web.higov.net/oip/rrs/popup_list_agency_by_login.php?text=opener.document.myform.x_Agency_Codetxt&amp;title=Agency%20Code&amp;id=opener.document.myform.x_Agency_Code&amp;dept=A13"/>
    <hyperlink ref="BY45" r:id="rId1544" display="http://web.higov.net/oip/rrs/popup_list_agency_by_login.php?text=opener.document.myform.x_Agency_Codetxt&amp;title=Agency%20Code&amp;id=opener.document.myform.x_Agency_Code&amp;dept=A13"/>
    <hyperlink ref="BY46" r:id="rId1545" display="http://web.higov.net/oip/rrs/popup_list_agency_by_login.php?text=opener.document.myform.x_Agency_Codetxt&amp;title=Agency%20Code&amp;id=opener.document.myform.x_Agency_Code&amp;dept=A13"/>
    <hyperlink ref="BY47" r:id="rId1546" display="http://web.higov.net/oip/rrs/popup_list_agency_by_login.php?text=opener.document.myform.x_Agency_Codetxt&amp;title=Agency%20Code&amp;id=opener.document.myform.x_Agency_Code&amp;dept=A13"/>
    <hyperlink ref="BY48" r:id="rId1547" display="http://web.higov.net/oip/rrs/popup_list_agency_by_login.php?text=opener.document.myform.x_Agency_Codetxt&amp;title=Agency%20Code&amp;id=opener.document.myform.x_Agency_Code&amp;dept=A13"/>
    <hyperlink ref="BY49" r:id="rId1548" display="http://web.higov.net/oip/rrs/popup_list_agency_by_login.php?text=opener.document.myform.x_Agency_Codetxt&amp;title=Agency%20Code&amp;id=opener.document.myform.x_Agency_Code&amp;dept=A13"/>
    <hyperlink ref="BY50" r:id="rId1549" display="http://web.higov.net/oip/rrs/popup_list_agency_by_login.php?text=opener.document.myform.x_Agency_Codetxt&amp;title=Agency%20Code&amp;id=opener.document.myform.x_Agency_Code&amp;dept=A13"/>
    <hyperlink ref="BY51" r:id="rId1550" display="http://web.higov.net/oip/rrs/popup_list_agency_by_login.php?text=opener.document.myform.x_Agency_Codetxt&amp;title=Agency%20Code&amp;id=opener.document.myform.x_Agency_Code&amp;dept=A13"/>
    <hyperlink ref="BY52" r:id="rId1551" display="http://web.higov.net/oip/rrs/popup_list_agency_by_login.php?text=opener.document.myform.x_Agency_Codetxt&amp;title=Agency%20Code&amp;id=opener.document.myform.x_Agency_Code&amp;dept=A13"/>
    <hyperlink ref="BY53" r:id="rId1552" display="http://web.higov.net/oip/rrs/popup_list_agency_by_login.php?text=opener.document.myform.x_Agency_Codetxt&amp;title=Agency%20Code&amp;id=opener.document.myform.x_Agency_Code&amp;dept=A13"/>
    <hyperlink ref="BY54" r:id="rId1553" display="http://web.higov.net/oip/rrs/popup_list_agency_by_login.php?text=opener.document.myform.x_Agency_Codetxt&amp;title=Agency%20Code&amp;id=opener.document.myform.x_Agency_Code&amp;dept=A13"/>
    <hyperlink ref="BY55" r:id="rId1554" display="http://web.higov.net/oip/rrs/popup_list_agency_by_login.php?text=opener.document.myform.x_Agency_Codetxt&amp;title=Agency%20Code&amp;id=opener.document.myform.x_Agency_Code&amp;dept=A13"/>
    <hyperlink ref="BY56" r:id="rId1555" display="http://web.higov.net/oip/rrs/popup_list_agency_by_login.php?text=opener.document.myform.x_Agency_Codetxt&amp;title=Agency%20Code&amp;id=opener.document.myform.x_Agency_Code&amp;dept=A13"/>
    <hyperlink ref="BY57" r:id="rId1556" display="http://web.higov.net/oip/rrs/popup_list_agency_by_login.php?text=opener.document.myform.x_Agency_Codetxt&amp;title=Agency%20Code&amp;id=opener.document.myform.x_Agency_Code&amp;dept=A13"/>
    <hyperlink ref="BY58" r:id="rId1557" display="http://web.higov.net/oip/rrs/popup_list_agency_by_login.php?text=opener.document.myform.x_Agency_Codetxt&amp;title=Agency%20Code&amp;id=opener.document.myform.x_Agency_Code&amp;dept=A13"/>
    <hyperlink ref="BY59" r:id="rId1558" display="http://web.higov.net/oip/rrs/popup_list_agency_by_login.php?text=opener.document.myform.x_Agency_Codetxt&amp;title=Agency%20Code&amp;id=opener.document.myform.x_Agency_Code&amp;dept=A13"/>
    <hyperlink ref="BY60" r:id="rId1559" display="http://web.higov.net/oip/rrs/popup_list_agency_by_login.php?text=opener.document.myform.x_Agency_Codetxt&amp;title=Agency%20Code&amp;id=opener.document.myform.x_Agency_Code&amp;dept=A13"/>
    <hyperlink ref="BY61" r:id="rId1560" display="http://web.higov.net/oip/rrs/popup_list_agency_by_login.php?text=opener.document.myform.x_Agency_Codetxt&amp;title=Agency%20Code&amp;id=opener.document.myform.x_Agency_Code&amp;dept=A13"/>
    <hyperlink ref="BY62" r:id="rId1561" display="http://web.higov.net/oip/rrs/popup_list_agency_by_login.php?text=opener.document.myform.x_Agency_Codetxt&amp;title=Agency%20Code&amp;id=opener.document.myform.x_Agency_Code&amp;dept=A13"/>
    <hyperlink ref="BY63" r:id="rId1562" display="http://web.higov.net/oip/rrs/popup_list_agency_by_login.php?text=opener.document.myform.x_Agency_Codetxt&amp;title=Agency%20Code&amp;id=opener.document.myform.x_Agency_Code&amp;dept=A13"/>
    <hyperlink ref="BY64" r:id="rId1563" display="http://web.higov.net/oip/rrs/popup_list_agency_by_login.php?text=opener.document.myform.x_Agency_Codetxt&amp;title=Agency%20Code&amp;id=opener.document.myform.x_Agency_Code&amp;dept=A13"/>
    <hyperlink ref="BY65" r:id="rId1564" display="http://web.higov.net/oip/rrs/popup_list_agency_by_login.php?text=opener.document.myform.x_Agency_Codetxt&amp;title=Agency%20Code&amp;id=opener.document.myform.x_Agency_Code&amp;dept=A13"/>
    <hyperlink ref="BY66" r:id="rId1565" display="http://web.higov.net/oip/rrs/popup_list_agency_by_login.php?text=opener.document.myform.x_Agency_Codetxt&amp;title=Agency%20Code&amp;id=opener.document.myform.x_Agency_Code&amp;dept=A13"/>
    <hyperlink ref="BY67" r:id="rId1566" display="http://web.higov.net/oip/rrs/popup_list_agency_by_login.php?text=opener.document.myform.x_Agency_Codetxt&amp;title=Agency%20Code&amp;id=opener.document.myform.x_Agency_Code&amp;dept=A13"/>
    <hyperlink ref="BY68" r:id="rId1567" display="http://web.higov.net/oip/rrs/popup_list_agency_by_login.php?text=opener.document.myform.x_Agency_Codetxt&amp;title=Agency%20Code&amp;id=opener.document.myform.x_Agency_Code&amp;dept=A13"/>
    <hyperlink ref="BY69" r:id="rId1568" display="http://web.higov.net/oip/rrs/popup_list_agency_by_login.php?text=opener.document.myform.x_Agency_Codetxt&amp;title=Agency%20Code&amp;id=opener.document.myform.x_Agency_Code&amp;dept=A13"/>
    <hyperlink ref="BY70" r:id="rId1569" display="http://web.higov.net/oip/rrs/popup_list_agency_by_login.php?text=opener.document.myform.x_Agency_Codetxt&amp;title=Agency%20Code&amp;id=opener.document.myform.x_Agency_Code&amp;dept=A13"/>
    <hyperlink ref="BY71" r:id="rId1570" display="http://web.higov.net/oip/rrs/popup_list_agency_by_login.php?text=opener.document.myform.x_Agency_Codetxt&amp;title=Agency%20Code&amp;id=opener.document.myform.x_Agency_Code&amp;dept=A13"/>
    <hyperlink ref="BY72" r:id="rId1571" display="http://web.higov.net/oip/rrs/popup_list_agency_by_login.php?text=opener.document.myform.x_Agency_Codetxt&amp;title=Agency%20Code&amp;id=opener.document.myform.x_Agency_Code&amp;dept=A13"/>
    <hyperlink ref="BY73" r:id="rId1572" display="http://web.higov.net/oip/rrs/popup_list_agency_by_login.php?text=opener.document.myform.x_Agency_Codetxt&amp;title=Agency%20Code&amp;id=opener.document.myform.x_Agency_Code&amp;dept=A13"/>
    <hyperlink ref="BY74" r:id="rId1573" display="http://web.higov.net/oip/rrs/popup_list_agency_by_login.php?text=opener.document.myform.x_Agency_Codetxt&amp;title=Agency%20Code&amp;id=opener.document.myform.x_Agency_Code&amp;dept=A13"/>
    <hyperlink ref="BY75" r:id="rId1574" display="http://web.higov.net/oip/rrs/popup_list_agency_by_login.php?text=opener.document.myform.x_Agency_Codetxt&amp;title=Agency%20Code&amp;id=opener.document.myform.x_Agency_Code&amp;dept=A13"/>
    <hyperlink ref="BY76" r:id="rId1575" display="http://web.higov.net/oip/rrs/popup_list_agency_by_login.php?text=opener.document.myform.x_Agency_Codetxt&amp;title=Agency%20Code&amp;id=opener.document.myform.x_Agency_Code&amp;dept=A13"/>
    <hyperlink ref="BY77" r:id="rId1576" display="http://web.higov.net/oip/rrs/popup_list_agency_by_login.php?text=opener.document.myform.x_Agency_Codetxt&amp;title=Agency%20Code&amp;id=opener.document.myform.x_Agency_Code&amp;dept=A13"/>
    <hyperlink ref="BY78" r:id="rId1577" display="http://web.higov.net/oip/rrs/popup_list_agency_by_login.php?text=opener.document.myform.x_Agency_Codetxt&amp;title=Agency%20Code&amp;id=opener.document.myform.x_Agency_Code&amp;dept=A13"/>
    <hyperlink ref="BY79" r:id="rId1578" display="http://web.higov.net/oip/rrs/popup_list_agency_by_login.php?text=opener.document.myform.x_Agency_Codetxt&amp;title=Agency%20Code&amp;id=opener.document.myform.x_Agency_Code&amp;dept=A13"/>
    <hyperlink ref="BY80" r:id="rId1579" display="http://web.higov.net/oip/rrs/popup_list_agency_by_login.php?text=opener.document.myform.x_Agency_Codetxt&amp;title=Agency%20Code&amp;id=opener.document.myform.x_Agency_Code&amp;dept=A13"/>
    <hyperlink ref="BY81" r:id="rId1580" display="http://web.higov.net/oip/rrs/popup_list_agency_by_login.php?text=opener.document.myform.x_Agency_Codetxt&amp;title=Agency%20Code&amp;id=opener.document.myform.x_Agency_Code&amp;dept=A13"/>
    <hyperlink ref="BY82" r:id="rId1581" display="http://web.higov.net/oip/rrs/popup_list_agency_by_login.php?text=opener.document.myform.x_Agency_Codetxt&amp;title=Agency%20Code&amp;id=opener.document.myform.x_Agency_Code&amp;dept=A13"/>
    <hyperlink ref="BY83" r:id="rId1582" display="http://web.higov.net/oip/rrs/popup_list_agency_by_login.php?text=opener.document.myform.x_Agency_Codetxt&amp;title=Agency%20Code&amp;id=opener.document.myform.x_Agency_Code&amp;dept=A13"/>
    <hyperlink ref="BY84" r:id="rId1583" display="http://web.higov.net/oip/rrs/popup_list_agency_by_login.php?text=opener.document.myform.x_Agency_Codetxt&amp;title=Agency%20Code&amp;id=opener.document.myform.x_Agency_Code&amp;dept=A13"/>
    <hyperlink ref="BY85" r:id="rId1584" display="http://web.higov.net/oip/rrs/popup_list_agency_by_login.php?text=opener.document.myform.x_Agency_Codetxt&amp;title=Agency%20Code&amp;id=opener.document.myform.x_Agency_Code&amp;dept=A13"/>
    <hyperlink ref="BY86" r:id="rId1585" display="http://web.higov.net/oip/rrs/popup_list_agency_by_login.php?text=opener.document.myform.x_Agency_Codetxt&amp;title=Agency%20Code&amp;id=opener.document.myform.x_Agency_Code&amp;dept=A13"/>
    <hyperlink ref="BY87" r:id="rId1586" display="http://web.higov.net/oip/rrs/popup_list_agency_by_login.php?text=opener.document.myform.x_Agency_Codetxt&amp;title=Agency%20Code&amp;id=opener.document.myform.x_Agency_Code&amp;dept=A13"/>
    <hyperlink ref="BY88" r:id="rId1587" display="http://web.higov.net/oip/rrs/popup_list_agency_by_login.php?text=opener.document.myform.x_Agency_Codetxt&amp;title=Agency%20Code&amp;id=opener.document.myform.x_Agency_Code&amp;dept=A13"/>
    <hyperlink ref="BY89" r:id="rId1588" display="http://web.higov.net/oip/rrs/popup_list_agency_by_login.php?text=opener.document.myform.x_Agency_Codetxt&amp;title=Agency%20Code&amp;id=opener.document.myform.x_Agency_Code&amp;dept=A13"/>
    <hyperlink ref="BY90" r:id="rId1589" display="http://web.higov.net/oip/rrs/popup_list_agency_by_login.php?text=opener.document.myform.x_Agency_Codetxt&amp;title=Agency%20Code&amp;id=opener.document.myform.x_Agency_Code&amp;dept=A13"/>
    <hyperlink ref="BY91" r:id="rId1590" display="http://web.higov.net/oip/rrs/popup_list_agency_by_login.php?text=opener.document.myform.x_Agency_Codetxt&amp;title=Agency%20Code&amp;id=opener.document.myform.x_Agency_Code&amp;dept=A13"/>
    <hyperlink ref="BY92" r:id="rId1591" display="http://web.higov.net/oip/rrs/popup_list_agency_by_login.php?text=opener.document.myform.x_Agency_Codetxt&amp;title=Agency%20Code&amp;id=opener.document.myform.x_Agency_Code&amp;dept=A13"/>
    <hyperlink ref="BY93" r:id="rId1592" display="http://web.higov.net/oip/rrs/popup_list_agency_by_login.php?text=opener.document.myform.x_Agency_Codetxt&amp;title=Agency%20Code&amp;id=opener.document.myform.x_Agency_Code&amp;dept=A13"/>
    <hyperlink ref="BY94" r:id="rId1593" display="http://web.higov.net/oip/rrs/popup_list_agency_by_login.php?text=opener.document.myform.x_Agency_Codetxt&amp;title=Agency%20Code&amp;id=opener.document.myform.x_Agency_Code&amp;dept=A13"/>
    <hyperlink ref="BY95" r:id="rId1594" display="http://web.higov.net/oip/rrs/popup_list_agency_by_login.php?text=opener.document.myform.x_Agency_Codetxt&amp;title=Agency%20Code&amp;id=opener.document.myform.x_Agency_Code&amp;dept=A13"/>
    <hyperlink ref="BY96" r:id="rId1595" display="http://web.higov.net/oip/rrs/popup_list_agency_by_login.php?text=opener.document.myform.x_Agency_Codetxt&amp;title=Agency%20Code&amp;id=opener.document.myform.x_Agency_Code&amp;dept=A13"/>
    <hyperlink ref="BY97" r:id="rId1596" display="http://web.higov.net/oip/rrs/popup_list_agency_by_login.php?text=opener.document.myform.x_Agency_Codetxt&amp;title=Agency%20Code&amp;id=opener.document.myform.x_Agency_Code&amp;dept=A13"/>
    <hyperlink ref="BY98" r:id="rId1597" display="http://web.higov.net/oip/rrs/popup_list_agency_by_login.php?text=opener.document.myform.x_Agency_Codetxt&amp;title=Agency%20Code&amp;id=opener.document.myform.x_Agency_Code&amp;dept=A13"/>
    <hyperlink ref="BY99" r:id="rId1598" display="http://web.higov.net/oip/rrs/popup_list_agency_by_login.php?text=opener.document.myform.x_Agency_Codetxt&amp;title=Agency%20Code&amp;id=opener.document.myform.x_Agency_Code&amp;dept=A13"/>
    <hyperlink ref="BY100" r:id="rId1599" display="http://web.higov.net/oip/rrs/popup_list_agency_by_login.php?text=opener.document.myform.x_Agency_Codetxt&amp;title=Agency%20Code&amp;id=opener.document.myform.x_Agency_Code&amp;dept=A13"/>
    <hyperlink ref="BY101" r:id="rId1600" display="http://web.higov.net/oip/rrs/popup_list_agency_by_login.php?text=opener.document.myform.x_Agency_Codetxt&amp;title=Agency%20Code&amp;id=opener.document.myform.x_Agency_Code&amp;dept=A13"/>
    <hyperlink ref="BY102" r:id="rId1601" display="http://web.higov.net/oip/rrs/popup_list_agency_by_login.php?text=opener.document.myform.x_Agency_Codetxt&amp;title=Agency%20Code&amp;id=opener.document.myform.x_Agency_Code&amp;dept=A13"/>
    <hyperlink ref="BY103" r:id="rId1602" display="http://web.higov.net/oip/rrs/popup_list_agency_by_login.php?text=opener.document.myform.x_Agency_Codetxt&amp;title=Agency%20Code&amp;id=opener.document.myform.x_Agency_Code&amp;dept=A13"/>
    <hyperlink ref="BY104" r:id="rId1603" display="http://web.higov.net/oip/rrs/popup_list_agency_by_login.php?text=opener.document.myform.x_Agency_Codetxt&amp;title=Agency%20Code&amp;id=opener.document.myform.x_Agency_Code&amp;dept=A13"/>
    <hyperlink ref="BY105" r:id="rId1604" display="http://web.higov.net/oip/rrs/popup_list_agency_by_login.php?text=opener.document.myform.x_Agency_Codetxt&amp;title=Agency%20Code&amp;id=opener.document.myform.x_Agency_Code&amp;dept=A13"/>
    <hyperlink ref="BY106" r:id="rId1605" display="http://web.higov.net/oip/rrs/popup_list_agency_by_login.php?text=opener.document.myform.x_Agency_Codetxt&amp;title=Agency%20Code&amp;id=opener.document.myform.x_Agency_Code&amp;dept=A13"/>
    <hyperlink ref="BY107" r:id="rId1606" display="http://web.higov.net/oip/rrs/popup_list_agency_by_login.php?text=opener.document.myform.x_Agency_Codetxt&amp;title=Agency%20Code&amp;id=opener.document.myform.x_Agency_Code&amp;dept=A13"/>
    <hyperlink ref="BY108" r:id="rId1607" display="http://web.higov.net/oip/rrs/popup_list_agency_by_login.php?text=opener.document.myform.x_Agency_Codetxt&amp;title=Agency%20Code&amp;id=opener.document.myform.x_Agency_Code&amp;dept=A13"/>
    <hyperlink ref="BY109" r:id="rId1608" display="http://web.higov.net/oip/rrs/popup_list_agency_by_login.php?text=opener.document.myform.x_Agency_Codetxt&amp;title=Agency%20Code&amp;id=opener.document.myform.x_Agency_Code&amp;dept=A13"/>
    <hyperlink ref="BY110" r:id="rId1609" display="http://web.higov.net/oip/rrs/popup_list_agency_by_login.php?text=opener.document.myform.x_Agency_Codetxt&amp;title=Agency%20Code&amp;id=opener.document.myform.x_Agency_Code&amp;dept=A13"/>
    <hyperlink ref="BY111" r:id="rId1610" display="http://web.higov.net/oip/rrs/popup_list_agency_by_login.php?text=opener.document.myform.x_Agency_Codetxt&amp;title=Agency%20Code&amp;id=opener.document.myform.x_Agency_Code&amp;dept=A13"/>
    <hyperlink ref="BY112" r:id="rId1611" display="http://web.higov.net/oip/rrs/popup_list_agency_by_login.php?text=opener.document.myform.x_Agency_Codetxt&amp;title=Agency%20Code&amp;id=opener.document.myform.x_Agency_Code&amp;dept=A13"/>
    <hyperlink ref="BY113" r:id="rId1612" display="http://web.higov.net/oip/rrs/popup_list_agency_by_login.php?text=opener.document.myform.x_Agency_Codetxt&amp;title=Agency%20Code&amp;id=opener.document.myform.x_Agency_Code&amp;dept=A13"/>
    <hyperlink ref="BY114" r:id="rId1613" display="http://web.higov.net/oip/rrs/popup_list_agency_by_login.php?text=opener.document.myform.x_Agency_Codetxt&amp;title=Agency%20Code&amp;id=opener.document.myform.x_Agency_Code&amp;dept=A13"/>
    <hyperlink ref="BY115" r:id="rId1614" display="http://web.higov.net/oip/rrs/popup_list_agency_by_login.php?text=opener.document.myform.x_Agency_Codetxt&amp;title=Agency%20Code&amp;id=opener.document.myform.x_Agency_Code&amp;dept=A13"/>
    <hyperlink ref="BY116" r:id="rId1615" display="http://web.higov.net/oip/rrs/popup_list_agency_by_login.php?text=opener.document.myform.x_Agency_Codetxt&amp;title=Agency%20Code&amp;id=opener.document.myform.x_Agency_Code&amp;dept=A13"/>
    <hyperlink ref="BY117" r:id="rId1616" display="http://web.higov.net/oip/rrs/popup_list_agency_by_login.php?text=opener.document.myform.x_Agency_Codetxt&amp;title=Agency%20Code&amp;id=opener.document.myform.x_Agency_Code&amp;dept=A13"/>
    <hyperlink ref="BY118" r:id="rId1617" display="http://web.higov.net/oip/rrs/popup_list_agency_by_login.php?text=opener.document.myform.x_Agency_Codetxt&amp;title=Agency%20Code&amp;id=opener.document.myform.x_Agency_Code&amp;dept=A13"/>
    <hyperlink ref="BY119" r:id="rId1618" display="http://web.higov.net/oip/rrs/popup_list_agency_by_login.php?text=opener.document.myform.x_Agency_Codetxt&amp;title=Agency%20Code&amp;id=opener.document.myform.x_Agency_Code&amp;dept=A13"/>
    <hyperlink ref="BY120" r:id="rId1619" display="http://web.higov.net/oip/rrs/popup_list_agency_by_login.php?text=opener.document.myform.x_Agency_Codetxt&amp;title=Agency%20Code&amp;id=opener.document.myform.x_Agency_Code&amp;dept=A13"/>
    <hyperlink ref="BY121" r:id="rId1620" display="http://web.higov.net/oip/rrs/popup_list_agency_by_login.php?text=opener.document.myform.x_Agency_Codetxt&amp;title=Agency%20Code&amp;id=opener.document.myform.x_Agency_Code&amp;dept=A13"/>
    <hyperlink ref="BY122" r:id="rId1621" display="http://web.higov.net/oip/rrs/popup_list_agency_by_login.php?text=opener.document.myform.x_Agency_Codetxt&amp;title=Agency%20Code&amp;id=opener.document.myform.x_Agency_Code&amp;dept=A13"/>
    <hyperlink ref="BY123" r:id="rId1622" display="http://web.higov.net/oip/rrs/popup_list_agency_by_login.php?text=opener.document.myform.x_Agency_Codetxt&amp;title=Agency%20Code&amp;id=opener.document.myform.x_Agency_Code&amp;dept=A13"/>
    <hyperlink ref="BY124" r:id="rId1623" display="http://web.higov.net/oip/rrs/popup_list_agency_by_login.php?text=opener.document.myform.x_Agency_Codetxt&amp;title=Agency%20Code&amp;id=opener.document.myform.x_Agency_Code&amp;dept=A13"/>
    <hyperlink ref="BY125" r:id="rId1624" display="http://web.higov.net/oip/rrs/popup_list_agency_by_login.php?text=opener.document.myform.x_Agency_Codetxt&amp;title=Agency%20Code&amp;id=opener.document.myform.x_Agency_Code&amp;dept=A13"/>
    <hyperlink ref="BY126" r:id="rId1625" display="http://web.higov.net/oip/rrs/popup_list_agency_by_login.php?text=opener.document.myform.x_Agency_Codetxt&amp;title=Agency%20Code&amp;id=opener.document.myform.x_Agency_Code&amp;dept=A13"/>
    <hyperlink ref="BY127" r:id="rId1626" display="http://web.higov.net/oip/rrs/popup_list_agency_by_login.php?text=opener.document.myform.x_Agency_Codetxt&amp;title=Agency%20Code&amp;id=opener.document.myform.x_Agency_Code&amp;dept=A13"/>
    <hyperlink ref="BY128" r:id="rId1627" display="http://web.higov.net/oip/rrs/popup_list_agency_by_login.php?text=opener.document.myform.x_Agency_Codetxt&amp;title=Agency%20Code&amp;id=opener.document.myform.x_Agency_Code&amp;dept=A13"/>
    <hyperlink ref="BY129" r:id="rId1628" display="http://web.higov.net/oip/rrs/popup_list_agency_by_login.php?text=opener.document.myform.x_Agency_Codetxt&amp;title=Agency%20Code&amp;id=opener.document.myform.x_Agency_Code&amp;dept=A13"/>
    <hyperlink ref="BY130" r:id="rId1629" display="http://web.higov.net/oip/rrs/popup_list_agency_by_login.php?text=opener.document.myform.x_Agency_Codetxt&amp;title=Agency%20Code&amp;id=opener.document.myform.x_Agency_Code&amp;dept=A13"/>
    <hyperlink ref="BY131" r:id="rId1630" display="http://web.higov.net/oip/rrs/popup_list_agency_by_login.php?text=opener.document.myform.x_Agency_Codetxt&amp;title=Agency%20Code&amp;id=opener.document.myform.x_Agency_Code&amp;dept=A13"/>
    <hyperlink ref="BY132" r:id="rId1631" display="http://web.higov.net/oip/rrs/popup_list_agency_by_login.php?text=opener.document.myform.x_Agency_Codetxt&amp;title=Agency%20Code&amp;id=opener.document.myform.x_Agency_Code&amp;dept=A13"/>
    <hyperlink ref="BY133" r:id="rId1632" display="http://web.higov.net/oip/rrs/popup_list_agency_by_login.php?text=opener.document.myform.x_Agency_Codetxt&amp;title=Agency%20Code&amp;id=opener.document.myform.x_Agency_Code&amp;dept=A13"/>
    <hyperlink ref="BY134" r:id="rId1633" display="http://web.higov.net/oip/rrs/popup_list_agency_by_login.php?text=opener.document.myform.x_Agency_Codetxt&amp;title=Agency%20Code&amp;id=opener.document.myform.x_Agency_Code&amp;dept=A13"/>
    <hyperlink ref="BY135" r:id="rId1634" display="http://web.higov.net/oip/rrs/popup_list_agency_by_login.php?text=opener.document.myform.x_Agency_Codetxt&amp;title=Agency%20Code&amp;id=opener.document.myform.x_Agency_Code&amp;dept=A13"/>
    <hyperlink ref="BY136" r:id="rId1635" display="http://web.higov.net/oip/rrs/popup_list_agency_by_login.php?text=opener.document.myform.x_Agency_Codetxt&amp;title=Agency%20Code&amp;id=opener.document.myform.x_Agency_Code&amp;dept=A13"/>
    <hyperlink ref="BY137" r:id="rId1636" display="http://web.higov.net/oip/rrs/popup_list_agency_by_login.php?text=opener.document.myform.x_Agency_Codetxt&amp;title=Agency%20Code&amp;id=opener.document.myform.x_Agency_Code&amp;dept=A13"/>
    <hyperlink ref="BY138" r:id="rId1637" display="http://web.higov.net/oip/rrs/popup_list_agency_by_login.php?text=opener.document.myform.x_Agency_Codetxt&amp;title=Agency%20Code&amp;id=opener.document.myform.x_Agency_Code&amp;dept=A13"/>
    <hyperlink ref="BY139" r:id="rId1638" display="http://web.higov.net/oip/rrs/popup_list_agency_by_login.php?text=opener.document.myform.x_Agency_Codetxt&amp;title=Agency%20Code&amp;id=opener.document.myform.x_Agency_Code&amp;dept=A13"/>
    <hyperlink ref="BY140" r:id="rId1639" display="http://web.higov.net/oip/rrs/popup_list_agency_by_login.php?text=opener.document.myform.x_Agency_Codetxt&amp;title=Agency%20Code&amp;id=opener.document.myform.x_Agency_Code&amp;dept=A13"/>
    <hyperlink ref="BY141" r:id="rId1640" display="http://web.higov.net/oip/rrs/popup_list_agency_by_login.php?text=opener.document.myform.x_Agency_Codetxt&amp;title=Agency%20Code&amp;id=opener.document.myform.x_Agency_Code&amp;dept=A13"/>
    <hyperlink ref="BY142" r:id="rId1641" display="http://web.higov.net/oip/rrs/popup_list_agency_by_login.php?text=opener.document.myform.x_Agency_Codetxt&amp;title=Agency%20Code&amp;id=opener.document.myform.x_Agency_Code&amp;dept=A13"/>
    <hyperlink ref="BY143" r:id="rId1642" display="http://web.higov.net/oip/rrs/popup_list_agency_by_login.php?text=opener.document.myform.x_Agency_Codetxt&amp;title=Agency%20Code&amp;id=opener.document.myform.x_Agency_Code&amp;dept=A13"/>
    <hyperlink ref="BY144" r:id="rId1643" display="http://web.higov.net/oip/rrs/popup_list_agency_by_login.php?text=opener.document.myform.x_Agency_Codetxt&amp;title=Agency%20Code&amp;id=opener.document.myform.x_Agency_Code&amp;dept=A13"/>
    <hyperlink ref="BY145" r:id="rId1644" display="http://web.higov.net/oip/rrs/popup_list_agency_by_login.php?text=opener.document.myform.x_Agency_Codetxt&amp;title=Agency%20Code&amp;id=opener.document.myform.x_Agency_Code&amp;dept=A13"/>
    <hyperlink ref="BY146" r:id="rId1645" display="http://web.higov.net/oip/rrs/popup_list_agency_by_login.php?text=opener.document.myform.x_Agency_Codetxt&amp;title=Agency%20Code&amp;id=opener.document.myform.x_Agency_Code&amp;dept=A13"/>
    <hyperlink ref="BY147" r:id="rId1646" display="http://web.higov.net/oip/rrs/popup_list_agency_by_login.php?text=opener.document.myform.x_Agency_Codetxt&amp;title=Agency%20Code&amp;id=opener.document.myform.x_Agency_Code&amp;dept=A13"/>
    <hyperlink ref="BY148" r:id="rId1647" display="http://web.higov.net/oip/rrs/popup_list_agency_by_login.php?text=opener.document.myform.x_Agency_Codetxt&amp;title=Agency%20Code&amp;id=opener.document.myform.x_Agency_Code&amp;dept=A13"/>
    <hyperlink ref="BY149" r:id="rId1648" display="http://web.higov.net/oip/rrs/popup_list_agency_by_login.php?text=opener.document.myform.x_Agency_Codetxt&amp;title=Agency%20Code&amp;id=opener.document.myform.x_Agency_Code&amp;dept=A13"/>
    <hyperlink ref="BY150" r:id="rId1649" display="http://web.higov.net/oip/rrs/popup_list_agency_by_login.php?text=opener.document.myform.x_Agency_Codetxt&amp;title=Agency%20Code&amp;id=opener.document.myform.x_Agency_Code&amp;dept=A13"/>
    <hyperlink ref="BY151" r:id="rId1650" display="http://web.higov.net/oip/rrs/popup_list_agency_by_login.php?text=opener.document.myform.x_Agency_Codetxt&amp;title=Agency%20Code&amp;id=opener.document.myform.x_Agency_Code&amp;dept=A13"/>
    <hyperlink ref="BY152" r:id="rId1651" display="http://web.higov.net/oip/rrs/popup_list_agency_by_login.php?text=opener.document.myform.x_Agency_Codetxt&amp;title=Agency%20Code&amp;id=opener.document.myform.x_Agency_Code&amp;dept=A13"/>
    <hyperlink ref="BY153" r:id="rId1652" display="http://web.higov.net/oip/rrs/popup_list_agency_by_login.php?text=opener.document.myform.x_Agency_Codetxt&amp;title=Agency%20Code&amp;id=opener.document.myform.x_Agency_Code&amp;dept=A13"/>
    <hyperlink ref="BY154" r:id="rId1653" display="http://web.higov.net/oip/rrs/popup_list_agency_by_login.php?text=opener.document.myform.x_Agency_Codetxt&amp;title=Agency%20Code&amp;id=opener.document.myform.x_Agency_Code&amp;dept=A13"/>
    <hyperlink ref="BY155" r:id="rId1654" display="http://web.higov.net/oip/rrs/popup_list_agency_by_login.php?text=opener.document.myform.x_Agency_Codetxt&amp;title=Agency%20Code&amp;id=opener.document.myform.x_Agency_Code&amp;dept=A13"/>
    <hyperlink ref="BY156" r:id="rId1655" display="http://web.higov.net/oip/rrs/popup_list_agency_by_login.php?text=opener.document.myform.x_Agency_Codetxt&amp;title=Agency%20Code&amp;id=opener.document.myform.x_Agency_Code&amp;dept=A13"/>
    <hyperlink ref="BY157" r:id="rId1656" display="http://web.higov.net/oip/rrs/popup_list_agency_by_login.php?text=opener.document.myform.x_Agency_Codetxt&amp;title=Agency%20Code&amp;id=opener.document.myform.x_Agency_Code&amp;dept=A13"/>
    <hyperlink ref="BY158" r:id="rId1657" display="http://web.higov.net/oip/rrs/popup_list_agency_by_login.php?text=opener.document.myform.x_Agency_Codetxt&amp;title=Agency%20Code&amp;id=opener.document.myform.x_Agency_Code&amp;dept=A13"/>
    <hyperlink ref="BY159" r:id="rId1658" display="http://web.higov.net/oip/rrs/popup_list_agency_by_login.php?text=opener.document.myform.x_Agency_Codetxt&amp;title=Agency%20Code&amp;id=opener.document.myform.x_Agency_Code&amp;dept=A13"/>
    <hyperlink ref="BY160" r:id="rId1659" display="http://web.higov.net/oip/rrs/popup_list_agency_by_login.php?text=opener.document.myform.x_Agency_Codetxt&amp;title=Agency%20Code&amp;id=opener.document.myform.x_Agency_Code&amp;dept=A13"/>
    <hyperlink ref="BY161" r:id="rId1660" display="http://web.higov.net/oip/rrs/popup_list_agency_by_login.php?text=opener.document.myform.x_Agency_Codetxt&amp;title=Agency%20Code&amp;id=opener.document.myform.x_Agency_Code&amp;dept=A13"/>
    <hyperlink ref="BY162" r:id="rId1661" display="http://web.higov.net/oip/rrs/popup_list_agency_by_login.php?text=opener.document.myform.x_Agency_Codetxt&amp;title=Agency%20Code&amp;id=opener.document.myform.x_Agency_Code&amp;dept=A13"/>
    <hyperlink ref="BY163" r:id="rId1662" display="http://web.higov.net/oip/rrs/popup_list_agency_by_login.php?text=opener.document.myform.x_Agency_Codetxt&amp;title=Agency%20Code&amp;id=opener.document.myform.x_Agency_Code&amp;dept=A13"/>
    <hyperlink ref="BY164" r:id="rId1663" display="http://web.higov.net/oip/rrs/popup_list_agency_by_login.php?text=opener.document.myform.x_Agency_Codetxt&amp;title=Agency%20Code&amp;id=opener.document.myform.x_Agency_Code&amp;dept=A13"/>
    <hyperlink ref="BY165" r:id="rId1664" display="http://web.higov.net/oip/rrs/popup_list_agency_by_login.php?text=opener.document.myform.x_Agency_Codetxt&amp;title=Agency%20Code&amp;id=opener.document.myform.x_Agency_Code&amp;dept=A13"/>
    <hyperlink ref="BY166" r:id="rId1665" display="http://web.higov.net/oip/rrs/popup_list_agency_by_login.php?text=opener.document.myform.x_Agency_Codetxt&amp;title=Agency%20Code&amp;id=opener.document.myform.x_Agency_Code&amp;dept=A13"/>
    <hyperlink ref="BY167" r:id="rId1666" display="http://web.higov.net/oip/rrs/popup_list_agency_by_login.php?text=opener.document.myform.x_Agency_Codetxt&amp;title=Agency%20Code&amp;id=opener.document.myform.x_Agency_Code&amp;dept=A13"/>
    <hyperlink ref="BY168" r:id="rId1667" display="http://web.higov.net/oip/rrs/popup_list_agency_by_login.php?text=opener.document.myform.x_Agency_Codetxt&amp;title=Agency%20Code&amp;id=opener.document.myform.x_Agency_Code&amp;dept=A13"/>
    <hyperlink ref="BY169" r:id="rId1668" display="http://web.higov.net/oip/rrs/popup_list_agency_by_login.php?text=opener.document.myform.x_Agency_Codetxt&amp;title=Agency%20Code&amp;id=opener.document.myform.x_Agency_Code&amp;dept=A13"/>
    <hyperlink ref="BY170" r:id="rId1669" display="http://web.higov.net/oip/rrs/popup_list_agency_by_login.php?text=opener.document.myform.x_Agency_Codetxt&amp;title=Agency%20Code&amp;id=opener.document.myform.x_Agency_Code&amp;dept=A13"/>
    <hyperlink ref="BY171" r:id="rId1670" display="http://web.higov.net/oip/rrs/popup_list_agency_by_login.php?text=opener.document.myform.x_Agency_Codetxt&amp;title=Agency%20Code&amp;id=opener.document.myform.x_Agency_Code&amp;dept=A13"/>
    <hyperlink ref="BY172" r:id="rId1671" display="http://web.higov.net/oip/rrs/popup_list_agency_by_login.php?text=opener.document.myform.x_Agency_Codetxt&amp;title=Agency%20Code&amp;id=opener.document.myform.x_Agency_Code&amp;dept=A13"/>
    <hyperlink ref="BY173" r:id="rId1672" display="http://web.higov.net/oip/rrs/popup_list_agency_by_login.php?text=opener.document.myform.x_Agency_Codetxt&amp;title=Agency%20Code&amp;id=opener.document.myform.x_Agency_Code&amp;dept=A13"/>
    <hyperlink ref="BY174" r:id="rId1673" display="http://web.higov.net/oip/rrs/popup_list_agency_by_login.php?text=opener.document.myform.x_Agency_Codetxt&amp;title=Agency%20Code&amp;id=opener.document.myform.x_Agency_Code&amp;dept=A13"/>
    <hyperlink ref="BY175" r:id="rId1674" display="http://web.higov.net/oip/rrs/popup_list_agency_by_login.php?text=opener.document.myform.x_Agency_Codetxt&amp;title=Agency%20Code&amp;id=opener.document.myform.x_Agency_Code&amp;dept=A13"/>
    <hyperlink ref="BY176" r:id="rId1675" display="http://web.higov.net/oip/rrs/popup_list_agency_by_login.php?text=opener.document.myform.x_Agency_Codetxt&amp;title=Agency%20Code&amp;id=opener.document.myform.x_Agency_Code&amp;dept=A13"/>
    <hyperlink ref="BY177" r:id="rId1676" display="http://web.higov.net/oip/rrs/popup_list_agency_by_login.php?text=opener.document.myform.x_Agency_Codetxt&amp;title=Agency%20Code&amp;id=opener.document.myform.x_Agency_Code&amp;dept=A13"/>
    <hyperlink ref="BY178" r:id="rId1677" display="http://web.higov.net/oip/rrs/popup_list_agency_by_login.php?text=opener.document.myform.x_Agency_Codetxt&amp;title=Agency%20Code&amp;id=opener.document.myform.x_Agency_Code&amp;dept=A13"/>
    <hyperlink ref="BY179" r:id="rId1678" display="http://web.higov.net/oip/rrs/popup_list_agency_by_login.php?text=opener.document.myform.x_Agency_Codetxt&amp;title=Agency%20Code&amp;id=opener.document.myform.x_Agency_Code&amp;dept=A13"/>
    <hyperlink ref="BY180" r:id="rId1679" display="http://web.higov.net/oip/rrs/popup_list_agency_by_login.php?text=opener.document.myform.x_Agency_Codetxt&amp;title=Agency%20Code&amp;id=opener.document.myform.x_Agency_Code&amp;dept=A13"/>
    <hyperlink ref="BY181" r:id="rId1680" display="http://web.higov.net/oip/rrs/popup_list_agency_by_login.php?text=opener.document.myform.x_Agency_Codetxt&amp;title=Agency%20Code&amp;id=opener.document.myform.x_Agency_Code&amp;dept=A13"/>
    <hyperlink ref="BY182" r:id="rId1681" display="http://web.higov.net/oip/rrs/popup_list_agency_by_login.php?text=opener.document.myform.x_Agency_Codetxt&amp;title=Agency%20Code&amp;id=opener.document.myform.x_Agency_Code&amp;dept=A13"/>
    <hyperlink ref="BY183" r:id="rId1682" display="http://web.higov.net/oip/rrs/popup_list_agency_by_login.php?text=opener.document.myform.x_Agency_Codetxt&amp;title=Agency%20Code&amp;id=opener.document.myform.x_Agency_Code&amp;dept=A13"/>
    <hyperlink ref="BY184" r:id="rId1683" display="http://web.higov.net/oip/rrs/popup_list_agency_by_login.php?text=opener.document.myform.x_Agency_Codetxt&amp;title=Agency%20Code&amp;id=opener.document.myform.x_Agency_Code&amp;dept=A13"/>
    <hyperlink ref="BY185" r:id="rId1684" display="http://web.higov.net/oip/rrs/popup_list_agency_by_login.php?text=opener.document.myform.x_Agency_Codetxt&amp;title=Agency%20Code&amp;id=opener.document.myform.x_Agency_Code&amp;dept=A13"/>
    <hyperlink ref="BY186" r:id="rId1685" display="http://web.higov.net/oip/rrs/popup_list_agency_by_login.php?text=opener.document.myform.x_Agency_Codetxt&amp;title=Agency%20Code&amp;id=opener.document.myform.x_Agency_Code&amp;dept=A13"/>
    <hyperlink ref="BY187" r:id="rId1686" display="http://web.higov.net/oip/rrs/popup_list_agency_by_login.php?text=opener.document.myform.x_Agency_Codetxt&amp;title=Agency%20Code&amp;id=opener.document.myform.x_Agency_Code&amp;dept=A13"/>
    <hyperlink ref="BY188" r:id="rId1687" display="http://web.higov.net/oip/rrs/popup_list_agency_by_login.php?text=opener.document.myform.x_Agency_Codetxt&amp;title=Agency%20Code&amp;id=opener.document.myform.x_Agency_Code&amp;dept=A13"/>
    <hyperlink ref="BY189" r:id="rId1688" display="http://web.higov.net/oip/rrs/popup_list_agency_by_login.php?text=opener.document.myform.x_Agency_Codetxt&amp;title=Agency%20Code&amp;id=opener.document.myform.x_Agency_Code&amp;dept=A13"/>
    <hyperlink ref="BY190" r:id="rId1689" display="http://web.higov.net/oip/rrs/popup_list_agency_by_login.php?text=opener.document.myform.x_Agency_Codetxt&amp;title=Agency%20Code&amp;id=opener.document.myform.x_Agency_Code&amp;dept=A13"/>
    <hyperlink ref="BY191" r:id="rId1690" display="http://web.higov.net/oip/rrs/popup_list_agency_by_login.php?text=opener.document.myform.x_Agency_Codetxt&amp;title=Agency%20Code&amp;id=opener.document.myform.x_Agency_Code&amp;dept=A13"/>
    <hyperlink ref="BY192" r:id="rId1691" display="http://web.higov.net/oip/rrs/popup_list_agency_by_login.php?text=opener.document.myform.x_Agency_Codetxt&amp;title=Agency%20Code&amp;id=opener.document.myform.x_Agency_Code&amp;dept=A13"/>
    <hyperlink ref="BY193" r:id="rId1692" display="http://web.higov.net/oip/rrs/popup_list_agency_by_login.php?text=opener.document.myform.x_Agency_Codetxt&amp;title=Agency%20Code&amp;id=opener.document.myform.x_Agency_Code&amp;dept=A13"/>
    <hyperlink ref="BY194" r:id="rId1693" display="http://web.higov.net/oip/rrs/popup_list_agency_by_login.php?text=opener.document.myform.x_Agency_Codetxt&amp;title=Agency%20Code&amp;id=opener.document.myform.x_Agency_Code&amp;dept=A13"/>
    <hyperlink ref="BY195" r:id="rId1694" display="http://web.higov.net/oip/rrs/popup_list_agency_by_login.php?text=opener.document.myform.x_Agency_Codetxt&amp;title=Agency%20Code&amp;id=opener.document.myform.x_Agency_Code&amp;dept=A13"/>
    <hyperlink ref="BY196" r:id="rId1695" display="http://web.higov.net/oip/rrs/popup_list_agency_by_login.php?text=opener.document.myform.x_Agency_Codetxt&amp;title=Agency%20Code&amp;id=opener.document.myform.x_Agency_Code&amp;dept=A13"/>
    <hyperlink ref="BY197" r:id="rId1696" display="http://web.higov.net/oip/rrs/popup_list_agency_by_login.php?text=opener.document.myform.x_Agency_Codetxt&amp;title=Agency%20Code&amp;id=opener.document.myform.x_Agency_Code&amp;dept=A13"/>
    <hyperlink ref="BY198" r:id="rId1697" display="http://web.higov.net/oip/rrs/popup_list_agency_by_login.php?text=opener.document.myform.x_Agency_Codetxt&amp;title=Agency%20Code&amp;id=opener.document.myform.x_Agency_Code&amp;dept=A13"/>
    <hyperlink ref="BY199" r:id="rId1698" display="http://web.higov.net/oip/rrs/popup_list_agency_by_login.php?text=opener.document.myform.x_Agency_Codetxt&amp;title=Agency%20Code&amp;id=opener.document.myform.x_Agency_Code&amp;dept=A13"/>
    <hyperlink ref="BY200" r:id="rId1699" display="http://web.higov.net/oip/rrs/popup_list_agency_by_login.php?text=opener.document.myform.x_Agency_Codetxt&amp;title=Agency%20Code&amp;id=opener.document.myform.x_Agency_Code&amp;dept=A13"/>
    <hyperlink ref="BY201" r:id="rId1700" display="http://web.higov.net/oip/rrs/popup_list_agency_by_login.php?text=opener.document.myform.x_Agency_Codetxt&amp;title=Agency%20Code&amp;id=opener.document.myform.x_Agency_Code&amp;dept=A13"/>
    <hyperlink ref="BY202" r:id="rId1701" display="http://web.higov.net/oip/rrs/popup_list_agency_by_login.php?text=opener.document.myform.x_Agency_Codetxt&amp;title=Agency%20Code&amp;id=opener.document.myform.x_Agency_Code&amp;dept=A13"/>
    <hyperlink ref="BY203" r:id="rId1702" display="http://web.higov.net/oip/rrs/popup_list_agency_by_login.php?text=opener.document.myform.x_Agency_Codetxt&amp;title=Agency%20Code&amp;id=opener.document.myform.x_Agency_Code&amp;dept=A13"/>
    <hyperlink ref="BY204" r:id="rId1703" display="http://web.higov.net/oip/rrs/popup_list_agency_by_login.php?text=opener.document.myform.x_Agency_Codetxt&amp;title=Agency%20Code&amp;id=opener.document.myform.x_Agency_Code&amp;dept=A13"/>
    <hyperlink ref="BY205" r:id="rId1704" display="http://web.higov.net/oip/rrs/popup_list_agency_by_login.php?text=opener.document.myform.x_Agency_Codetxt&amp;title=Agency%20Code&amp;id=opener.document.myform.x_Agency_Code&amp;dept=A13"/>
    <hyperlink ref="BY206" r:id="rId1705" display="http://web.higov.net/oip/rrs/popup_list_agency_by_login.php?text=opener.document.myform.x_Agency_Codetxt&amp;title=Agency%20Code&amp;id=opener.document.myform.x_Agency_Code&amp;dept=A13"/>
    <hyperlink ref="BY207" r:id="rId1706" display="http://web.higov.net/oip/rrs/popup_list_agency_by_login.php?text=opener.document.myform.x_Agency_Codetxt&amp;title=Agency%20Code&amp;id=opener.document.myform.x_Agency_Code&amp;dept=A13"/>
    <hyperlink ref="BY208" r:id="rId1707" display="http://web.higov.net/oip/rrs/popup_list_agency_by_login.php?text=opener.document.myform.x_Agency_Codetxt&amp;title=Agency%20Code&amp;id=opener.document.myform.x_Agency_Code&amp;dept=A13"/>
    <hyperlink ref="BY209" r:id="rId1708" display="http://web.higov.net/oip/rrs/popup_list_agency_by_login.php?text=opener.document.myform.x_Agency_Codetxt&amp;title=Agency%20Code&amp;id=opener.document.myform.x_Agency_Code&amp;dept=A13"/>
    <hyperlink ref="BY210" r:id="rId1709" display="http://web.higov.net/oip/rrs/popup_list_agency_by_login.php?text=opener.document.myform.x_Agency_Codetxt&amp;title=Agency%20Code&amp;id=opener.document.myform.x_Agency_Code&amp;dept=A13"/>
    <hyperlink ref="BY211" r:id="rId1710" display="http://web.higov.net/oip/rrs/popup_list_agency_by_login.php?text=opener.document.myform.x_Agency_Codetxt&amp;title=Agency%20Code&amp;id=opener.document.myform.x_Agency_Code&amp;dept=A13"/>
    <hyperlink ref="BY212" r:id="rId1711" display="http://web.higov.net/oip/rrs/popup_list_agency_by_login.php?text=opener.document.myform.x_Agency_Codetxt&amp;title=Agency%20Code&amp;id=opener.document.myform.x_Agency_Code&amp;dept=A13"/>
    <hyperlink ref="BY213" r:id="rId1712" display="http://web.higov.net/oip/rrs/popup_list_agency_by_login.php?text=opener.document.myform.x_Agency_Codetxt&amp;title=Agency%20Code&amp;id=opener.document.myform.x_Agency_Code&amp;dept=A13"/>
    <hyperlink ref="BY214" r:id="rId1713" display="http://web.higov.net/oip/rrs/popup_list_agency_by_login.php?text=opener.document.myform.x_Agency_Codetxt&amp;title=Agency%20Code&amp;id=opener.document.myform.x_Agency_Code&amp;dept=A13"/>
    <hyperlink ref="BY215" r:id="rId1714" display="http://web.higov.net/oip/rrs/popup_list_agency_by_login.php?text=opener.document.myform.x_Agency_Codetxt&amp;title=Agency%20Code&amp;id=opener.document.myform.x_Agency_Code&amp;dept=A13"/>
    <hyperlink ref="BY216" r:id="rId1715" display="http://web.higov.net/oip/rrs/popup_list_agency_by_login.php?text=opener.document.myform.x_Agency_Codetxt&amp;title=Agency%20Code&amp;id=opener.document.myform.x_Agency_Code&amp;dept=A13"/>
    <hyperlink ref="BY217" r:id="rId1716" display="http://web.higov.net/oip/rrs/popup_list_agency_by_login.php?text=opener.document.myform.x_Agency_Codetxt&amp;title=Agency%20Code&amp;id=opener.document.myform.x_Agency_Code&amp;dept=A13"/>
    <hyperlink ref="BY218" r:id="rId1717" display="http://web.higov.net/oip/rrs/popup_list_agency_by_login.php?text=opener.document.myform.x_Agency_Codetxt&amp;title=Agency%20Code&amp;id=opener.document.myform.x_Agency_Code&amp;dept=A13"/>
    <hyperlink ref="BY219" r:id="rId1718" display="http://web.higov.net/oip/rrs/popup_list_agency_by_login.php?text=opener.document.myform.x_Agency_Codetxt&amp;title=Agency%20Code&amp;id=opener.document.myform.x_Agency_Code&amp;dept=A13"/>
    <hyperlink ref="BY220" r:id="rId1719" display="http://web.higov.net/oip/rrs/popup_list_agency_by_login.php?text=opener.document.myform.x_Agency_Codetxt&amp;title=Agency%20Code&amp;id=opener.document.myform.x_Agency_Code&amp;dept=A13"/>
    <hyperlink ref="BY221" r:id="rId1720" display="http://web.higov.net/oip/rrs/popup_list_agency_by_login.php?text=opener.document.myform.x_Agency_Codetxt&amp;title=Agency%20Code&amp;id=opener.document.myform.x_Agency_Code&amp;dept=A13"/>
    <hyperlink ref="BY222" r:id="rId1721" display="http://web.higov.net/oip/rrs/popup_list_agency_by_login.php?text=opener.document.myform.x_Agency_Codetxt&amp;title=Agency%20Code&amp;id=opener.document.myform.x_Agency_Code&amp;dept=A13"/>
    <hyperlink ref="BY223" r:id="rId1722" display="http://web.higov.net/oip/rrs/popup_list_agency_by_login.php?text=opener.document.myform.x_Agency_Codetxt&amp;title=Agency%20Code&amp;id=opener.document.myform.x_Agency_Code&amp;dept=A13"/>
    <hyperlink ref="BY224" r:id="rId1723" display="http://web.higov.net/oip/rrs/popup_list_agency_by_login.php?text=opener.document.myform.x_Agency_Codetxt&amp;title=Agency%20Code&amp;id=opener.document.myform.x_Agency_Code&amp;dept=A13"/>
    <hyperlink ref="BY225" r:id="rId1724" display="http://web.higov.net/oip/rrs/popup_list_agency_by_login.php?text=opener.document.myform.x_Agency_Codetxt&amp;title=Agency%20Code&amp;id=opener.document.myform.x_Agency_Code&amp;dept=A13"/>
    <hyperlink ref="BY226" r:id="rId1725" display="http://web.higov.net/oip/rrs/popup_list_agency_by_login.php?text=opener.document.myform.x_Agency_Codetxt&amp;title=Agency%20Code&amp;id=opener.document.myform.x_Agency_Code&amp;dept=A13"/>
    <hyperlink ref="BY227" r:id="rId1726" display="http://web.higov.net/oip/rrs/popup_list_agency_by_login.php?text=opener.document.myform.x_Agency_Codetxt&amp;title=Agency%20Code&amp;id=opener.document.myform.x_Agency_Code&amp;dept=A13"/>
    <hyperlink ref="BY228" r:id="rId1727" display="http://web.higov.net/oip/rrs/popup_list_agency_by_login.php?text=opener.document.myform.x_Agency_Codetxt&amp;title=Agency%20Code&amp;id=opener.document.myform.x_Agency_Code&amp;dept=A13"/>
    <hyperlink ref="BY229" r:id="rId1728" display="http://web.higov.net/oip/rrs/popup_list_agency_by_login.php?text=opener.document.myform.x_Agency_Codetxt&amp;title=Agency%20Code&amp;id=opener.document.myform.x_Agency_Code&amp;dept=A13"/>
    <hyperlink ref="BY230" r:id="rId1729" display="http://web.higov.net/oip/rrs/popup_list_agency_by_login.php?text=opener.document.myform.x_Agency_Codetxt&amp;title=Agency%20Code&amp;id=opener.document.myform.x_Agency_Code&amp;dept=A13"/>
    <hyperlink ref="BY231" r:id="rId1730" display="http://web.higov.net/oip/rrs/popup_list_agency_by_login.php?text=opener.document.myform.x_Agency_Codetxt&amp;title=Agency%20Code&amp;id=opener.document.myform.x_Agency_Code&amp;dept=A13"/>
    <hyperlink ref="BY232" r:id="rId1731" display="http://web.higov.net/oip/rrs/popup_list_agency_by_login.php?text=opener.document.myform.x_Agency_Codetxt&amp;title=Agency%20Code&amp;id=opener.document.myform.x_Agency_Code&amp;dept=A13"/>
    <hyperlink ref="BY233" r:id="rId1732" display="http://web.higov.net/oip/rrs/popup_list_agency_by_login.php?text=opener.document.myform.x_Agency_Codetxt&amp;title=Agency%20Code&amp;id=opener.document.myform.x_Agency_Code&amp;dept=A13"/>
    <hyperlink ref="BY234" r:id="rId1733" display="http://web.higov.net/oip/rrs/popup_list_agency_by_login.php?text=opener.document.myform.x_Agency_Codetxt&amp;title=Agency%20Code&amp;id=opener.document.myform.x_Agency_Code&amp;dept=A13"/>
    <hyperlink ref="BY235" r:id="rId1734" display="http://web.higov.net/oip/rrs/popup_list_agency_by_login.php?text=opener.document.myform.x_Agency_Codetxt&amp;title=Agency%20Code&amp;id=opener.document.myform.x_Agency_Code&amp;dept=A13"/>
    <hyperlink ref="BY236" r:id="rId1735" display="http://web.higov.net/oip/rrs/popup_list_agency_by_login.php?text=opener.document.myform.x_Agency_Codetxt&amp;title=Agency%20Code&amp;id=opener.document.myform.x_Agency_Code&amp;dept=A13"/>
    <hyperlink ref="BY237" r:id="rId1736" display="http://web.higov.net/oip/rrs/popup_list_agency_by_login.php?text=opener.document.myform.x_Agency_Codetxt&amp;title=Agency%20Code&amp;id=opener.document.myform.x_Agency_Code&amp;dept=A13"/>
    <hyperlink ref="BY238" r:id="rId1737" display="http://web.higov.net/oip/rrs/popup_list_agency_by_login.php?text=opener.document.myform.x_Agency_Codetxt&amp;title=Agency%20Code&amp;id=opener.document.myform.x_Agency_Code&amp;dept=A13"/>
    <hyperlink ref="BY239" r:id="rId1738" display="http://web.higov.net/oip/rrs/popup_list_agency_by_login.php?text=opener.document.myform.x_Agency_Codetxt&amp;title=Agency%20Code&amp;id=opener.document.myform.x_Agency_Code&amp;dept=A13"/>
    <hyperlink ref="BY240" r:id="rId1739" display="http://web.higov.net/oip/rrs/popup_list_agency_by_login.php?text=opener.document.myform.x_Agency_Codetxt&amp;title=Agency%20Code&amp;id=opener.document.myform.x_Agency_Code&amp;dept=A13"/>
    <hyperlink ref="BY241" r:id="rId1740" display="http://web.higov.net/oip/rrs/popup_list_agency_by_login.php?text=opener.document.myform.x_Agency_Codetxt&amp;title=Agency%20Code&amp;id=opener.document.myform.x_Agency_Code&amp;dept=A13"/>
    <hyperlink ref="BY242" r:id="rId1741" display="http://web.higov.net/oip/rrs/popup_list_agency_by_login.php?text=opener.document.myform.x_Agency_Codetxt&amp;title=Agency%20Code&amp;id=opener.document.myform.x_Agency_Code&amp;dept=A13"/>
    <hyperlink ref="BY243" r:id="rId1742" display="http://web.higov.net/oip/rrs/popup_list_agency_by_login.php?text=opener.document.myform.x_Agency_Codetxt&amp;title=Agency%20Code&amp;id=opener.document.myform.x_Agency_Code&amp;dept=A13"/>
    <hyperlink ref="BY244" r:id="rId1743" display="http://web.higov.net/oip/rrs/popup_list_agency_by_login.php?text=opener.document.myform.x_Agency_Codetxt&amp;title=Agency%20Code&amp;id=opener.document.myform.x_Agency_Code&amp;dept=A13"/>
    <hyperlink ref="BY245" r:id="rId1744" display="http://web.higov.net/oip/rrs/popup_list_agency_by_login.php?text=opener.document.myform.x_Agency_Codetxt&amp;title=Agency%20Code&amp;id=opener.document.myform.x_Agency_Code&amp;dept=A13"/>
    <hyperlink ref="BY246" r:id="rId1745" display="http://web.higov.net/oip/rrs/popup_list_agency_by_login.php?text=opener.document.myform.x_Agency_Codetxt&amp;title=Agency%20Code&amp;id=opener.document.myform.x_Agency_Code&amp;dept=A13"/>
    <hyperlink ref="BZ13" r:id="rId1746" display="http://web.higov.net/oip/rrs/popup_list_agency_by_login.php?text=opener.document.myform.x_Agency_Codetxt&amp;title=Agency%20Code&amp;id=opener.document.myform.x_Agency_Code&amp;dept=A55"/>
    <hyperlink ref="CA13" r:id="rId1747" display="http://web.higov.net/oip/rrs/popup_list_agency_by_login.php?text=opener.document.myform.x_Agency_Codetxt&amp;title=Agency%20Code&amp;id=opener.document.myform.x_Agency_Code&amp;dept=A34"/>
    <hyperlink ref="CA18" r:id="rId1748" display="http://web.higov.net/oip/rrs/popup_list_agency_by_login.php?text=opener.document.myform.x_Agency_Codetxt&amp;title=Agency%20Code&amp;id=opener.document.myform.x_Agency_Code&amp;dept=A34"/>
    <hyperlink ref="CA21" r:id="rId1749" display="http://web.higov.net/oip/rrs/popup_list_agency_by_login.php?text=opener.document.myform.x_Agency_Codetxt&amp;title=Agency%20Code&amp;id=opener.document.myform.x_Agency_Code&amp;dept=A34"/>
    <hyperlink ref="CA24" r:id="rId1750" display="http://web.higov.net/oip/rrs/popup_list_agency_by_login.php?text=opener.document.myform.x_Agency_Codetxt&amp;title=Agency%20Code&amp;id=opener.document.myform.x_Agency_Code&amp;dept=A34"/>
    <hyperlink ref="CA25" r:id="rId1751" display="http://web.higov.net/oip/rrs/popup_list_agency_by_login.php?text=opener.document.myform.x_Agency_Codetxt&amp;title=Agency%20Code&amp;id=opener.document.myform.x_Agency_Code&amp;dept=A34"/>
    <hyperlink ref="CA26" r:id="rId1752" display="http://web.higov.net/oip/rrs/popup_list_agency_by_login.php?text=opener.document.myform.x_Agency_Codetxt&amp;title=Agency%20Code&amp;id=opener.document.myform.x_Agency_Code&amp;dept=A34"/>
    <hyperlink ref="CA27" r:id="rId1753" display="http://web.higov.net/oip/rrs/popup_list_agency_by_login.php?text=opener.document.myform.x_Agency_Codetxt&amp;title=Agency%20Code&amp;id=opener.document.myform.x_Agency_Code&amp;dept=A34"/>
    <hyperlink ref="CA28" r:id="rId1754" display="http://web.higov.net/oip/rrs/popup_list_agency_by_login.php?text=opener.document.myform.x_Agency_Codetxt&amp;title=Agency%20Code&amp;id=opener.document.myform.x_Agency_Code&amp;dept=A34"/>
    <hyperlink ref="CA29" r:id="rId1755" display="http://web.higov.net/oip/rrs/popup_list_agency_by_login.php?text=opener.document.myform.x_Agency_Codetxt&amp;title=Agency%20Code&amp;id=opener.document.myform.x_Agency_Code&amp;dept=A34"/>
    <hyperlink ref="CA30" r:id="rId1756" display="http://web.higov.net/oip/rrs/popup_list_agency_by_login.php?text=opener.document.myform.x_Agency_Codetxt&amp;title=Agency%20Code&amp;id=opener.document.myform.x_Agency_Code&amp;dept=A34"/>
    <hyperlink ref="CA31" r:id="rId1757" display="http://web.higov.net/oip/rrs/popup_list_agency_by_login.php?text=opener.document.myform.x_Agency_Codetxt&amp;title=Agency%20Code&amp;id=opener.document.myform.x_Agency_Code&amp;dept=A34"/>
    <hyperlink ref="CA32" r:id="rId1758" display="http://web.higov.net/oip/rrs/popup_list_agency_by_login.php?text=opener.document.myform.x_Agency_Codetxt&amp;title=Agency%20Code&amp;id=opener.document.myform.x_Agency_Code&amp;dept=A34"/>
    <hyperlink ref="CA33" r:id="rId1759" display="http://web.higov.net/oip/rrs/popup_list_agency_by_login.php?text=opener.document.myform.x_Agency_Codetxt&amp;title=Agency%20Code&amp;id=opener.document.myform.x_Agency_Code&amp;dept=A34"/>
    <hyperlink ref="CA34" r:id="rId1760" display="http://web.higov.net/oip/rrs/popup_list_agency_by_login.php?text=opener.document.myform.x_Agency_Codetxt&amp;title=Agency%20Code&amp;id=opener.document.myform.x_Agency_Code&amp;dept=A34"/>
    <hyperlink ref="CA35" r:id="rId1761" display="http://web.higov.net/oip/rrs/popup_list_agency_by_login.php?text=opener.document.myform.x_Agency_Codetxt&amp;title=Agency%20Code&amp;id=opener.document.myform.x_Agency_Code&amp;dept=A34"/>
    <hyperlink ref="CA36" r:id="rId1762" display="http://web.higov.net/oip/rrs/popup_list_agency_by_login.php?text=opener.document.myform.x_Agency_Codetxt&amp;title=Agency%20Code&amp;id=opener.document.myform.x_Agency_Code&amp;dept=A34"/>
    <hyperlink ref="CA37" r:id="rId1763" display="http://web.higov.net/oip/rrs/popup_list_agency_by_login.php?text=opener.document.myform.x_Agency_Codetxt&amp;title=Agency%20Code&amp;id=opener.document.myform.x_Agency_Code&amp;dept=A34"/>
    <hyperlink ref="CA38" r:id="rId1764" display="http://web.higov.net/oip/rrs/popup_list_agency_by_login.php?text=opener.document.myform.x_Agency_Codetxt&amp;title=Agency%20Code&amp;id=opener.document.myform.x_Agency_Code&amp;dept=A34"/>
    <hyperlink ref="CA39" r:id="rId1765" display="http://web.higov.net/oip/rrs/popup_list_agency_by_login.php?text=opener.document.myform.x_Agency_Codetxt&amp;title=Agency%20Code&amp;id=opener.document.myform.x_Agency_Code&amp;dept=A34"/>
    <hyperlink ref="CA40" r:id="rId1766" display="http://web.higov.net/oip/rrs/popup_list_agency_by_login.php?text=opener.document.myform.x_Agency_Codetxt&amp;title=Agency%20Code&amp;id=opener.document.myform.x_Agency_Code&amp;dept=A34"/>
    <hyperlink ref="CA41" r:id="rId1767" display="http://web.higov.net/oip/rrs/popup_list_agency_by_login.php?text=opener.document.myform.x_Agency_Codetxt&amp;title=Agency%20Code&amp;id=opener.document.myform.x_Agency_Code&amp;dept=A34"/>
    <hyperlink ref="CA42" r:id="rId1768" display="http://web.higov.net/oip/rrs/popup_list_agency_by_login.php?text=opener.document.myform.x_Agency_Codetxt&amp;title=Agency%20Code&amp;id=opener.document.myform.x_Agency_Code&amp;dept=A34"/>
    <hyperlink ref="CA43" r:id="rId1769" display="http://web.higov.net/oip/rrs/popup_list_agency_by_login.php?text=opener.document.myform.x_Agency_Codetxt&amp;title=Agency%20Code&amp;id=opener.document.myform.x_Agency_Code&amp;dept=A34"/>
    <hyperlink ref="CA44" r:id="rId1770" display="http://web.higov.net/oip/rrs/popup_list_agency_by_login.php?text=opener.document.myform.x_Agency_Codetxt&amp;title=Agency%20Code&amp;id=opener.document.myform.x_Agency_Code&amp;dept=A34"/>
    <hyperlink ref="CA45" r:id="rId1771" display="http://web.higov.net/oip/rrs/popup_list_agency_by_login.php?text=opener.document.myform.x_Agency_Codetxt&amp;title=Agency%20Code&amp;id=opener.document.myform.x_Agency_Code&amp;dept=A34"/>
    <hyperlink ref="CA46" r:id="rId1772" display="http://web.higov.net/oip/rrs/popup_list_agency_by_login.php?text=opener.document.myform.x_Agency_Codetxt&amp;title=Agency%20Code&amp;id=opener.document.myform.x_Agency_Code&amp;dept=A34"/>
    <hyperlink ref="CA47" r:id="rId1773" display="http://web.higov.net/oip/rrs/popup_list_agency_by_login.php?text=opener.document.myform.x_Agency_Codetxt&amp;title=Agency%20Code&amp;id=opener.document.myform.x_Agency_Code&amp;dept=A34"/>
    <hyperlink ref="CA48" r:id="rId1774" display="http://web.higov.net/oip/rrs/popup_list_agency_by_login.php?text=opener.document.myform.x_Agency_Codetxt&amp;title=Agency%20Code&amp;id=opener.document.myform.x_Agency_Code&amp;dept=A34"/>
    <hyperlink ref="CA49" r:id="rId1775" display="http://web.higov.net/oip/rrs/popup_list_agency_by_login.php?text=opener.document.myform.x_Agency_Codetxt&amp;title=Agency%20Code&amp;id=opener.document.myform.x_Agency_Code&amp;dept=A34"/>
    <hyperlink ref="CA50" r:id="rId1776" display="http://web.higov.net/oip/rrs/popup_list_agency_by_login.php?text=opener.document.myform.x_Agency_Codetxt&amp;title=Agency%20Code&amp;id=opener.document.myform.x_Agency_Code&amp;dept=A34"/>
    <hyperlink ref="CA51" r:id="rId1777" display="http://web.higov.net/oip/rrs/popup_list_agency_by_login.php?text=opener.document.myform.x_Agency_Codetxt&amp;title=Agency%20Code&amp;id=opener.document.myform.x_Agency_Code&amp;dept=A34"/>
    <hyperlink ref="CA52" r:id="rId1778" display="http://web.higov.net/oip/rrs/popup_list_agency_by_login.php?text=opener.document.myform.x_Agency_Codetxt&amp;title=Agency%20Code&amp;id=opener.document.myform.x_Agency_Code&amp;dept=A34"/>
    <hyperlink ref="CA53" r:id="rId1779" display="http://web.higov.net/oip/rrs/popup_list_agency_by_login.php?text=opener.document.myform.x_Agency_Codetxt&amp;title=Agency%20Code&amp;id=opener.document.myform.x_Agency_Code&amp;dept=A34"/>
    <hyperlink ref="CA54" r:id="rId1780" display="http://web.higov.net/oip/rrs/popup_list_agency_by_login.php?text=opener.document.myform.x_Agency_Codetxt&amp;title=Agency%20Code&amp;id=opener.document.myform.x_Agency_Code&amp;dept=A34"/>
    <hyperlink ref="CA55" r:id="rId1781" display="http://web.higov.net/oip/rrs/popup_list_agency_by_login.php?text=opener.document.myform.x_Agency_Codetxt&amp;title=Agency%20Code&amp;id=opener.document.myform.x_Agency_Code&amp;dept=A34"/>
    <hyperlink ref="CA56" r:id="rId1782" display="http://web.higov.net/oip/rrs/popup_list_agency_by_login.php?text=opener.document.myform.x_Agency_Codetxt&amp;title=Agency%20Code&amp;id=opener.document.myform.x_Agency_Code&amp;dept=A34"/>
    <hyperlink ref="CA57" r:id="rId1783" display="http://web.higov.net/oip/rrs/popup_list_agency_by_login.php?text=opener.document.myform.x_Agency_Codetxt&amp;title=Agency%20Code&amp;id=opener.document.myform.x_Agency_Code&amp;dept=A34"/>
    <hyperlink ref="CA58" r:id="rId1784" display="http://web.higov.net/oip/rrs/popup_list_agency_by_login.php?text=opener.document.myform.x_Agency_Codetxt&amp;title=Agency%20Code&amp;id=opener.document.myform.x_Agency_Code&amp;dept=A34"/>
    <hyperlink ref="CA59" r:id="rId1785" display="http://web.higov.net/oip/rrs/popup_list_agency_by_login.php?text=opener.document.myform.x_Agency_Codetxt&amp;title=Agency%20Code&amp;id=opener.document.myform.x_Agency_Code&amp;dept=A34"/>
    <hyperlink ref="CA60" r:id="rId1786" display="http://web.higov.net/oip/rrs/popup_list_agency_by_login.php?text=opener.document.myform.x_Agency_Codetxt&amp;title=Agency%20Code&amp;id=opener.document.myform.x_Agency_Code&amp;dept=A34"/>
    <hyperlink ref="CA61" r:id="rId1787" display="http://web.higov.net/oip/rrs/popup_list_agency_by_login.php?text=opener.document.myform.x_Agency_Codetxt&amp;title=Agency%20Code&amp;id=opener.document.myform.x_Agency_Code&amp;dept=A34"/>
    <hyperlink ref="CA62" r:id="rId1788" display="http://web.higov.net/oip/rrs/popup_list_agency_by_login.php?text=opener.document.myform.x_Agency_Codetxt&amp;title=Agency%20Code&amp;id=opener.document.myform.x_Agency_Code&amp;dept=A34"/>
    <hyperlink ref="CA63" r:id="rId1789" display="http://web.higov.net/oip/rrs/popup_list_agency_by_login.php?text=opener.document.myform.x_Agency_Codetxt&amp;title=Agency%20Code&amp;id=opener.document.myform.x_Agency_Code&amp;dept=A34"/>
    <hyperlink ref="CA64" r:id="rId1790" display="http://web.higov.net/oip/rrs/popup_list_agency_by_login.php?text=opener.document.myform.x_Agency_Codetxt&amp;title=Agency%20Code&amp;id=opener.document.myform.x_Agency_Code&amp;dept=A34"/>
    <hyperlink ref="CA65" r:id="rId1791" display="http://web.higov.net/oip/rrs/popup_list_agency_by_login.php?text=opener.document.myform.x_Agency_Codetxt&amp;title=Agency%20Code&amp;id=opener.document.myform.x_Agency_Code&amp;dept=A34"/>
    <hyperlink ref="CA66" r:id="rId1792" display="http://web.higov.net/oip/rrs/popup_list_agency_by_login.php?text=opener.document.myform.x_Agency_Codetxt&amp;title=Agency%20Code&amp;id=opener.document.myform.x_Agency_Code&amp;dept=A34"/>
    <hyperlink ref="CA67" r:id="rId1793" display="http://web.higov.net/oip/rrs/popup_list_agency_by_login.php?text=opener.document.myform.x_Agency_Codetxt&amp;title=Agency%20Code&amp;id=opener.document.myform.x_Agency_Code&amp;dept=A34"/>
    <hyperlink ref="CA68" r:id="rId1794" display="http://web.higov.net/oip/rrs/popup_list_agency_by_login.php?text=opener.document.myform.x_Agency_Codetxt&amp;title=Agency%20Code&amp;id=opener.document.myform.x_Agency_Code&amp;dept=A34"/>
    <hyperlink ref="CA69" r:id="rId1795" display="http://web.higov.net/oip/rrs/popup_list_agency_by_login.php?text=opener.document.myform.x_Agency_Codetxt&amp;title=Agency%20Code&amp;id=opener.document.myform.x_Agency_Code&amp;dept=A34"/>
    <hyperlink ref="CA70" r:id="rId1796" display="http://web.higov.net/oip/rrs/popup_list_agency_by_login.php?text=opener.document.myform.x_Agency_Codetxt&amp;title=Agency%20Code&amp;id=opener.document.myform.x_Agency_Code&amp;dept=A34"/>
    <hyperlink ref="CA71" r:id="rId1797" display="http://web.higov.net/oip/rrs/popup_list_agency_by_login.php?text=opener.document.myform.x_Agency_Codetxt&amp;title=Agency%20Code&amp;id=opener.document.myform.x_Agency_Code&amp;dept=A34"/>
    <hyperlink ref="CA72" r:id="rId1798" display="http://web.higov.net/oip/rrs/popup_list_agency_by_login.php?text=opener.document.myform.x_Agency_Codetxt&amp;title=Agency%20Code&amp;id=opener.document.myform.x_Agency_Code&amp;dept=A34"/>
    <hyperlink ref="CA73" r:id="rId1799" display="http://web.higov.net/oip/rrs/popup_list_agency_by_login.php?text=opener.document.myform.x_Agency_Codetxt&amp;title=Agency%20Code&amp;id=opener.document.myform.x_Agency_Code&amp;dept=A34"/>
    <hyperlink ref="CA74" r:id="rId1800" display="http://web.higov.net/oip/rrs/popup_list_agency_by_login.php?text=opener.document.myform.x_Agency_Codetxt&amp;title=Agency%20Code&amp;id=opener.document.myform.x_Agency_Code&amp;dept=A34"/>
    <hyperlink ref="CA75" r:id="rId1801" display="http://web.higov.net/oip/rrs/popup_list_agency_by_login.php?text=opener.document.myform.x_Agency_Codetxt&amp;title=Agency%20Code&amp;id=opener.document.myform.x_Agency_Code&amp;dept=A34"/>
    <hyperlink ref="CA76" r:id="rId1802" display="http://web.higov.net/oip/rrs/popup_list_agency_by_login.php?text=opener.document.myform.x_Agency_Codetxt&amp;title=Agency%20Code&amp;id=opener.document.myform.x_Agency_Code&amp;dept=A34"/>
    <hyperlink ref="CA77" r:id="rId1803" display="http://web.higov.net/oip/rrs/popup_list_agency_by_login.php?text=opener.document.myform.x_Agency_Codetxt&amp;title=Agency%20Code&amp;id=opener.document.myform.x_Agency_Code&amp;dept=A34"/>
    <hyperlink ref="CA78" r:id="rId1804" display="http://web.higov.net/oip/rrs/popup_list_agency_by_login.php?text=opener.document.myform.x_Agency_Codetxt&amp;title=Agency%20Code&amp;id=opener.document.myform.x_Agency_Code&amp;dept=A34"/>
    <hyperlink ref="CA79" r:id="rId1805" display="http://web.higov.net/oip/rrs/popup_list_agency_by_login.php?text=opener.document.myform.x_Agency_Codetxt&amp;title=Agency%20Code&amp;id=opener.document.myform.x_Agency_Code&amp;dept=A34"/>
    <hyperlink ref="CA80" r:id="rId1806" display="http://web.higov.net/oip/rrs/popup_list_agency_by_login.php?text=opener.document.myform.x_Agency_Codetxt&amp;title=Agency%20Code&amp;id=opener.document.myform.x_Agency_Code&amp;dept=A34"/>
    <hyperlink ref="CA81" r:id="rId1807" display="http://web.higov.net/oip/rrs/popup_list_agency_by_login.php?text=opener.document.myform.x_Agency_Codetxt&amp;title=Agency%20Code&amp;id=opener.document.myform.x_Agency_Code&amp;dept=A34"/>
    <hyperlink ref="CA82" r:id="rId1808" display="http://web.higov.net/oip/rrs/popup_list_agency_by_login.php?text=opener.document.myform.x_Agency_Codetxt&amp;title=Agency%20Code&amp;id=opener.document.myform.x_Agency_Code&amp;dept=A34"/>
    <hyperlink ref="CA83" r:id="rId1809" display="http://web.higov.net/oip/rrs/popup_list_agency_by_login.php?text=opener.document.myform.x_Agency_Codetxt&amp;title=Agency%20Code&amp;id=opener.document.myform.x_Agency_Code&amp;dept=A34"/>
    <hyperlink ref="CA84" r:id="rId1810" display="http://web.higov.net/oip/rrs/popup_list_agency_by_login.php?text=opener.document.myform.x_Agency_Codetxt&amp;title=Agency%20Code&amp;id=opener.document.myform.x_Agency_Code&amp;dept=A34"/>
    <hyperlink ref="CA85" r:id="rId1811" display="http://web.higov.net/oip/rrs/popup_list_agency_by_login.php?text=opener.document.myform.x_Agency_Codetxt&amp;title=Agency%20Code&amp;id=opener.document.myform.x_Agency_Code&amp;dept=A34"/>
    <hyperlink ref="CA86" r:id="rId1812" display="http://web.higov.net/oip/rrs/popup_list_agency_by_login.php?text=opener.document.myform.x_Agency_Codetxt&amp;title=Agency%20Code&amp;id=opener.document.myform.x_Agency_Code&amp;dept=A34"/>
    <hyperlink ref="CA87" r:id="rId1813" display="http://web.higov.net/oip/rrs/popup_list_agency_by_login.php?text=opener.document.myform.x_Agency_Codetxt&amp;title=Agency%20Code&amp;id=opener.document.myform.x_Agency_Code&amp;dept=A34"/>
    <hyperlink ref="CA88" r:id="rId1814" display="http://web.higov.net/oip/rrs/popup_list_agency_by_login.php?text=opener.document.myform.x_Agency_Codetxt&amp;title=Agency%20Code&amp;id=opener.document.myform.x_Agency_Code&amp;dept=A34"/>
    <hyperlink ref="CA89" r:id="rId1815" display="http://web.higov.net/oip/rrs/popup_list_agency_by_login.php?text=opener.document.myform.x_Agency_Codetxt&amp;title=Agency%20Code&amp;id=opener.document.myform.x_Agency_Code&amp;dept=A34"/>
    <hyperlink ref="CA90" r:id="rId1816" display="http://web.higov.net/oip/rrs/popup_list_agency_by_login.php?text=opener.document.myform.x_Agency_Codetxt&amp;title=Agency%20Code&amp;id=opener.document.myform.x_Agency_Code&amp;dept=A34"/>
    <hyperlink ref="CA91" r:id="rId1817" display="http://web.higov.net/oip/rrs/popup_list_agency_by_login.php?text=opener.document.myform.x_Agency_Codetxt&amp;title=Agency%20Code&amp;id=opener.document.myform.x_Agency_Code&amp;dept=A34"/>
    <hyperlink ref="CA92" r:id="rId1818" display="http://web.higov.net/oip/rrs/popup_list_agency_by_login.php?text=opener.document.myform.x_Agency_Codetxt&amp;title=Agency%20Code&amp;id=opener.document.myform.x_Agency_Code&amp;dept=A34"/>
    <hyperlink ref="CA93" r:id="rId1819" display="http://web.higov.net/oip/rrs/popup_list_agency_by_login.php?text=opener.document.myform.x_Agency_Codetxt&amp;title=Agency%20Code&amp;id=opener.document.myform.x_Agency_Code&amp;dept=A34"/>
    <hyperlink ref="CA94" r:id="rId1820" display="http://web.higov.net/oip/rrs/popup_list_agency_by_login.php?text=opener.document.myform.x_Agency_Codetxt&amp;title=Agency%20Code&amp;id=opener.document.myform.x_Agency_Code&amp;dept=A34"/>
    <hyperlink ref="CA95" r:id="rId1821" display="http://web.higov.net/oip/rrs/popup_list_agency_by_login.php?text=opener.document.myform.x_Agency_Codetxt&amp;title=Agency%20Code&amp;id=opener.document.myform.x_Agency_Code&amp;dept=A34"/>
    <hyperlink ref="CA96" r:id="rId1822" display="http://web.higov.net/oip/rrs/popup_list_agency_by_login.php?text=opener.document.myform.x_Agency_Codetxt&amp;title=Agency%20Code&amp;id=opener.document.myform.x_Agency_Code&amp;dept=A34"/>
    <hyperlink ref="CA97" r:id="rId1823" display="http://web.higov.net/oip/rrs/popup_list_agency_by_login.php?text=opener.document.myform.x_Agency_Codetxt&amp;title=Agency%20Code&amp;id=opener.document.myform.x_Agency_Code&amp;dept=A34"/>
    <hyperlink ref="CA98" r:id="rId1824" display="http://web.higov.net/oip/rrs/popup_list_agency_by_login.php?text=opener.document.myform.x_Agency_Codetxt&amp;title=Agency%20Code&amp;id=opener.document.myform.x_Agency_Code&amp;dept=A34"/>
    <hyperlink ref="CA99" r:id="rId1825" display="http://web.higov.net/oip/rrs/popup_list_agency_by_login.php?text=opener.document.myform.x_Agency_Codetxt&amp;title=Agency%20Code&amp;id=opener.document.myform.x_Agency_Code&amp;dept=A34"/>
    <hyperlink ref="CA100" r:id="rId1826" display="http://web.higov.net/oip/rrs/popup_list_agency_by_login.php?text=opener.document.myform.x_Agency_Codetxt&amp;title=Agency%20Code&amp;id=opener.document.myform.x_Agency_Code&amp;dept=A34"/>
    <hyperlink ref="CA101" r:id="rId1827" display="http://web.higov.net/oip/rrs/popup_list_agency_by_login.php?text=opener.document.myform.x_Agency_Codetxt&amp;title=Agency%20Code&amp;id=opener.document.myform.x_Agency_Code&amp;dept=A34"/>
    <hyperlink ref="CA102" r:id="rId1828" display="http://web.higov.net/oip/rrs/popup_list_agency_by_login.php?text=opener.document.myform.x_Agency_Codetxt&amp;title=Agency%20Code&amp;id=opener.document.myform.x_Agency_Code&amp;dept=A34"/>
    <hyperlink ref="CA103" r:id="rId1829" display="http://web.higov.net/oip/rrs/popup_list_agency_by_login.php?text=opener.document.myform.x_Agency_Codetxt&amp;title=Agency%20Code&amp;id=opener.document.myform.x_Agency_Code&amp;dept=A34"/>
    <hyperlink ref="CA104" r:id="rId1830" display="http://web.higov.net/oip/rrs/popup_list_agency_by_login.php?text=opener.document.myform.x_Agency_Codetxt&amp;title=Agency%20Code&amp;id=opener.document.myform.x_Agency_Code&amp;dept=A34"/>
    <hyperlink ref="CA105" r:id="rId1831" display="http://web.higov.net/oip/rrs/popup_list_agency_by_login.php?text=opener.document.myform.x_Agency_Codetxt&amp;title=Agency%20Code&amp;id=opener.document.myform.x_Agency_Code&amp;dept=A34"/>
    <hyperlink ref="CA106" r:id="rId1832" display="http://web.higov.net/oip/rrs/popup_list_agency_by_login.php?text=opener.document.myform.x_Agency_Codetxt&amp;title=Agency%20Code&amp;id=opener.document.myform.x_Agency_Code&amp;dept=A34"/>
    <hyperlink ref="CA107" r:id="rId1833" display="http://web.higov.net/oip/rrs/popup_list_agency_by_login.php?text=opener.document.myform.x_Agency_Codetxt&amp;title=Agency%20Code&amp;id=opener.document.myform.x_Agency_Code&amp;dept=A34"/>
    <hyperlink ref="CA108" r:id="rId1834" display="http://web.higov.net/oip/rrs/popup_list_agency_by_login.php?text=opener.document.myform.x_Agency_Codetxt&amp;title=Agency%20Code&amp;id=opener.document.myform.x_Agency_Code&amp;dept=A34"/>
    <hyperlink ref="CA109" r:id="rId1835" display="http://web.higov.net/oip/rrs/popup_list_agency_by_login.php?text=opener.document.myform.x_Agency_Codetxt&amp;title=Agency%20Code&amp;id=opener.document.myform.x_Agency_Code&amp;dept=A34"/>
    <hyperlink ref="CA110" r:id="rId1836" display="http://web.higov.net/oip/rrs/popup_list_agency_by_login.php?text=opener.document.myform.x_Agency_Codetxt&amp;title=Agency%20Code&amp;id=opener.document.myform.x_Agency_Code&amp;dept=A34"/>
    <hyperlink ref="CA111" r:id="rId1837" display="http://web.higov.net/oip/rrs/popup_list_agency_by_login.php?text=opener.document.myform.x_Agency_Codetxt&amp;title=Agency%20Code&amp;id=opener.document.myform.x_Agency_Code&amp;dept=A34"/>
    <hyperlink ref="CA112" r:id="rId1838" display="http://web.higov.net/oip/rrs/popup_list_agency_by_login.php?text=opener.document.myform.x_Agency_Codetxt&amp;title=Agency%20Code&amp;id=opener.document.myform.x_Agency_Code&amp;dept=A34"/>
    <hyperlink ref="CA113" r:id="rId1839" display="http://web.higov.net/oip/rrs/popup_list_agency_by_login.php?text=opener.document.myform.x_Agency_Codetxt&amp;title=Agency%20Code&amp;id=opener.document.myform.x_Agency_Code&amp;dept=A34"/>
    <hyperlink ref="CA114" r:id="rId1840" display="http://web.higov.net/oip/rrs/popup_list_agency_by_login.php?text=opener.document.myform.x_Agency_Codetxt&amp;title=Agency%20Code&amp;id=opener.document.myform.x_Agency_Code&amp;dept=A34"/>
    <hyperlink ref="CA115" r:id="rId1841" display="http://web.higov.net/oip/rrs/popup_list_agency_by_login.php?text=opener.document.myform.x_Agency_Codetxt&amp;title=Agency%20Code&amp;id=opener.document.myform.x_Agency_Code&amp;dept=A34"/>
    <hyperlink ref="CA116" r:id="rId1842" display="http://web.higov.net/oip/rrs/popup_list_agency_by_login.php?text=opener.document.myform.x_Agency_Codetxt&amp;title=Agency%20Code&amp;id=opener.document.myform.x_Agency_Code&amp;dept=A34"/>
    <hyperlink ref="CA117" r:id="rId1843" display="http://web.higov.net/oip/rrs/popup_list_agency_by_login.php?text=opener.document.myform.x_Agency_Codetxt&amp;title=Agency%20Code&amp;id=opener.document.myform.x_Agency_Code&amp;dept=A34"/>
    <hyperlink ref="CA118" r:id="rId1844" display="http://web.higov.net/oip/rrs/popup_list_agency_by_login.php?text=opener.document.myform.x_Agency_Codetxt&amp;title=Agency%20Code&amp;id=opener.document.myform.x_Agency_Code&amp;dept=A34"/>
    <hyperlink ref="CA119" r:id="rId1845" display="http://web.higov.net/oip/rrs/popup_list_agency_by_login.php?text=opener.document.myform.x_Agency_Codetxt&amp;title=Agency%20Code&amp;id=opener.document.myform.x_Agency_Code&amp;dept=A34"/>
    <hyperlink ref="CA120" r:id="rId1846" display="http://web.higov.net/oip/rrs/popup_list_agency_by_login.php?text=opener.document.myform.x_Agency_Codetxt&amp;title=Agency%20Code&amp;id=opener.document.myform.x_Agency_Code&amp;dept=A34"/>
    <hyperlink ref="CA121" r:id="rId1847" display="http://web.higov.net/oip/rrs/popup_list_agency_by_login.php?text=opener.document.myform.x_Agency_Codetxt&amp;title=Agency%20Code&amp;id=opener.document.myform.x_Agency_Code&amp;dept=A34"/>
    <hyperlink ref="CA122" r:id="rId1848" display="http://web.higov.net/oip/rrs/popup_list_agency_by_login.php?text=opener.document.myform.x_Agency_Codetxt&amp;title=Agency%20Code&amp;id=opener.document.myform.x_Agency_Code&amp;dept=A34"/>
    <hyperlink ref="CA123" r:id="rId1849" display="http://web.higov.net/oip/rrs/popup_list_agency_by_login.php?text=opener.document.myform.x_Agency_Codetxt&amp;title=Agency%20Code&amp;id=opener.document.myform.x_Agency_Code&amp;dept=A34"/>
    <hyperlink ref="CA124" r:id="rId1850" display="http://web.higov.net/oip/rrs/popup_list_agency_by_login.php?text=opener.document.myform.x_Agency_Codetxt&amp;title=Agency%20Code&amp;id=opener.document.myform.x_Agency_Code&amp;dept=A34"/>
    <hyperlink ref="CA125" r:id="rId1851" display="http://web.higov.net/oip/rrs/popup_list_agency_by_login.php?text=opener.document.myform.x_Agency_Codetxt&amp;title=Agency%20Code&amp;id=opener.document.myform.x_Agency_Code&amp;dept=A34"/>
    <hyperlink ref="CA126" r:id="rId1852" display="http://web.higov.net/oip/rrs/popup_list_agency_by_login.php?text=opener.document.myform.x_Agency_Codetxt&amp;title=Agency%20Code&amp;id=opener.document.myform.x_Agency_Code&amp;dept=A34"/>
    <hyperlink ref="CA127" r:id="rId1853" display="http://web.higov.net/oip/rrs/popup_list_agency_by_login.php?text=opener.document.myform.x_Agency_Codetxt&amp;title=Agency%20Code&amp;id=opener.document.myform.x_Agency_Code&amp;dept=A34"/>
    <hyperlink ref="CA128" r:id="rId1854" display="http://web.higov.net/oip/rrs/popup_list_agency_by_login.php?text=opener.document.myform.x_Agency_Codetxt&amp;title=Agency%20Code&amp;id=opener.document.myform.x_Agency_Code&amp;dept=A34"/>
    <hyperlink ref="CA129" r:id="rId1855" display="http://web.higov.net/oip/rrs/popup_list_agency_by_login.php?text=opener.document.myform.x_Agency_Codetxt&amp;title=Agency%20Code&amp;id=opener.document.myform.x_Agency_Code&amp;dept=A34"/>
    <hyperlink ref="CA130" r:id="rId1856" display="http://web.higov.net/oip/rrs/popup_list_agency_by_login.php?text=opener.document.myform.x_Agency_Codetxt&amp;title=Agency%20Code&amp;id=opener.document.myform.x_Agency_Code&amp;dept=A34"/>
    <hyperlink ref="CA131" r:id="rId1857" display="http://web.higov.net/oip/rrs/popup_list_agency_by_login.php?text=opener.document.myform.x_Agency_Codetxt&amp;title=Agency%20Code&amp;id=opener.document.myform.x_Agency_Code&amp;dept=A34"/>
    <hyperlink ref="CA132" r:id="rId1858" display="http://web.higov.net/oip/rrs/popup_list_agency_by_login.php?text=opener.document.myform.x_Agency_Codetxt&amp;title=Agency%20Code&amp;id=opener.document.myform.x_Agency_Code&amp;dept=A34"/>
    <hyperlink ref="CA133" r:id="rId1859" display="http://web.higov.net/oip/rrs/popup_list_agency_by_login.php?text=opener.document.myform.x_Agency_Codetxt&amp;title=Agency%20Code&amp;id=opener.document.myform.x_Agency_Code&amp;dept=A34"/>
    <hyperlink ref="CA134" r:id="rId1860" display="http://web.higov.net/oip/rrs/popup_list_agency_by_login.php?text=opener.document.myform.x_Agency_Codetxt&amp;title=Agency%20Code&amp;id=opener.document.myform.x_Agency_Code&amp;dept=A34"/>
    <hyperlink ref="CA135" r:id="rId1861" display="http://web.higov.net/oip/rrs/popup_list_agency_by_login.php?text=opener.document.myform.x_Agency_Codetxt&amp;title=Agency%20Code&amp;id=opener.document.myform.x_Agency_Code&amp;dept=A34"/>
    <hyperlink ref="CA136" r:id="rId1862" display="http://web.higov.net/oip/rrs/popup_list_agency_by_login.php?text=opener.document.myform.x_Agency_Codetxt&amp;title=Agency%20Code&amp;id=opener.document.myform.x_Agency_Code&amp;dept=A34"/>
    <hyperlink ref="CA137" r:id="rId1863" display="http://web.higov.net/oip/rrs/popup_list_agency_by_login.php?text=opener.document.myform.x_Agency_Codetxt&amp;title=Agency%20Code&amp;id=opener.document.myform.x_Agency_Code&amp;dept=A34"/>
    <hyperlink ref="CA138" r:id="rId1864" display="http://web.higov.net/oip/rrs/popup_list_agency_by_login.php?text=opener.document.myform.x_Agency_Codetxt&amp;title=Agency%20Code&amp;id=opener.document.myform.x_Agency_Code&amp;dept=A34"/>
    <hyperlink ref="CA139" r:id="rId1865" display="http://web.higov.net/oip/rrs/popup_list_agency_by_login.php?text=opener.document.myform.x_Agency_Codetxt&amp;title=Agency%20Code&amp;id=opener.document.myform.x_Agency_Code&amp;dept=A34"/>
    <hyperlink ref="CA140" r:id="rId1866" display="http://web.higov.net/oip/rrs/popup_list_agency_by_login.php?text=opener.document.myform.x_Agency_Codetxt&amp;title=Agency%20Code&amp;id=opener.document.myform.x_Agency_Code&amp;dept=A34"/>
    <hyperlink ref="CA141" r:id="rId1867" display="http://web.higov.net/oip/rrs/popup_list_agency_by_login.php?text=opener.document.myform.x_Agency_Codetxt&amp;title=Agency%20Code&amp;id=opener.document.myform.x_Agency_Code&amp;dept=A34"/>
    <hyperlink ref="CA142" r:id="rId1868" display="http://web.higov.net/oip/rrs/popup_list_agency_by_login.php?text=opener.document.myform.x_Agency_Codetxt&amp;title=Agency%20Code&amp;id=opener.document.myform.x_Agency_Code&amp;dept=A34"/>
    <hyperlink ref="CA143" r:id="rId1869" display="http://web.higov.net/oip/rrs/popup_list_agency_by_login.php?text=opener.document.myform.x_Agency_Codetxt&amp;title=Agency%20Code&amp;id=opener.document.myform.x_Agency_Code&amp;dept=A34"/>
    <hyperlink ref="CA144" r:id="rId1870" display="http://web.higov.net/oip/rrs/popup_list_agency_by_login.php?text=opener.document.myform.x_Agency_Codetxt&amp;title=Agency%20Code&amp;id=opener.document.myform.x_Agency_Code&amp;dept=A34"/>
    <hyperlink ref="CA145" r:id="rId1871" display="http://web.higov.net/oip/rrs/popup_list_agency_by_login.php?text=opener.document.myform.x_Agency_Codetxt&amp;title=Agency%20Code&amp;id=opener.document.myform.x_Agency_Code&amp;dept=A34"/>
    <hyperlink ref="CA146" r:id="rId1872" display="http://web.higov.net/oip/rrs/popup_list_agency_by_login.php?text=opener.document.myform.x_Agency_Codetxt&amp;title=Agency%20Code&amp;id=opener.document.myform.x_Agency_Code&amp;dept=A34"/>
    <hyperlink ref="CA147" r:id="rId1873" display="http://web.higov.net/oip/rrs/popup_list_agency_by_login.php?text=opener.document.myform.x_Agency_Codetxt&amp;title=Agency%20Code&amp;id=opener.document.myform.x_Agency_Code&amp;dept=A34"/>
    <hyperlink ref="CA148" r:id="rId1874" display="http://web.higov.net/oip/rrs/popup_list_agency_by_login.php?text=opener.document.myform.x_Agency_Codetxt&amp;title=Agency%20Code&amp;id=opener.document.myform.x_Agency_Code&amp;dept=A34"/>
    <hyperlink ref="CA149" r:id="rId1875" display="http://web.higov.net/oip/rrs/popup_list_agency_by_login.php?text=opener.document.myform.x_Agency_Codetxt&amp;title=Agency%20Code&amp;id=opener.document.myform.x_Agency_Code&amp;dept=A34"/>
    <hyperlink ref="CA150" r:id="rId1876" display="http://web.higov.net/oip/rrs/popup_list_agency_by_login.php?text=opener.document.myform.x_Agency_Codetxt&amp;title=Agency%20Code&amp;id=opener.document.myform.x_Agency_Code&amp;dept=A34"/>
    <hyperlink ref="CA151" r:id="rId1877" display="http://web.higov.net/oip/rrs/popup_list_agency_by_login.php?text=opener.document.myform.x_Agency_Codetxt&amp;title=Agency%20Code&amp;id=opener.document.myform.x_Agency_Code&amp;dept=A34"/>
    <hyperlink ref="CA152" r:id="rId1878" display="http://web.higov.net/oip/rrs/popup_list_agency_by_login.php?text=opener.document.myform.x_Agency_Codetxt&amp;title=Agency%20Code&amp;id=opener.document.myform.x_Agency_Code&amp;dept=A34"/>
    <hyperlink ref="CA153" r:id="rId1879" display="http://web.higov.net/oip/rrs/popup_list_agency_by_login.php?text=opener.document.myform.x_Agency_Codetxt&amp;title=Agency%20Code&amp;id=opener.document.myform.x_Agency_Code&amp;dept=A34"/>
    <hyperlink ref="CA154" r:id="rId1880" display="http://web.higov.net/oip/rrs/popup_list_agency_by_login.php?text=opener.document.myform.x_Agency_Codetxt&amp;title=Agency%20Code&amp;id=opener.document.myform.x_Agency_Code&amp;dept=A34"/>
    <hyperlink ref="CA155" r:id="rId1881" display="http://web.higov.net/oip/rrs/popup_list_agency_by_login.php?text=opener.document.myform.x_Agency_Codetxt&amp;title=Agency%20Code&amp;id=opener.document.myform.x_Agency_Code&amp;dept=A34"/>
    <hyperlink ref="CA156" r:id="rId1882" display="http://web.higov.net/oip/rrs/popup_list_agency_by_login.php?text=opener.document.myform.x_Agency_Codetxt&amp;title=Agency%20Code&amp;id=opener.document.myform.x_Agency_Code&amp;dept=A34"/>
    <hyperlink ref="CA157" r:id="rId1883" display="http://web.higov.net/oip/rrs/popup_list_agency_by_login.php?text=opener.document.myform.x_Agency_Codetxt&amp;title=Agency%20Code&amp;id=opener.document.myform.x_Agency_Code&amp;dept=A34"/>
    <hyperlink ref="CA158" r:id="rId1884" display="http://web.higov.net/oip/rrs/popup_list_agency_by_login.php?text=opener.document.myform.x_Agency_Codetxt&amp;title=Agency%20Code&amp;id=opener.document.myform.x_Agency_Code&amp;dept=A34"/>
    <hyperlink ref="CA159" r:id="rId1885" display="http://web.higov.net/oip/rrs/popup_list_agency_by_login.php?text=opener.document.myform.x_Agency_Codetxt&amp;title=Agency%20Code&amp;id=opener.document.myform.x_Agency_Code&amp;dept=A34"/>
    <hyperlink ref="CA160" r:id="rId1886" display="http://web.higov.net/oip/rrs/popup_list_agency_by_login.php?text=opener.document.myform.x_Agency_Codetxt&amp;title=Agency%20Code&amp;id=opener.document.myform.x_Agency_Code&amp;dept=A34"/>
    <hyperlink ref="CA161" r:id="rId1887" display="http://web.higov.net/oip/rrs/popup_list_agency_by_login.php?text=opener.document.myform.x_Agency_Codetxt&amp;title=Agency%20Code&amp;id=opener.document.myform.x_Agency_Code&amp;dept=A34"/>
    <hyperlink ref="CA162" r:id="rId1888" display="http://web.higov.net/oip/rrs/popup_list_agency_by_login.php?text=opener.document.myform.x_Agency_Codetxt&amp;title=Agency%20Code&amp;id=opener.document.myform.x_Agency_Code&amp;dept=A34"/>
    <hyperlink ref="CA163" r:id="rId1889" display="http://web.higov.net/oip/rrs/popup_list_agency_by_login.php?text=opener.document.myform.x_Agency_Codetxt&amp;title=Agency%20Code&amp;id=opener.document.myform.x_Agency_Code&amp;dept=A34"/>
    <hyperlink ref="CA164" r:id="rId1890" display="http://web.higov.net/oip/rrs/popup_list_agency_by_login.php?text=opener.document.myform.x_Agency_Codetxt&amp;title=Agency%20Code&amp;id=opener.document.myform.x_Agency_Code&amp;dept=A34"/>
    <hyperlink ref="CA165" r:id="rId1891" display="http://web.higov.net/oip/rrs/popup_list_agency_by_login.php?text=opener.document.myform.x_Agency_Codetxt&amp;title=Agency%20Code&amp;id=opener.document.myform.x_Agency_Code&amp;dept=A34"/>
    <hyperlink ref="CA166" r:id="rId1892" display="http://web.higov.net/oip/rrs/popup_list_agency_by_login.php?text=opener.document.myform.x_Agency_Codetxt&amp;title=Agency%20Code&amp;id=opener.document.myform.x_Agency_Code&amp;dept=A34"/>
    <hyperlink ref="CA167" r:id="rId1893" display="http://web.higov.net/oip/rrs/popup_list_agency_by_login.php?text=opener.document.myform.x_Agency_Codetxt&amp;title=Agency%20Code&amp;id=opener.document.myform.x_Agency_Code&amp;dept=A34"/>
    <hyperlink ref="CA168" r:id="rId1894" display="http://web.higov.net/oip/rrs/popup_list_agency_by_login.php?text=opener.document.myform.x_Agency_Codetxt&amp;title=Agency%20Code&amp;id=opener.document.myform.x_Agency_Code&amp;dept=A34"/>
    <hyperlink ref="CA169" r:id="rId1895" display="http://web.higov.net/oip/rrs/popup_list_agency_by_login.php?text=opener.document.myform.x_Agency_Codetxt&amp;title=Agency%20Code&amp;id=opener.document.myform.x_Agency_Code&amp;dept=A34"/>
    <hyperlink ref="CA170" r:id="rId1896" display="http://web.higov.net/oip/rrs/popup_list_agency_by_login.php?text=opener.document.myform.x_Agency_Codetxt&amp;title=Agency%20Code&amp;id=opener.document.myform.x_Agency_Code&amp;dept=A34"/>
    <hyperlink ref="CA171" r:id="rId1897" display="http://web.higov.net/oip/rrs/popup_list_agency_by_login.php?text=opener.document.myform.x_Agency_Codetxt&amp;title=Agency%20Code&amp;id=opener.document.myform.x_Agency_Code&amp;dept=A34"/>
    <hyperlink ref="CA172" r:id="rId1898" display="http://web.higov.net/oip/rrs/popup_list_agency_by_login.php?text=opener.document.myform.x_Agency_Codetxt&amp;title=Agency%20Code&amp;id=opener.document.myform.x_Agency_Code&amp;dept=A34"/>
    <hyperlink ref="CA173" r:id="rId1899" display="http://web.higov.net/oip/rrs/popup_list_agency_by_login.php?text=opener.document.myform.x_Agency_Codetxt&amp;title=Agency%20Code&amp;id=opener.document.myform.x_Agency_Code&amp;dept=A34"/>
    <hyperlink ref="CA174" r:id="rId1900" display="http://web.higov.net/oip/rrs/popup_list_agency_by_login.php?text=opener.document.myform.x_Agency_Codetxt&amp;title=Agency%20Code&amp;id=opener.document.myform.x_Agency_Code&amp;dept=A34"/>
    <hyperlink ref="CA175" r:id="rId1901" display="http://web.higov.net/oip/rrs/popup_list_agency_by_login.php?text=opener.document.myform.x_Agency_Codetxt&amp;title=Agency%20Code&amp;id=opener.document.myform.x_Agency_Code&amp;dept=A34"/>
    <hyperlink ref="CA176" r:id="rId1902" display="http://web.higov.net/oip/rrs/popup_list_agency_by_login.php?text=opener.document.myform.x_Agency_Codetxt&amp;title=Agency%20Code&amp;id=opener.document.myform.x_Agency_Code&amp;dept=A34"/>
    <hyperlink ref="CA177" r:id="rId1903" display="http://web.higov.net/oip/rrs/popup_list_agency_by_login.php?text=opener.document.myform.x_Agency_Codetxt&amp;title=Agency%20Code&amp;id=opener.document.myform.x_Agency_Code&amp;dept=A34"/>
    <hyperlink ref="CA178" r:id="rId1904" display="http://web.higov.net/oip/rrs/popup_list_agency_by_login.php?text=opener.document.myform.x_Agency_Codetxt&amp;title=Agency%20Code&amp;id=opener.document.myform.x_Agency_Code&amp;dept=A34"/>
    <hyperlink ref="CA179" r:id="rId1905" display="http://web.higov.net/oip/rrs/popup_list_agency_by_login.php?text=opener.document.myform.x_Agency_Codetxt&amp;title=Agency%20Code&amp;id=opener.document.myform.x_Agency_Code&amp;dept=A34"/>
    <hyperlink ref="CA180" r:id="rId1906" display="http://web.higov.net/oip/rrs/popup_list_agency_by_login.php?text=opener.document.myform.x_Agency_Codetxt&amp;title=Agency%20Code&amp;id=opener.document.myform.x_Agency_Code&amp;dept=A34"/>
    <hyperlink ref="CA181" r:id="rId1907" display="http://web.higov.net/oip/rrs/popup_list_agency_by_login.php?text=opener.document.myform.x_Agency_Codetxt&amp;title=Agency%20Code&amp;id=opener.document.myform.x_Agency_Code&amp;dept=A34"/>
    <hyperlink ref="CA182" r:id="rId1908" display="http://web.higov.net/oip/rrs/popup_list_agency_by_login.php?text=opener.document.myform.x_Agency_Codetxt&amp;title=Agency%20Code&amp;id=opener.document.myform.x_Agency_Code&amp;dept=A34"/>
    <hyperlink ref="CA183" r:id="rId1909" display="http://web.higov.net/oip/rrs/popup_list_agency_by_login.php?text=opener.document.myform.x_Agency_Codetxt&amp;title=Agency%20Code&amp;id=opener.document.myform.x_Agency_Code&amp;dept=A34"/>
    <hyperlink ref="CA184" r:id="rId1910" display="http://web.higov.net/oip/rrs/popup_list_agency_by_login.php?text=opener.document.myform.x_Agency_Codetxt&amp;title=Agency%20Code&amp;id=opener.document.myform.x_Agency_Code&amp;dept=A34"/>
    <hyperlink ref="CA185" r:id="rId1911" display="http://web.higov.net/oip/rrs/popup_list_agency_by_login.php?text=opener.document.myform.x_Agency_Codetxt&amp;title=Agency%20Code&amp;id=opener.document.myform.x_Agency_Code&amp;dept=A34"/>
    <hyperlink ref="CA186" r:id="rId1912" display="http://web.higov.net/oip/rrs/popup_list_agency_by_login.php?text=opener.document.myform.x_Agency_Codetxt&amp;title=Agency%20Code&amp;id=opener.document.myform.x_Agency_Code&amp;dept=A34"/>
    <hyperlink ref="CA187" r:id="rId1913" display="http://web.higov.net/oip/rrs/popup_list_agency_by_login.php?text=opener.document.myform.x_Agency_Codetxt&amp;title=Agency%20Code&amp;id=opener.document.myform.x_Agency_Code&amp;dept=A34"/>
    <hyperlink ref="CA188" r:id="rId1914" display="http://web.higov.net/oip/rrs/popup_list_agency_by_login.php?text=opener.document.myform.x_Agency_Codetxt&amp;title=Agency%20Code&amp;id=opener.document.myform.x_Agency_Code&amp;dept=A34"/>
    <hyperlink ref="CA189" r:id="rId1915" display="http://web.higov.net/oip/rrs/popup_list_agency_by_login.php?text=opener.document.myform.x_Agency_Codetxt&amp;title=Agency%20Code&amp;id=opener.document.myform.x_Agency_Code&amp;dept=A34"/>
    <hyperlink ref="CA190" r:id="rId1916" display="http://web.higov.net/oip/rrs/popup_list_agency_by_login.php?text=opener.document.myform.x_Agency_Codetxt&amp;title=Agency%20Code&amp;id=opener.document.myform.x_Agency_Code&amp;dept=A34"/>
    <hyperlink ref="CA191" r:id="rId1917" display="http://web.higov.net/oip/rrs/popup_list_agency_by_login.php?text=opener.document.myform.x_Agency_Codetxt&amp;title=Agency%20Code&amp;id=opener.document.myform.x_Agency_Code&amp;dept=A34"/>
    <hyperlink ref="CA192" r:id="rId1918" display="http://web.higov.net/oip/rrs/popup_list_agency_by_login.php?text=opener.document.myform.x_Agency_Codetxt&amp;title=Agency%20Code&amp;id=opener.document.myform.x_Agency_Code&amp;dept=A34"/>
    <hyperlink ref="CA193" r:id="rId1919" display="http://web.higov.net/oip/rrs/popup_list_agency_by_login.php?text=opener.document.myform.x_Agency_Codetxt&amp;title=Agency%20Code&amp;id=opener.document.myform.x_Agency_Code&amp;dept=A34"/>
    <hyperlink ref="CA194" r:id="rId1920" display="http://web.higov.net/oip/rrs/popup_list_agency_by_login.php?text=opener.document.myform.x_Agency_Codetxt&amp;title=Agency%20Code&amp;id=opener.document.myform.x_Agency_Code&amp;dept=A34"/>
    <hyperlink ref="CA195" r:id="rId1921" display="http://web.higov.net/oip/rrs/popup_list_agency_by_login.php?text=opener.document.myform.x_Agency_Codetxt&amp;title=Agency%20Code&amp;id=opener.document.myform.x_Agency_Code&amp;dept=A34"/>
    <hyperlink ref="CA196" r:id="rId1922" display="http://web.higov.net/oip/rrs/popup_list_agency_by_login.php?text=opener.document.myform.x_Agency_Codetxt&amp;title=Agency%20Code&amp;id=opener.document.myform.x_Agency_Code&amp;dept=A34"/>
    <hyperlink ref="CA197" r:id="rId1923" display="http://web.higov.net/oip/rrs/popup_list_agency_by_login.php?text=opener.document.myform.x_Agency_Codetxt&amp;title=Agency%20Code&amp;id=opener.document.myform.x_Agency_Code&amp;dept=A34"/>
    <hyperlink ref="CA198" r:id="rId1924" display="http://web.higov.net/oip/rrs/popup_list_agency_by_login.php?text=opener.document.myform.x_Agency_Codetxt&amp;title=Agency%20Code&amp;id=opener.document.myform.x_Agency_Code&amp;dept=A34"/>
    <hyperlink ref="CA199" r:id="rId1925" display="http://web.higov.net/oip/rrs/popup_list_agency_by_login.php?text=opener.document.myform.x_Agency_Codetxt&amp;title=Agency%20Code&amp;id=opener.document.myform.x_Agency_Code&amp;dept=A34"/>
    <hyperlink ref="CA200" r:id="rId1926" display="http://web.higov.net/oip/rrs/popup_list_agency_by_login.php?text=opener.document.myform.x_Agency_Codetxt&amp;title=Agency%20Code&amp;id=opener.document.myform.x_Agency_Code&amp;dept=A34"/>
    <hyperlink ref="CA201" r:id="rId1927" display="http://web.higov.net/oip/rrs/popup_list_agency_by_login.php?text=opener.document.myform.x_Agency_Codetxt&amp;title=Agency%20Code&amp;id=opener.document.myform.x_Agency_Code&amp;dept=A34"/>
    <hyperlink ref="CA202" r:id="rId1928" display="http://web.higov.net/oip/rrs/popup_list_agency_by_login.php?text=opener.document.myform.x_Agency_Codetxt&amp;title=Agency%20Code&amp;id=opener.document.myform.x_Agency_Code&amp;dept=A34"/>
    <hyperlink ref="CA203" r:id="rId1929" display="http://web.higov.net/oip/rrs/popup_list_agency_by_login.php?text=opener.document.myform.x_Agency_Codetxt&amp;title=Agency%20Code&amp;id=opener.document.myform.x_Agency_Code&amp;dept=A34"/>
    <hyperlink ref="CA204" r:id="rId1930" display="http://web.higov.net/oip/rrs/popup_list_agency_by_login.php?text=opener.document.myform.x_Agency_Codetxt&amp;title=Agency%20Code&amp;id=opener.document.myform.x_Agency_Code&amp;dept=A34"/>
    <hyperlink ref="CA205" r:id="rId1931" display="http://web.higov.net/oip/rrs/popup_list_agency_by_login.php?text=opener.document.myform.x_Agency_Codetxt&amp;title=Agency%20Code&amp;id=opener.document.myform.x_Agency_Code&amp;dept=A34"/>
    <hyperlink ref="CA206" r:id="rId1932" display="http://web.higov.net/oip/rrs/popup_list_agency_by_login.php?text=opener.document.myform.x_Agency_Codetxt&amp;title=Agency%20Code&amp;id=opener.document.myform.x_Agency_Code&amp;dept=A34"/>
    <hyperlink ref="CA207" r:id="rId1933" display="http://web.higov.net/oip/rrs/popup_list_agency_by_login.php?text=opener.document.myform.x_Agency_Codetxt&amp;title=Agency%20Code&amp;id=opener.document.myform.x_Agency_Code&amp;dept=A34"/>
    <hyperlink ref="CA208" r:id="rId1934" display="http://web.higov.net/oip/rrs/popup_list_agency_by_login.php?text=opener.document.myform.x_Agency_Codetxt&amp;title=Agency%20Code&amp;id=opener.document.myform.x_Agency_Code&amp;dept=A34"/>
    <hyperlink ref="CA209" r:id="rId1935" display="http://web.higov.net/oip/rrs/popup_list_agency_by_login.php?text=opener.document.myform.x_Agency_Codetxt&amp;title=Agency%20Code&amp;id=opener.document.myform.x_Agency_Code&amp;dept=A34"/>
    <hyperlink ref="CA210" r:id="rId1936" display="http://web.higov.net/oip/rrs/popup_list_agency_by_login.php?text=opener.document.myform.x_Agency_Codetxt&amp;title=Agency%20Code&amp;id=opener.document.myform.x_Agency_Code&amp;dept=A34"/>
    <hyperlink ref="CA211" r:id="rId1937" display="http://web.higov.net/oip/rrs/popup_list_agency_by_login.php?text=opener.document.myform.x_Agency_Codetxt&amp;title=Agency%20Code&amp;id=opener.document.myform.x_Agency_Code&amp;dept=A34"/>
    <hyperlink ref="CA212" r:id="rId1938" display="http://web.higov.net/oip/rrs/popup_list_agency_by_login.php?text=opener.document.myform.x_Agency_Codetxt&amp;title=Agency%20Code&amp;id=opener.document.myform.x_Agency_Code&amp;dept=A34"/>
    <hyperlink ref="CA213" r:id="rId1939" display="http://web.higov.net/oip/rrs/popup_list_agency_by_login.php?text=opener.document.myform.x_Agency_Codetxt&amp;title=Agency%20Code&amp;id=opener.document.myform.x_Agency_Code&amp;dept=A34"/>
    <hyperlink ref="CA214" r:id="rId1940" display="http://web.higov.net/oip/rrs/popup_list_agency_by_login.php?text=opener.document.myform.x_Agency_Codetxt&amp;title=Agency%20Code&amp;id=opener.document.myform.x_Agency_Code&amp;dept=A34"/>
    <hyperlink ref="CA215" r:id="rId1941" display="http://web.higov.net/oip/rrs/popup_list_agency_by_login.php?text=opener.document.myform.x_Agency_Codetxt&amp;title=Agency%20Code&amp;id=opener.document.myform.x_Agency_Code&amp;dept=A34"/>
    <hyperlink ref="CA216" r:id="rId1942" display="http://web.higov.net/oip/rrs/popup_list_agency_by_login.php?text=opener.document.myform.x_Agency_Codetxt&amp;title=Agency%20Code&amp;id=opener.document.myform.x_Agency_Code&amp;dept=A34"/>
    <hyperlink ref="CA217" r:id="rId1943" display="http://web.higov.net/oip/rrs/popup_list_agency_by_login.php?text=opener.document.myform.x_Agency_Codetxt&amp;title=Agency%20Code&amp;id=opener.document.myform.x_Agency_Code&amp;dept=A34"/>
    <hyperlink ref="CA218" r:id="rId1944" display="http://web.higov.net/oip/rrs/popup_list_agency_by_login.php?text=opener.document.myform.x_Agency_Codetxt&amp;title=Agency%20Code&amp;id=opener.document.myform.x_Agency_Code&amp;dept=A34"/>
    <hyperlink ref="CA219" r:id="rId1945" display="http://web.higov.net/oip/rrs/popup_list_agency_by_login.php?text=opener.document.myform.x_Agency_Codetxt&amp;title=Agency%20Code&amp;id=opener.document.myform.x_Agency_Code&amp;dept=A34"/>
    <hyperlink ref="CA220" r:id="rId1946" display="http://web.higov.net/oip/rrs/popup_list_agency_by_login.php?text=opener.document.myform.x_Agency_Codetxt&amp;title=Agency%20Code&amp;id=opener.document.myform.x_Agency_Code&amp;dept=A34"/>
    <hyperlink ref="CA221" r:id="rId1947" display="http://web.higov.net/oip/rrs/popup_list_agency_by_login.php?text=opener.document.myform.x_Agency_Codetxt&amp;title=Agency%20Code&amp;id=opener.document.myform.x_Agency_Code&amp;dept=A34"/>
    <hyperlink ref="CA222" r:id="rId1948" display="http://web.higov.net/oip/rrs/popup_list_agency_by_login.php?text=opener.document.myform.x_Agency_Codetxt&amp;title=Agency%20Code&amp;id=opener.document.myform.x_Agency_Code&amp;dept=A34"/>
    <hyperlink ref="CA223" r:id="rId1949" display="http://web.higov.net/oip/rrs/popup_list_agency_by_login.php?text=opener.document.myform.x_Agency_Codetxt&amp;title=Agency%20Code&amp;id=opener.document.myform.x_Agency_Code&amp;dept=A34"/>
    <hyperlink ref="CA224" r:id="rId1950" display="http://web.higov.net/oip/rrs/popup_list_agency_by_login.php?text=opener.document.myform.x_Agency_Codetxt&amp;title=Agency%20Code&amp;id=opener.document.myform.x_Agency_Code&amp;dept=A34"/>
    <hyperlink ref="CA225" r:id="rId1951" display="http://web.higov.net/oip/rrs/popup_list_agency_by_login.php?text=opener.document.myform.x_Agency_Codetxt&amp;title=Agency%20Code&amp;id=opener.document.myform.x_Agency_Code&amp;dept=A34"/>
    <hyperlink ref="CA226" r:id="rId1952" display="http://web.higov.net/oip/rrs/popup_list_agency_by_login.php?text=opener.document.myform.x_Agency_Codetxt&amp;title=Agency%20Code&amp;id=opener.document.myform.x_Agency_Code&amp;dept=A34"/>
    <hyperlink ref="CA227" r:id="rId1953" display="http://web.higov.net/oip/rrs/popup_list_agency_by_login.php?text=opener.document.myform.x_Agency_Codetxt&amp;title=Agency%20Code&amp;id=opener.document.myform.x_Agency_Code&amp;dept=A34"/>
    <hyperlink ref="CA228" r:id="rId1954" display="http://web.higov.net/oip/rrs/popup_list_agency_by_login.php?text=opener.document.myform.x_Agency_Codetxt&amp;title=Agency%20Code&amp;id=opener.document.myform.x_Agency_Code&amp;dept=A34"/>
    <hyperlink ref="CA229" r:id="rId1955" display="http://web.higov.net/oip/rrs/popup_list_agency_by_login.php?text=opener.document.myform.x_Agency_Codetxt&amp;title=Agency%20Code&amp;id=opener.document.myform.x_Agency_Code&amp;dept=A34"/>
    <hyperlink ref="CA230" r:id="rId1956" display="http://web.higov.net/oip/rrs/popup_list_agency_by_login.php?text=opener.document.myform.x_Agency_Codetxt&amp;title=Agency%20Code&amp;id=opener.document.myform.x_Agency_Code&amp;dept=A34"/>
    <hyperlink ref="CA231" r:id="rId1957" display="http://web.higov.net/oip/rrs/popup_list_agency_by_login.php?text=opener.document.myform.x_Agency_Codetxt&amp;title=Agency%20Code&amp;id=opener.document.myform.x_Agency_Code&amp;dept=A34"/>
    <hyperlink ref="CA232" r:id="rId1958" display="http://web.higov.net/oip/rrs/popup_list_agency_by_login.php?text=opener.document.myform.x_Agency_Codetxt&amp;title=Agency%20Code&amp;id=opener.document.myform.x_Agency_Code&amp;dept=A34"/>
    <hyperlink ref="CA233" r:id="rId1959" display="http://web.higov.net/oip/rrs/popup_list_agency_by_login.php?text=opener.document.myform.x_Agency_Codetxt&amp;title=Agency%20Code&amp;id=opener.document.myform.x_Agency_Code&amp;dept=A34"/>
    <hyperlink ref="CA234" r:id="rId1960" display="http://web.higov.net/oip/rrs/popup_list_agency_by_login.php?text=opener.document.myform.x_Agency_Codetxt&amp;title=Agency%20Code&amp;id=opener.document.myform.x_Agency_Code&amp;dept=A34"/>
    <hyperlink ref="CA235" r:id="rId1961" display="http://web.higov.net/oip/rrs/popup_list_agency_by_login.php?text=opener.document.myform.x_Agency_Codetxt&amp;title=Agency%20Code&amp;id=opener.document.myform.x_Agency_Code&amp;dept=A34"/>
    <hyperlink ref="CA236" r:id="rId1962" display="http://web.higov.net/oip/rrs/popup_list_agency_by_login.php?text=opener.document.myform.x_Agency_Codetxt&amp;title=Agency%20Code&amp;id=opener.document.myform.x_Agency_Code&amp;dept=A34"/>
    <hyperlink ref="CA237" r:id="rId1963" display="http://web.higov.net/oip/rrs/popup_list_agency_by_login.php?text=opener.document.myform.x_Agency_Codetxt&amp;title=Agency%20Code&amp;id=opener.document.myform.x_Agency_Code&amp;dept=A34"/>
    <hyperlink ref="CA238" r:id="rId1964" display="http://web.higov.net/oip/rrs/popup_list_agency_by_login.php?text=opener.document.myform.x_Agency_Codetxt&amp;title=Agency%20Code&amp;id=opener.document.myform.x_Agency_Code&amp;dept=A34"/>
    <hyperlink ref="CA239" r:id="rId1965" display="http://web.higov.net/oip/rrs/popup_list_agency_by_login.php?text=opener.document.myform.x_Agency_Codetxt&amp;title=Agency%20Code&amp;id=opener.document.myform.x_Agency_Code&amp;dept=A34"/>
    <hyperlink ref="CA240" r:id="rId1966" display="http://web.higov.net/oip/rrs/popup_list_agency_by_login.php?text=opener.document.myform.x_Agency_Codetxt&amp;title=Agency%20Code&amp;id=opener.document.myform.x_Agency_Code&amp;dept=A34"/>
    <hyperlink ref="CA241" r:id="rId1967" display="http://web.higov.net/oip/rrs/popup_list_agency_by_login.php?text=opener.document.myform.x_Agency_Codetxt&amp;title=Agency%20Code&amp;id=opener.document.myform.x_Agency_Code&amp;dept=A34"/>
    <hyperlink ref="CA242" r:id="rId1968" display="http://web.higov.net/oip/rrs/popup_list_agency_by_login.php?text=opener.document.myform.x_Agency_Codetxt&amp;title=Agency%20Code&amp;id=opener.document.myform.x_Agency_Code&amp;dept=A34"/>
    <hyperlink ref="CA243" r:id="rId1969" display="http://web.higov.net/oip/rrs/popup_list_agency_by_login.php?text=opener.document.myform.x_Agency_Codetxt&amp;title=Agency%20Code&amp;id=opener.document.myform.x_Agency_Code&amp;dept=A34"/>
    <hyperlink ref="CA244" r:id="rId1970" display="http://web.higov.net/oip/rrs/popup_list_agency_by_login.php?text=opener.document.myform.x_Agency_Codetxt&amp;title=Agency%20Code&amp;id=opener.document.myform.x_Agency_Code&amp;dept=A34"/>
    <hyperlink ref="CA245" r:id="rId1971" display="http://web.higov.net/oip/rrs/popup_list_agency_by_login.php?text=opener.document.myform.x_Agency_Codetxt&amp;title=Agency%20Code&amp;id=opener.document.myform.x_Agency_Code&amp;dept=A34"/>
    <hyperlink ref="CA246" r:id="rId1972" display="http://web.higov.net/oip/rrs/popup_list_agency_by_login.php?text=opener.document.myform.x_Agency_Codetxt&amp;title=Agency%20Code&amp;id=opener.document.myform.x_Agency_Code&amp;dept=A34"/>
    <hyperlink ref="CA247" r:id="rId1973" display="http://web.higov.net/oip/rrs/popup_list_agency_by_login.php?text=opener.document.myform.x_Agency_Codetxt&amp;title=Agency%20Code&amp;id=opener.document.myform.x_Agency_Code&amp;dept=A34"/>
    <hyperlink ref="CA248" r:id="rId1974" display="http://web.higov.net/oip/rrs/popup_list_agency_by_login.php?text=opener.document.myform.x_Agency_Codetxt&amp;title=Agency%20Code&amp;id=opener.document.myform.x_Agency_Code&amp;dept=A34"/>
    <hyperlink ref="CA249" r:id="rId1975" display="http://web.higov.net/oip/rrs/popup_list_agency_by_login.php?text=opener.document.myform.x_Agency_Codetxt&amp;title=Agency%20Code&amp;id=opener.document.myform.x_Agency_Code&amp;dept=A34"/>
    <hyperlink ref="CA250" r:id="rId1976" display="http://web.higov.net/oip/rrs/popup_list_agency_by_login.php?text=opener.document.myform.x_Agency_Codetxt&amp;title=Agency%20Code&amp;id=opener.document.myform.x_Agency_Code&amp;dept=A34"/>
    <hyperlink ref="CA251" r:id="rId1977" display="http://web.higov.net/oip/rrs/popup_list_agency_by_login.php?text=opener.document.myform.x_Agency_Codetxt&amp;title=Agency%20Code&amp;id=opener.document.myform.x_Agency_Code&amp;dept=A34"/>
    <hyperlink ref="CA252" r:id="rId1978" display="http://web.higov.net/oip/rrs/popup_list_agency_by_login.php?text=opener.document.myform.x_Agency_Codetxt&amp;title=Agency%20Code&amp;id=opener.document.myform.x_Agency_Code&amp;dept=A34"/>
    <hyperlink ref="CA253" r:id="rId1979" display="http://web.higov.net/oip/rrs/popup_list_agency_by_login.php?text=opener.document.myform.x_Agency_Codetxt&amp;title=Agency%20Code&amp;id=opener.document.myform.x_Agency_Code&amp;dept=A34"/>
    <hyperlink ref="CA254" r:id="rId1980" display="http://web.higov.net/oip/rrs/popup_list_agency_by_login.php?text=opener.document.myform.x_Agency_Codetxt&amp;title=Agency%20Code&amp;id=opener.document.myform.x_Agency_Code&amp;dept=A34"/>
    <hyperlink ref="CA255" r:id="rId1981" display="http://web.higov.net/oip/rrs/popup_list_agency_by_login.php?text=opener.document.myform.x_Agency_Codetxt&amp;title=Agency%20Code&amp;id=opener.document.myform.x_Agency_Code&amp;dept=A34"/>
    <hyperlink ref="CA256" r:id="rId1982" display="http://web.higov.net/oip/rrs/popup_list_agency_by_login.php?text=opener.document.myform.x_Agency_Codetxt&amp;title=Agency%20Code&amp;id=opener.document.myform.x_Agency_Code&amp;dept=A34"/>
    <hyperlink ref="CB13" r:id="rId1983" display="http://web.higov.net/oip/rrs/popup_list_agency_by_login.php?text=opener.document.myform.x_Agency_Codetxt&amp;title=Agency%20Code&amp;id=opener.document.myform.x_Agency_Code&amp;dept=A57"/>
    <hyperlink ref="CB18" r:id="rId1984" display="http://web.higov.net/oip/rrs/popup_list_agency_by_login.php?text=opener.document.myform.x_Agency_Codetxt&amp;title=Agency%20Code&amp;id=opener.document.myform.x_Agency_Code&amp;dept=A57"/>
    <hyperlink ref="CB21" r:id="rId1985" display="http://web.higov.net/oip/rrs/popup_list_agency_by_login.php?text=opener.document.myform.x_Agency_Codetxt&amp;title=Agency%20Code&amp;id=opener.document.myform.x_Agency_Code&amp;dept=A57"/>
    <hyperlink ref="CB24" r:id="rId1986" display="http://web.higov.net/oip/rrs/popup_list_agency_by_login.php?text=opener.document.myform.x_Agency_Codetxt&amp;title=Agency%20Code&amp;id=opener.document.myform.x_Agency_Code&amp;dept=A57"/>
    <hyperlink ref="CB25" r:id="rId1987" display="http://web.higov.net/oip/rrs/popup_list_agency_by_login.php?text=opener.document.myform.x_Agency_Codetxt&amp;title=Agency%20Code&amp;id=opener.document.myform.x_Agency_Code&amp;dept=A57"/>
    <hyperlink ref="CB26" r:id="rId1988" display="http://web.higov.net/oip/rrs/popup_list_agency_by_login.php?text=opener.document.myform.x_Agency_Codetxt&amp;title=Agency%20Code&amp;id=opener.document.myform.x_Agency_Code&amp;dept=A57"/>
    <hyperlink ref="CB27" r:id="rId1989" display="http://web.higov.net/oip/rrs/popup_list_agency_by_login.php?text=opener.document.myform.x_Agency_Codetxt&amp;title=Agency%20Code&amp;id=opener.document.myform.x_Agency_Code&amp;dept=A57"/>
    <hyperlink ref="CB28" r:id="rId1990" display="http://web.higov.net/oip/rrs/popup_list_agency_by_login.php?text=opener.document.myform.x_Agency_Codetxt&amp;title=Agency%20Code&amp;id=opener.document.myform.x_Agency_Code&amp;dept=A57"/>
    <hyperlink ref="CB29" r:id="rId1991" display="http://web.higov.net/oip/rrs/popup_list_agency_by_login.php?text=opener.document.myform.x_Agency_Codetxt&amp;title=Agency%20Code&amp;id=opener.document.myform.x_Agency_Code&amp;dept=A57"/>
    <hyperlink ref="CB30" r:id="rId1992" display="http://web.higov.net/oip/rrs/popup_list_agency_by_login.php?text=opener.document.myform.x_Agency_Codetxt&amp;title=Agency%20Code&amp;id=opener.document.myform.x_Agency_Code&amp;dept=A57"/>
    <hyperlink ref="CB31" r:id="rId1993" display="http://web.higov.net/oip/rrs/popup_list_agency_by_login.php?text=opener.document.myform.x_Agency_Codetxt&amp;title=Agency%20Code&amp;id=opener.document.myform.x_Agency_Code&amp;dept=A57"/>
    <hyperlink ref="CB32" r:id="rId1994" display="http://web.higov.net/oip/rrs/popup_list_agency_by_login.php?text=opener.document.myform.x_Agency_Codetxt&amp;title=Agency%20Code&amp;id=opener.document.myform.x_Agency_Code&amp;dept=A57"/>
    <hyperlink ref="CB33" r:id="rId1995" display="http://web.higov.net/oip/rrs/popup_list_agency_by_login.php?text=opener.document.myform.x_Agency_Codetxt&amp;title=Agency%20Code&amp;id=opener.document.myform.x_Agency_Code&amp;dept=A57"/>
    <hyperlink ref="CB34" r:id="rId1996" display="http://web.higov.net/oip/rrs/popup_list_agency_by_login.php?text=opener.document.myform.x_Agency_Codetxt&amp;title=Agency%20Code&amp;id=opener.document.myform.x_Agency_Code&amp;dept=A57"/>
    <hyperlink ref="CB35" r:id="rId1997" display="http://web.higov.net/oip/rrs/popup_list_agency_by_login.php?text=opener.document.myform.x_Agency_Codetxt&amp;title=Agency%20Code&amp;id=opener.document.myform.x_Agency_Code&amp;dept=A57"/>
    <hyperlink ref="CB36" r:id="rId1998" display="http://web.higov.net/oip/rrs/popup_list_agency_by_login.php?text=opener.document.myform.x_Agency_Codetxt&amp;title=Agency%20Code&amp;id=opener.document.myform.x_Agency_Code&amp;dept=A57"/>
    <hyperlink ref="CB37" r:id="rId1999" display="http://web.higov.net/oip/rrs/popup_list_agency_by_login.php?text=opener.document.myform.x_Agency_Codetxt&amp;title=Agency%20Code&amp;id=opener.document.myform.x_Agency_Code&amp;dept=A57"/>
    <hyperlink ref="CB38" r:id="rId2000" display="http://web.higov.net/oip/rrs/popup_list_agency_by_login.php?text=opener.document.myform.x_Agency_Codetxt&amp;title=Agency%20Code&amp;id=opener.document.myform.x_Agency_Code&amp;dept=A57"/>
    <hyperlink ref="CB39" r:id="rId2001" display="http://web.higov.net/oip/rrs/popup_list_agency_by_login.php?text=opener.document.myform.x_Agency_Codetxt&amp;title=Agency%20Code&amp;id=opener.document.myform.x_Agency_Code&amp;dept=A57"/>
    <hyperlink ref="CB40" r:id="rId2002" display="http://web.higov.net/oip/rrs/popup_list_agency_by_login.php?text=opener.document.myform.x_Agency_Codetxt&amp;title=Agency%20Code&amp;id=opener.document.myform.x_Agency_Code&amp;dept=A57"/>
    <hyperlink ref="CB41" r:id="rId2003" display="http://web.higov.net/oip/rrs/popup_list_agency_by_login.php?text=opener.document.myform.x_Agency_Codetxt&amp;title=Agency%20Code&amp;id=opener.document.myform.x_Agency_Code&amp;dept=A57"/>
    <hyperlink ref="CB42" r:id="rId2004" display="http://web.higov.net/oip/rrs/popup_list_agency_by_login.php?text=opener.document.myform.x_Agency_Codetxt&amp;title=Agency%20Code&amp;id=opener.document.myform.x_Agency_Code&amp;dept=A57"/>
    <hyperlink ref="CB43" r:id="rId2005" display="http://web.higov.net/oip/rrs/popup_list_agency_by_login.php?text=opener.document.myform.x_Agency_Codetxt&amp;title=Agency%20Code&amp;id=opener.document.myform.x_Agency_Code&amp;dept=A57"/>
    <hyperlink ref="CB44" r:id="rId2006" display="http://web.higov.net/oip/rrs/popup_list_agency_by_login.php?text=opener.document.myform.x_Agency_Codetxt&amp;title=Agency%20Code&amp;id=opener.document.myform.x_Agency_Code&amp;dept=A57"/>
    <hyperlink ref="CB45" r:id="rId2007" display="http://web.higov.net/oip/rrs/popup_list_agency_by_login.php?text=opener.document.myform.x_Agency_Codetxt&amp;title=Agency%20Code&amp;id=opener.document.myform.x_Agency_Code&amp;dept=A57"/>
    <hyperlink ref="CB46" r:id="rId2008" display="http://web.higov.net/oip/rrs/popup_list_agency_by_login.php?text=opener.document.myform.x_Agency_Codetxt&amp;title=Agency%20Code&amp;id=opener.document.myform.x_Agency_Code&amp;dept=A57"/>
    <hyperlink ref="CB47" r:id="rId2009" display="http://web.higov.net/oip/rrs/popup_list_agency_by_login.php?text=opener.document.myform.x_Agency_Codetxt&amp;title=Agency%20Code&amp;id=opener.document.myform.x_Agency_Code&amp;dept=A57"/>
    <hyperlink ref="CB48" r:id="rId2010" display="http://web.higov.net/oip/rrs/popup_list_agency_by_login.php?text=opener.document.myform.x_Agency_Codetxt&amp;title=Agency%20Code&amp;id=opener.document.myform.x_Agency_Code&amp;dept=A57"/>
    <hyperlink ref="CB49" r:id="rId2011" display="http://web.higov.net/oip/rrs/popup_list_agency_by_login.php?text=opener.document.myform.x_Agency_Codetxt&amp;title=Agency%20Code&amp;id=opener.document.myform.x_Agency_Code&amp;dept=A57"/>
    <hyperlink ref="CB50" r:id="rId2012" display="http://web.higov.net/oip/rrs/popup_list_agency_by_login.php?text=opener.document.myform.x_Agency_Codetxt&amp;title=Agency%20Code&amp;id=opener.document.myform.x_Agency_Code&amp;dept=A57"/>
    <hyperlink ref="CB51" r:id="rId2013" display="http://web.higov.net/oip/rrs/popup_list_agency_by_login.php?text=opener.document.myform.x_Agency_Codetxt&amp;title=Agency%20Code&amp;id=opener.document.myform.x_Agency_Code&amp;dept=A57"/>
    <hyperlink ref="CB52" r:id="rId2014" display="http://web.higov.net/oip/rrs/popup_list_agency_by_login.php?text=opener.document.myform.x_Agency_Codetxt&amp;title=Agency%20Code&amp;id=opener.document.myform.x_Agency_Code&amp;dept=A57"/>
    <hyperlink ref="CB53" r:id="rId2015" display="http://web.higov.net/oip/rrs/popup_list_agency_by_login.php?text=opener.document.myform.x_Agency_Codetxt&amp;title=Agency%20Code&amp;id=opener.document.myform.x_Agency_Code&amp;dept=A57"/>
    <hyperlink ref="CB54" r:id="rId2016" display="http://web.higov.net/oip/rrs/popup_list_agency_by_login.php?text=opener.document.myform.x_Agency_Codetxt&amp;title=Agency%20Code&amp;id=opener.document.myform.x_Agency_Code&amp;dept=A57"/>
    <hyperlink ref="CB55" r:id="rId2017" display="http://web.higov.net/oip/rrs/popup_list_agency_by_login.php?text=opener.document.myform.x_Agency_Codetxt&amp;title=Agency%20Code&amp;id=opener.document.myform.x_Agency_Code&amp;dept=A57"/>
    <hyperlink ref="CB56" r:id="rId2018" display="http://web.higov.net/oip/rrs/popup_list_agency_by_login.php?text=opener.document.myform.x_Agency_Codetxt&amp;title=Agency%20Code&amp;id=opener.document.myform.x_Agency_Code&amp;dept=A57"/>
    <hyperlink ref="CB57" r:id="rId2019" display="http://web.higov.net/oip/rrs/popup_list_agency_by_login.php?text=opener.document.myform.x_Agency_Codetxt&amp;title=Agency%20Code&amp;id=opener.document.myform.x_Agency_Code&amp;dept=A57"/>
    <hyperlink ref="CB58" r:id="rId2020" display="http://web.higov.net/oip/rrs/popup_list_agency_by_login.php?text=opener.document.myform.x_Agency_Codetxt&amp;title=Agency%20Code&amp;id=opener.document.myform.x_Agency_Code&amp;dept=A57"/>
    <hyperlink ref="CB59" r:id="rId2021" display="http://web.higov.net/oip/rrs/popup_list_agency_by_login.php?text=opener.document.myform.x_Agency_Codetxt&amp;title=Agency%20Code&amp;id=opener.document.myform.x_Agency_Code&amp;dept=A57"/>
    <hyperlink ref="CB60" r:id="rId2022" display="http://web.higov.net/oip/rrs/popup_list_agency_by_login.php?text=opener.document.myform.x_Agency_Codetxt&amp;title=Agency%20Code&amp;id=opener.document.myform.x_Agency_Code&amp;dept=A57"/>
    <hyperlink ref="CB61" r:id="rId2023" display="http://web.higov.net/oip/rrs/popup_list_agency_by_login.php?text=opener.document.myform.x_Agency_Codetxt&amp;title=Agency%20Code&amp;id=opener.document.myform.x_Agency_Code&amp;dept=A57"/>
    <hyperlink ref="CB62" r:id="rId2024" display="http://web.higov.net/oip/rrs/popup_list_agency_by_login.php?text=opener.document.myform.x_Agency_Codetxt&amp;title=Agency%20Code&amp;id=opener.document.myform.x_Agency_Code&amp;dept=A57"/>
    <hyperlink ref="CB63" r:id="rId2025" display="http://web.higov.net/oip/rrs/popup_list_agency_by_login.php?text=opener.document.myform.x_Agency_Codetxt&amp;title=Agency%20Code&amp;id=opener.document.myform.x_Agency_Code&amp;dept=A57"/>
    <hyperlink ref="CB64" r:id="rId2026" display="http://web.higov.net/oip/rrs/popup_list_agency_by_login.php?text=opener.document.myform.x_Agency_Codetxt&amp;title=Agency%20Code&amp;id=opener.document.myform.x_Agency_Code&amp;dept=A57"/>
    <hyperlink ref="CB65" r:id="rId2027" display="http://web.higov.net/oip/rrs/popup_list_agency_by_login.php?text=opener.document.myform.x_Agency_Codetxt&amp;title=Agency%20Code&amp;id=opener.document.myform.x_Agency_Code&amp;dept=A57"/>
    <hyperlink ref="CB66" r:id="rId2028" display="http://web.higov.net/oip/rrs/popup_list_agency_by_login.php?text=opener.document.myform.x_Agency_Codetxt&amp;title=Agency%20Code&amp;id=opener.document.myform.x_Agency_Code&amp;dept=A57"/>
    <hyperlink ref="CB67" r:id="rId2029" display="http://web.higov.net/oip/rrs/popup_list_agency_by_login.php?text=opener.document.myform.x_Agency_Codetxt&amp;title=Agency%20Code&amp;id=opener.document.myform.x_Agency_Code&amp;dept=A57"/>
    <hyperlink ref="CB68" r:id="rId2030" display="http://web.higov.net/oip/rrs/popup_list_agency_by_login.php?text=opener.document.myform.x_Agency_Codetxt&amp;title=Agency%20Code&amp;id=opener.document.myform.x_Agency_Code&amp;dept=A57"/>
    <hyperlink ref="CB69" r:id="rId2031" display="http://web.higov.net/oip/rrs/popup_list_agency_by_login.php?text=opener.document.myform.x_Agency_Codetxt&amp;title=Agency%20Code&amp;id=opener.document.myform.x_Agency_Code&amp;dept=A57"/>
    <hyperlink ref="CB70" r:id="rId2032" display="http://web.higov.net/oip/rrs/popup_list_agency_by_login.php?text=opener.document.myform.x_Agency_Codetxt&amp;title=Agency%20Code&amp;id=opener.document.myform.x_Agency_Code&amp;dept=A57"/>
    <hyperlink ref="CB71" r:id="rId2033" display="http://web.higov.net/oip/rrs/popup_list_agency_by_login.php?text=opener.document.myform.x_Agency_Codetxt&amp;title=Agency%20Code&amp;id=opener.document.myform.x_Agency_Code&amp;dept=A57"/>
    <hyperlink ref="CB72" r:id="rId2034" display="http://web.higov.net/oip/rrs/popup_list_agency_by_login.php?text=opener.document.myform.x_Agency_Codetxt&amp;title=Agency%20Code&amp;id=opener.document.myform.x_Agency_Code&amp;dept=A57"/>
    <hyperlink ref="CC13" r:id="rId2035" display="http://web.higov.net/oip/rrs/popup_list_agency_by_login.php?text=opener.document.myform.x_Agency_Codetxt&amp;title=Agency%20Code&amp;id=opener.document.myform.x_Agency_Code&amp;dept=A15"/>
    <hyperlink ref="CC18" r:id="rId2036" display="http://web.higov.net/oip/rrs/popup_list_agency_by_login.php?text=opener.document.myform.x_Agency_Codetxt&amp;title=Agency%20Code&amp;id=opener.document.myform.x_Agency_Code&amp;dept=A15"/>
    <hyperlink ref="CC21" r:id="rId2037" display="http://web.higov.net/oip/rrs/popup_list_agency_by_login.php?text=opener.document.myform.x_Agency_Codetxt&amp;title=Agency%20Code&amp;id=opener.document.myform.x_Agency_Code&amp;dept=A15"/>
    <hyperlink ref="CC24" r:id="rId2038" display="http://web.higov.net/oip/rrs/popup_list_agency_by_login.php?text=opener.document.myform.x_Agency_Codetxt&amp;title=Agency%20Code&amp;id=opener.document.myform.x_Agency_Code&amp;dept=A15"/>
    <hyperlink ref="CC25" r:id="rId2039" display="http://web.higov.net/oip/rrs/popup_list_agency_by_login.php?text=opener.document.myform.x_Agency_Codetxt&amp;title=Agency%20Code&amp;id=opener.document.myform.x_Agency_Code&amp;dept=A15"/>
    <hyperlink ref="CC26" r:id="rId2040" display="http://web.higov.net/oip/rrs/popup_list_agency_by_login.php?text=opener.document.myform.x_Agency_Codetxt&amp;title=Agency%20Code&amp;id=opener.document.myform.x_Agency_Code&amp;dept=A15"/>
    <hyperlink ref="CC27" r:id="rId2041" display="http://web.higov.net/oip/rrs/popup_list_agency_by_login.php?text=opener.document.myform.x_Agency_Codetxt&amp;title=Agency%20Code&amp;id=opener.document.myform.x_Agency_Code&amp;dept=A15"/>
    <hyperlink ref="CC28" r:id="rId2042" display="http://web.higov.net/oip/rrs/popup_list_agency_by_login.php?text=opener.document.myform.x_Agency_Codetxt&amp;title=Agency%20Code&amp;id=opener.document.myform.x_Agency_Code&amp;dept=A15"/>
    <hyperlink ref="CC29" r:id="rId2043" display="http://web.higov.net/oip/rrs/popup_list_agency_by_login.php?text=opener.document.myform.x_Agency_Codetxt&amp;title=Agency%20Code&amp;id=opener.document.myform.x_Agency_Code&amp;dept=A15"/>
    <hyperlink ref="CC30" r:id="rId2044" display="http://web.higov.net/oip/rrs/popup_list_agency_by_login.php?text=opener.document.myform.x_Agency_Codetxt&amp;title=Agency%20Code&amp;id=opener.document.myform.x_Agency_Code&amp;dept=A15"/>
    <hyperlink ref="CC31" r:id="rId2045" display="http://web.higov.net/oip/rrs/popup_list_agency_by_login.php?text=opener.document.myform.x_Agency_Codetxt&amp;title=Agency%20Code&amp;id=opener.document.myform.x_Agency_Code&amp;dept=A15"/>
    <hyperlink ref="CC32" r:id="rId2046" display="http://web.higov.net/oip/rrs/popup_list_agency_by_login.php?text=opener.document.myform.x_Agency_Codetxt&amp;title=Agency%20Code&amp;id=opener.document.myform.x_Agency_Code&amp;dept=A15"/>
    <hyperlink ref="CC33" r:id="rId2047" display="http://web.higov.net/oip/rrs/popup_list_agency_by_login.php?text=opener.document.myform.x_Agency_Codetxt&amp;title=Agency%20Code&amp;id=opener.document.myform.x_Agency_Code&amp;dept=A15"/>
    <hyperlink ref="CC34" r:id="rId2048" display="http://web.higov.net/oip/rrs/popup_list_agency_by_login.php?text=opener.document.myform.x_Agency_Codetxt&amp;title=Agency%20Code&amp;id=opener.document.myform.x_Agency_Code&amp;dept=A15"/>
    <hyperlink ref="CC35" r:id="rId2049" display="http://web.higov.net/oip/rrs/popup_list_agency_by_login.php?text=opener.document.myform.x_Agency_Codetxt&amp;title=Agency%20Code&amp;id=opener.document.myform.x_Agency_Code&amp;dept=A15"/>
    <hyperlink ref="CC36" r:id="rId2050" display="http://web.higov.net/oip/rrs/popup_list_agency_by_login.php?text=opener.document.myform.x_Agency_Codetxt&amp;title=Agency%20Code&amp;id=opener.document.myform.x_Agency_Code&amp;dept=A15"/>
    <hyperlink ref="CC37" r:id="rId2051" display="http://web.higov.net/oip/rrs/popup_list_agency_by_login.php?text=opener.document.myform.x_Agency_Codetxt&amp;title=Agency%20Code&amp;id=opener.document.myform.x_Agency_Code&amp;dept=A15"/>
    <hyperlink ref="CC38" r:id="rId2052" display="http://web.higov.net/oip/rrs/popup_list_agency_by_login.php?text=opener.document.myform.x_Agency_Codetxt&amp;title=Agency%20Code&amp;id=opener.document.myform.x_Agency_Code&amp;dept=A15"/>
    <hyperlink ref="CC39" r:id="rId2053" display="http://web.higov.net/oip/rrs/popup_list_agency_by_login.php?text=opener.document.myform.x_Agency_Codetxt&amp;title=Agency%20Code&amp;id=opener.document.myform.x_Agency_Code&amp;dept=A15"/>
    <hyperlink ref="CC40" r:id="rId2054" display="http://web.higov.net/oip/rrs/popup_list_agency_by_login.php?text=opener.document.myform.x_Agency_Codetxt&amp;title=Agency%20Code&amp;id=opener.document.myform.x_Agency_Code&amp;dept=A15"/>
    <hyperlink ref="CC41" r:id="rId2055" display="http://web.higov.net/oip/rrs/popup_list_agency_by_login.php?text=opener.document.myform.x_Agency_Codetxt&amp;title=Agency%20Code&amp;id=opener.document.myform.x_Agency_Code&amp;dept=A15"/>
    <hyperlink ref="CC42" r:id="rId2056" display="http://web.higov.net/oip/rrs/popup_list_agency_by_login.php?text=opener.document.myform.x_Agency_Codetxt&amp;title=Agency%20Code&amp;id=opener.document.myform.x_Agency_Code&amp;dept=A15"/>
    <hyperlink ref="CC43" r:id="rId2057" display="http://web.higov.net/oip/rrs/popup_list_agency_by_login.php?text=opener.document.myform.x_Agency_Codetxt&amp;title=Agency%20Code&amp;id=opener.document.myform.x_Agency_Code&amp;dept=A15"/>
    <hyperlink ref="CC44" r:id="rId2058" display="http://web.higov.net/oip/rrs/popup_list_agency_by_login.php?text=opener.document.myform.x_Agency_Codetxt&amp;title=Agency%20Code&amp;id=opener.document.myform.x_Agency_Code&amp;dept=A15"/>
    <hyperlink ref="CC45" r:id="rId2059" display="http://web.higov.net/oip/rrs/popup_list_agency_by_login.php?text=opener.document.myform.x_Agency_Codetxt&amp;title=Agency%20Code&amp;id=opener.document.myform.x_Agency_Code&amp;dept=A15"/>
    <hyperlink ref="CC46" r:id="rId2060" display="http://web.higov.net/oip/rrs/popup_list_agency_by_login.php?text=opener.document.myform.x_Agency_Codetxt&amp;title=Agency%20Code&amp;id=opener.document.myform.x_Agency_Code&amp;dept=A15"/>
    <hyperlink ref="CC47" r:id="rId2061" display="http://web.higov.net/oip/rrs/popup_list_agency_by_login.php?text=opener.document.myform.x_Agency_Codetxt&amp;title=Agency%20Code&amp;id=opener.document.myform.x_Agency_Code&amp;dept=A15"/>
    <hyperlink ref="CC48" r:id="rId2062" display="http://web.higov.net/oip/rrs/popup_list_agency_by_login.php?text=opener.document.myform.x_Agency_Codetxt&amp;title=Agency%20Code&amp;id=opener.document.myform.x_Agency_Code&amp;dept=A15"/>
    <hyperlink ref="CC49" r:id="rId2063" display="http://web.higov.net/oip/rrs/popup_list_agency_by_login.php?text=opener.document.myform.x_Agency_Codetxt&amp;title=Agency%20Code&amp;id=opener.document.myform.x_Agency_Code&amp;dept=A15"/>
    <hyperlink ref="CC50" r:id="rId2064" display="http://web.higov.net/oip/rrs/popup_list_agency_by_login.php?text=opener.document.myform.x_Agency_Codetxt&amp;title=Agency%20Code&amp;id=opener.document.myform.x_Agency_Code&amp;dept=A15"/>
    <hyperlink ref="CC51" r:id="rId2065" display="http://web.higov.net/oip/rrs/popup_list_agency_by_login.php?text=opener.document.myform.x_Agency_Codetxt&amp;title=Agency%20Code&amp;id=opener.document.myform.x_Agency_Code&amp;dept=A15"/>
    <hyperlink ref="CC52" r:id="rId2066" display="http://web.higov.net/oip/rrs/popup_list_agency_by_login.php?text=opener.document.myform.x_Agency_Codetxt&amp;title=Agency%20Code&amp;id=opener.document.myform.x_Agency_Code&amp;dept=A15"/>
    <hyperlink ref="CC53" r:id="rId2067" display="http://web.higov.net/oip/rrs/popup_list_agency_by_login.php?text=opener.document.myform.x_Agency_Codetxt&amp;title=Agency%20Code&amp;id=opener.document.myform.x_Agency_Code&amp;dept=A15"/>
    <hyperlink ref="CC54" r:id="rId2068" display="http://web.higov.net/oip/rrs/popup_list_agency_by_login.php?text=opener.document.myform.x_Agency_Codetxt&amp;title=Agency%20Code&amp;id=opener.document.myform.x_Agency_Code&amp;dept=A15"/>
    <hyperlink ref="CC55" r:id="rId2069" display="http://web.higov.net/oip/rrs/popup_list_agency_by_login.php?text=opener.document.myform.x_Agency_Codetxt&amp;title=Agency%20Code&amp;id=opener.document.myform.x_Agency_Code&amp;dept=A15"/>
    <hyperlink ref="CC56" r:id="rId2070" display="http://web.higov.net/oip/rrs/popup_list_agency_by_login.php?text=opener.document.myform.x_Agency_Codetxt&amp;title=Agency%20Code&amp;id=opener.document.myform.x_Agency_Code&amp;dept=A15"/>
    <hyperlink ref="CC57" r:id="rId2071" display="http://web.higov.net/oip/rrs/popup_list_agency_by_login.php?text=opener.document.myform.x_Agency_Codetxt&amp;title=Agency%20Code&amp;id=opener.document.myform.x_Agency_Code&amp;dept=A15"/>
    <hyperlink ref="CC58" r:id="rId2072" display="http://web.higov.net/oip/rrs/popup_list_agency_by_login.php?text=opener.document.myform.x_Agency_Codetxt&amp;title=Agency%20Code&amp;id=opener.document.myform.x_Agency_Code&amp;dept=A15"/>
    <hyperlink ref="CC59" r:id="rId2073" display="http://web.higov.net/oip/rrs/popup_list_agency_by_login.php?text=opener.document.myform.x_Agency_Codetxt&amp;title=Agency%20Code&amp;id=opener.document.myform.x_Agency_Code&amp;dept=A15"/>
    <hyperlink ref="CC60" r:id="rId2074" display="http://web.higov.net/oip/rrs/popup_list_agency_by_login.php?text=opener.document.myform.x_Agency_Codetxt&amp;title=Agency%20Code&amp;id=opener.document.myform.x_Agency_Code&amp;dept=A15"/>
    <hyperlink ref="CC61" r:id="rId2075" display="http://web.higov.net/oip/rrs/popup_list_agency_by_login.php?text=opener.document.myform.x_Agency_Codetxt&amp;title=Agency%20Code&amp;id=opener.document.myform.x_Agency_Code&amp;dept=A15"/>
    <hyperlink ref="CC62" r:id="rId2076" display="http://web.higov.net/oip/rrs/popup_list_agency_by_login.php?text=opener.document.myform.x_Agency_Codetxt&amp;title=Agency%20Code&amp;id=opener.document.myform.x_Agency_Code&amp;dept=A15"/>
    <hyperlink ref="CC63" r:id="rId2077" display="http://web.higov.net/oip/rrs/popup_list_agency_by_login.php?text=opener.document.myform.x_Agency_Codetxt&amp;title=Agency%20Code&amp;id=opener.document.myform.x_Agency_Code&amp;dept=A15"/>
    <hyperlink ref="CC64" r:id="rId2078" display="http://web.higov.net/oip/rrs/popup_list_agency_by_login.php?text=opener.document.myform.x_Agency_Codetxt&amp;title=Agency%20Code&amp;id=opener.document.myform.x_Agency_Code&amp;dept=A15"/>
    <hyperlink ref="CC65" r:id="rId2079" display="http://web.higov.net/oip/rrs/popup_list_agency_by_login.php?text=opener.document.myform.x_Agency_Codetxt&amp;title=Agency%20Code&amp;id=opener.document.myform.x_Agency_Code&amp;dept=A15"/>
    <hyperlink ref="CC66" r:id="rId2080" display="http://web.higov.net/oip/rrs/popup_list_agency_by_login.php?text=opener.document.myform.x_Agency_Codetxt&amp;title=Agency%20Code&amp;id=opener.document.myform.x_Agency_Code&amp;dept=A15"/>
    <hyperlink ref="CC67" r:id="rId2081" display="http://web.higov.net/oip/rrs/popup_list_agency_by_login.php?text=opener.document.myform.x_Agency_Codetxt&amp;title=Agency%20Code&amp;id=opener.document.myform.x_Agency_Code&amp;dept=A15"/>
    <hyperlink ref="CC68" r:id="rId2082" display="http://web.higov.net/oip/rrs/popup_list_agency_by_login.php?text=opener.document.myform.x_Agency_Codetxt&amp;title=Agency%20Code&amp;id=opener.document.myform.x_Agency_Code&amp;dept=A15"/>
    <hyperlink ref="CC69" r:id="rId2083" display="http://web.higov.net/oip/rrs/popup_list_agency_by_login.php?text=opener.document.myform.x_Agency_Codetxt&amp;title=Agency%20Code&amp;id=opener.document.myform.x_Agency_Code&amp;dept=A15"/>
    <hyperlink ref="CC70" r:id="rId2084" display="http://web.higov.net/oip/rrs/popup_list_agency_by_login.php?text=opener.document.myform.x_Agency_Codetxt&amp;title=Agency%20Code&amp;id=opener.document.myform.x_Agency_Code&amp;dept=A15"/>
    <hyperlink ref="CC71" r:id="rId2085" display="http://web.higov.net/oip/rrs/popup_list_agency_by_login.php?text=opener.document.myform.x_Agency_Codetxt&amp;title=Agency%20Code&amp;id=opener.document.myform.x_Agency_Code&amp;dept=A15"/>
    <hyperlink ref="CC72" r:id="rId2086" display="http://web.higov.net/oip/rrs/popup_list_agency_by_login.php?text=opener.document.myform.x_Agency_Codetxt&amp;title=Agency%20Code&amp;id=opener.document.myform.x_Agency_Code&amp;dept=A15"/>
    <hyperlink ref="CC73" r:id="rId2087" display="http://web.higov.net/oip/rrs/popup_list_agency_by_login.php?text=opener.document.myform.x_Agency_Codetxt&amp;title=Agency%20Code&amp;id=opener.document.myform.x_Agency_Code&amp;dept=A15"/>
    <hyperlink ref="CC74" r:id="rId2088" display="http://web.higov.net/oip/rrs/popup_list_agency_by_login.php?text=opener.document.myform.x_Agency_Codetxt&amp;title=Agency%20Code&amp;id=opener.document.myform.x_Agency_Code&amp;dept=A15"/>
    <hyperlink ref="CC75" r:id="rId2089" display="http://web.higov.net/oip/rrs/popup_list_agency_by_login.php?text=opener.document.myform.x_Agency_Codetxt&amp;title=Agency%20Code&amp;id=opener.document.myform.x_Agency_Code&amp;dept=A15"/>
    <hyperlink ref="CC76" r:id="rId2090" display="http://web.higov.net/oip/rrs/popup_list_agency_by_login.php?text=opener.document.myform.x_Agency_Codetxt&amp;title=Agency%20Code&amp;id=opener.document.myform.x_Agency_Code&amp;dept=A15"/>
    <hyperlink ref="CC77" r:id="rId2091" display="http://web.higov.net/oip/rrs/popup_list_agency_by_login.php?text=opener.document.myform.x_Agency_Codetxt&amp;title=Agency%20Code&amp;id=opener.document.myform.x_Agency_Code&amp;dept=A15"/>
    <hyperlink ref="CC78" r:id="rId2092" display="http://web.higov.net/oip/rrs/popup_list_agency_by_login.php?text=opener.document.myform.x_Agency_Codetxt&amp;title=Agency%20Code&amp;id=opener.document.myform.x_Agency_Code&amp;dept=A15"/>
    <hyperlink ref="CC79" r:id="rId2093" display="http://web.higov.net/oip/rrs/popup_list_agency_by_login.php?text=opener.document.myform.x_Agency_Codetxt&amp;title=Agency%20Code&amp;id=opener.document.myform.x_Agency_Code&amp;dept=A15"/>
    <hyperlink ref="CC80" r:id="rId2094" display="http://web.higov.net/oip/rrs/popup_list_agency_by_login.php?text=opener.document.myform.x_Agency_Codetxt&amp;title=Agency%20Code&amp;id=opener.document.myform.x_Agency_Code&amp;dept=A15"/>
    <hyperlink ref="CC81" r:id="rId2095" display="http://web.higov.net/oip/rrs/popup_list_agency_by_login.php?text=opener.document.myform.x_Agency_Codetxt&amp;title=Agency%20Code&amp;id=opener.document.myform.x_Agency_Code&amp;dept=A15"/>
    <hyperlink ref="CC82" r:id="rId2096" display="http://web.higov.net/oip/rrs/popup_list_agency_by_login.php?text=opener.document.myform.x_Agency_Codetxt&amp;title=Agency%20Code&amp;id=opener.document.myform.x_Agency_Code&amp;dept=A15"/>
    <hyperlink ref="CC83" r:id="rId2097" display="http://web.higov.net/oip/rrs/popup_list_agency_by_login.php?text=opener.document.myform.x_Agency_Codetxt&amp;title=Agency%20Code&amp;id=opener.document.myform.x_Agency_Code&amp;dept=A15"/>
    <hyperlink ref="CC84" r:id="rId2098" display="http://web.higov.net/oip/rrs/popup_list_agency_by_login.php?text=opener.document.myform.x_Agency_Codetxt&amp;title=Agency%20Code&amp;id=opener.document.myform.x_Agency_Code&amp;dept=A15"/>
    <hyperlink ref="CC85" r:id="rId2099" display="http://web.higov.net/oip/rrs/popup_list_agency_by_login.php?text=opener.document.myform.x_Agency_Codetxt&amp;title=Agency%20Code&amp;id=opener.document.myform.x_Agency_Code&amp;dept=A15"/>
    <hyperlink ref="CC86" r:id="rId2100" display="http://web.higov.net/oip/rrs/popup_list_agency_by_login.php?text=opener.document.myform.x_Agency_Codetxt&amp;title=Agency%20Code&amp;id=opener.document.myform.x_Agency_Code&amp;dept=A15"/>
    <hyperlink ref="CC87" r:id="rId2101" display="http://web.higov.net/oip/rrs/popup_list_agency_by_login.php?text=opener.document.myform.x_Agency_Codetxt&amp;title=Agency%20Code&amp;id=opener.document.myform.x_Agency_Code&amp;dept=A15"/>
    <hyperlink ref="CC88" r:id="rId2102" display="http://web.higov.net/oip/rrs/popup_list_agency_by_login.php?text=opener.document.myform.x_Agency_Codetxt&amp;title=Agency%20Code&amp;id=opener.document.myform.x_Agency_Code&amp;dept=A15"/>
    <hyperlink ref="CC89" r:id="rId2103" display="http://web.higov.net/oip/rrs/popup_list_agency_by_login.php?text=opener.document.myform.x_Agency_Codetxt&amp;title=Agency%20Code&amp;id=opener.document.myform.x_Agency_Code&amp;dept=A15"/>
    <hyperlink ref="CC90" r:id="rId2104" display="http://web.higov.net/oip/rrs/popup_list_agency_by_login.php?text=opener.document.myform.x_Agency_Codetxt&amp;title=Agency%20Code&amp;id=opener.document.myform.x_Agency_Code&amp;dept=A15"/>
    <hyperlink ref="CC91" r:id="rId2105" display="http://web.higov.net/oip/rrs/popup_list_agency_by_login.php?text=opener.document.myform.x_Agency_Codetxt&amp;title=Agency%20Code&amp;id=opener.document.myform.x_Agency_Code&amp;dept=A15"/>
    <hyperlink ref="CC92" r:id="rId2106" display="http://web.higov.net/oip/rrs/popup_list_agency_by_login.php?text=opener.document.myform.x_Agency_Codetxt&amp;title=Agency%20Code&amp;id=opener.document.myform.x_Agency_Code&amp;dept=A15"/>
    <hyperlink ref="CC93" r:id="rId2107" display="http://web.higov.net/oip/rrs/popup_list_agency_by_login.php?text=opener.document.myform.x_Agency_Codetxt&amp;title=Agency%20Code&amp;id=opener.document.myform.x_Agency_Code&amp;dept=A15"/>
    <hyperlink ref="CC94" r:id="rId2108" display="http://web.higov.net/oip/rrs/popup_list_agency_by_login.php?text=opener.document.myform.x_Agency_Codetxt&amp;title=Agency%20Code&amp;id=opener.document.myform.x_Agency_Code&amp;dept=A15"/>
    <hyperlink ref="CC95" r:id="rId2109" display="http://web.higov.net/oip/rrs/popup_list_agency_by_login.php?text=opener.document.myform.x_Agency_Codetxt&amp;title=Agency%20Code&amp;id=opener.document.myform.x_Agency_Code&amp;dept=A15"/>
    <hyperlink ref="CC96" r:id="rId2110" display="http://web.higov.net/oip/rrs/popup_list_agency_by_login.php?text=opener.document.myform.x_Agency_Codetxt&amp;title=Agency%20Code&amp;id=opener.document.myform.x_Agency_Code&amp;dept=A15"/>
    <hyperlink ref="CC97" r:id="rId2111" display="http://web.higov.net/oip/rrs/popup_list_agency_by_login.php?text=opener.document.myform.x_Agency_Codetxt&amp;title=Agency%20Code&amp;id=opener.document.myform.x_Agency_Code&amp;dept=A15"/>
    <hyperlink ref="CC98" r:id="rId2112" display="http://web.higov.net/oip/rrs/popup_list_agency_by_login.php?text=opener.document.myform.x_Agency_Codetxt&amp;title=Agency%20Code&amp;id=opener.document.myform.x_Agency_Code&amp;dept=A15"/>
    <hyperlink ref="CC99" r:id="rId2113" display="http://web.higov.net/oip/rrs/popup_list_agency_by_login.php?text=opener.document.myform.x_Agency_Codetxt&amp;title=Agency%20Code&amp;id=opener.document.myform.x_Agency_Code&amp;dept=A15"/>
    <hyperlink ref="CC100" r:id="rId2114" display="http://web.higov.net/oip/rrs/popup_list_agency_by_login.php?text=opener.document.myform.x_Agency_Codetxt&amp;title=Agency%20Code&amp;id=opener.document.myform.x_Agency_Code&amp;dept=A15"/>
    <hyperlink ref="CC101" r:id="rId2115" display="http://web.higov.net/oip/rrs/popup_list_agency_by_login.php?text=opener.document.myform.x_Agency_Codetxt&amp;title=Agency%20Code&amp;id=opener.document.myform.x_Agency_Code&amp;dept=A15"/>
    <hyperlink ref="CC102" r:id="rId2116" display="http://web.higov.net/oip/rrs/popup_list_agency_by_login.php?text=opener.document.myform.x_Agency_Codetxt&amp;title=Agency%20Code&amp;id=opener.document.myform.x_Agency_Code&amp;dept=A15"/>
    <hyperlink ref="CC103" r:id="rId2117" display="http://web.higov.net/oip/rrs/popup_list_agency_by_login.php?text=opener.document.myform.x_Agency_Codetxt&amp;title=Agency%20Code&amp;id=opener.document.myform.x_Agency_Code&amp;dept=A15"/>
    <hyperlink ref="CC104" r:id="rId2118" display="http://web.higov.net/oip/rrs/popup_list_agency_by_login.php?text=opener.document.myform.x_Agency_Codetxt&amp;title=Agency%20Code&amp;id=opener.document.myform.x_Agency_Code&amp;dept=A15"/>
    <hyperlink ref="CC105" r:id="rId2119" display="http://web.higov.net/oip/rrs/popup_list_agency_by_login.php?text=opener.document.myform.x_Agency_Codetxt&amp;title=Agency%20Code&amp;id=opener.document.myform.x_Agency_Code&amp;dept=A15"/>
    <hyperlink ref="CC106" r:id="rId2120" display="http://web.higov.net/oip/rrs/popup_list_agency_by_login.php?text=opener.document.myform.x_Agency_Codetxt&amp;title=Agency%20Code&amp;id=opener.document.myform.x_Agency_Code&amp;dept=A15"/>
    <hyperlink ref="CC107" r:id="rId2121" display="http://web.higov.net/oip/rrs/popup_list_agency_by_login.php?text=opener.document.myform.x_Agency_Codetxt&amp;title=Agency%20Code&amp;id=opener.document.myform.x_Agency_Code&amp;dept=A15"/>
    <hyperlink ref="CC108" r:id="rId2122" display="http://web.higov.net/oip/rrs/popup_list_agency_by_login.php?text=opener.document.myform.x_Agency_Codetxt&amp;title=Agency%20Code&amp;id=opener.document.myform.x_Agency_Code&amp;dept=A15"/>
    <hyperlink ref="CC109" r:id="rId2123" display="http://web.higov.net/oip/rrs/popup_list_agency_by_login.php?text=opener.document.myform.x_Agency_Codetxt&amp;title=Agency%20Code&amp;id=opener.document.myform.x_Agency_Code&amp;dept=A15"/>
    <hyperlink ref="CC110" r:id="rId2124" display="http://web.higov.net/oip/rrs/popup_list_agency_by_login.php?text=opener.document.myform.x_Agency_Codetxt&amp;title=Agency%20Code&amp;id=opener.document.myform.x_Agency_Code&amp;dept=A15"/>
    <hyperlink ref="CC111" r:id="rId2125" display="http://web.higov.net/oip/rrs/popup_list_agency_by_login.php?text=opener.document.myform.x_Agency_Codetxt&amp;title=Agency%20Code&amp;id=opener.document.myform.x_Agency_Code&amp;dept=A15"/>
    <hyperlink ref="CC112" r:id="rId2126" display="http://web.higov.net/oip/rrs/popup_list_agency_by_login.php?text=opener.document.myform.x_Agency_Codetxt&amp;title=Agency%20Code&amp;id=opener.document.myform.x_Agency_Code&amp;dept=A15"/>
    <hyperlink ref="CC113" r:id="rId2127" display="http://web.higov.net/oip/rrs/popup_list_agency_by_login.php?text=opener.document.myform.x_Agency_Codetxt&amp;title=Agency%20Code&amp;id=opener.document.myform.x_Agency_Code&amp;dept=A15"/>
    <hyperlink ref="CC114" r:id="rId2128" display="http://web.higov.net/oip/rrs/popup_list_agency_by_login.php?text=opener.document.myform.x_Agency_Codetxt&amp;title=Agency%20Code&amp;id=opener.document.myform.x_Agency_Code&amp;dept=A15"/>
    <hyperlink ref="CC115" r:id="rId2129" display="http://web.higov.net/oip/rrs/popup_list_agency_by_login.php?text=opener.document.myform.x_Agency_Codetxt&amp;title=Agency%20Code&amp;id=opener.document.myform.x_Agency_Code&amp;dept=A15"/>
    <hyperlink ref="CC116" r:id="rId2130" display="http://web.higov.net/oip/rrs/popup_list_agency_by_login.php?text=opener.document.myform.x_Agency_Codetxt&amp;title=Agency%20Code&amp;id=opener.document.myform.x_Agency_Code&amp;dept=A15"/>
    <hyperlink ref="CC117" r:id="rId2131" display="http://web.higov.net/oip/rrs/popup_list_agency_by_login.php?text=opener.document.myform.x_Agency_Codetxt&amp;title=Agency%20Code&amp;id=opener.document.myform.x_Agency_Code&amp;dept=A15"/>
    <hyperlink ref="CC118" r:id="rId2132" display="http://web.higov.net/oip/rrs/popup_list_agency_by_login.php?text=opener.document.myform.x_Agency_Codetxt&amp;title=Agency%20Code&amp;id=opener.document.myform.x_Agency_Code&amp;dept=A15"/>
    <hyperlink ref="CC119" r:id="rId2133" display="http://web.higov.net/oip/rrs/popup_list_agency_by_login.php?text=opener.document.myform.x_Agency_Codetxt&amp;title=Agency%20Code&amp;id=opener.document.myform.x_Agency_Code&amp;dept=A15"/>
    <hyperlink ref="CC120" r:id="rId2134" display="http://web.higov.net/oip/rrs/popup_list_agency_by_login.php?text=opener.document.myform.x_Agency_Codetxt&amp;title=Agency%20Code&amp;id=opener.document.myform.x_Agency_Code&amp;dept=A15"/>
    <hyperlink ref="CC121" r:id="rId2135" display="http://web.higov.net/oip/rrs/popup_list_agency_by_login.php?text=opener.document.myform.x_Agency_Codetxt&amp;title=Agency%20Code&amp;id=opener.document.myform.x_Agency_Code&amp;dept=A15"/>
    <hyperlink ref="CC122" r:id="rId2136" display="http://web.higov.net/oip/rrs/popup_list_agency_by_login.php?text=opener.document.myform.x_Agency_Codetxt&amp;title=Agency%20Code&amp;id=opener.document.myform.x_Agency_Code&amp;dept=A15"/>
    <hyperlink ref="CC123" r:id="rId2137" display="http://web.higov.net/oip/rrs/popup_list_agency_by_login.php?text=opener.document.myform.x_Agency_Codetxt&amp;title=Agency%20Code&amp;id=opener.document.myform.x_Agency_Code&amp;dept=A15"/>
    <hyperlink ref="CC124" r:id="rId2138" display="http://web.higov.net/oip/rrs/popup_list_agency_by_login.php?text=opener.document.myform.x_Agency_Codetxt&amp;title=Agency%20Code&amp;id=opener.document.myform.x_Agency_Code&amp;dept=A15"/>
    <hyperlink ref="CC125" r:id="rId2139" display="http://web.higov.net/oip/rrs/popup_list_agency_by_login.php?text=opener.document.myform.x_Agency_Codetxt&amp;title=Agency%20Code&amp;id=opener.document.myform.x_Agency_Code&amp;dept=A15"/>
    <hyperlink ref="CC126" r:id="rId2140" display="http://web.higov.net/oip/rrs/popup_list_agency_by_login.php?text=opener.document.myform.x_Agency_Codetxt&amp;title=Agency%20Code&amp;id=opener.document.myform.x_Agency_Code&amp;dept=A15"/>
    <hyperlink ref="CC127" r:id="rId2141" display="http://web.higov.net/oip/rrs/popup_list_agency_by_login.php?text=opener.document.myform.x_Agency_Codetxt&amp;title=Agency%20Code&amp;id=opener.document.myform.x_Agency_Code&amp;dept=A15"/>
    <hyperlink ref="CC128" r:id="rId2142" display="http://web.higov.net/oip/rrs/popup_list_agency_by_login.php?text=opener.document.myform.x_Agency_Codetxt&amp;title=Agency%20Code&amp;id=opener.document.myform.x_Agency_Code&amp;dept=A15"/>
    <hyperlink ref="CC129" r:id="rId2143" display="http://web.higov.net/oip/rrs/popup_list_agency_by_login.php?text=opener.document.myform.x_Agency_Codetxt&amp;title=Agency%20Code&amp;id=opener.document.myform.x_Agency_Code&amp;dept=A15"/>
    <hyperlink ref="CC130" r:id="rId2144" display="http://web.higov.net/oip/rrs/popup_list_agency_by_login.php?text=opener.document.myform.x_Agency_Codetxt&amp;title=Agency%20Code&amp;id=opener.document.myform.x_Agency_Code&amp;dept=A15"/>
    <hyperlink ref="CC131" r:id="rId2145" display="http://web.higov.net/oip/rrs/popup_list_agency_by_login.php?text=opener.document.myform.x_Agency_Codetxt&amp;title=Agency%20Code&amp;id=opener.document.myform.x_Agency_Code&amp;dept=A15"/>
    <hyperlink ref="CC132" r:id="rId2146" display="http://web.higov.net/oip/rrs/popup_list_agency_by_login.php?text=opener.document.myform.x_Agency_Codetxt&amp;title=Agency%20Code&amp;id=opener.document.myform.x_Agency_Code&amp;dept=A15"/>
    <hyperlink ref="CC133" r:id="rId2147" display="http://web.higov.net/oip/rrs/popup_list_agency_by_login.php?text=opener.document.myform.x_Agency_Codetxt&amp;title=Agency%20Code&amp;id=opener.document.myform.x_Agency_Code&amp;dept=A15"/>
    <hyperlink ref="CC134" r:id="rId2148" display="http://web.higov.net/oip/rrs/popup_list_agency_by_login.php?text=opener.document.myform.x_Agency_Codetxt&amp;title=Agency%20Code&amp;id=opener.document.myform.x_Agency_Code&amp;dept=A15"/>
    <hyperlink ref="CC135" r:id="rId2149" display="http://web.higov.net/oip/rrs/popup_list_agency_by_login.php?text=opener.document.myform.x_Agency_Codetxt&amp;title=Agency%20Code&amp;id=opener.document.myform.x_Agency_Code&amp;dept=A15"/>
    <hyperlink ref="CC136" r:id="rId2150" display="http://web.higov.net/oip/rrs/popup_list_agency_by_login.php?text=opener.document.myform.x_Agency_Codetxt&amp;title=Agency%20Code&amp;id=opener.document.myform.x_Agency_Code&amp;dept=A15"/>
    <hyperlink ref="CC137" r:id="rId2151" display="http://web.higov.net/oip/rrs/popup_list_agency_by_login.php?text=opener.document.myform.x_Agency_Codetxt&amp;title=Agency%20Code&amp;id=opener.document.myform.x_Agency_Code&amp;dept=A15"/>
    <hyperlink ref="CC138" r:id="rId2152" display="http://web.higov.net/oip/rrs/popup_list_agency_by_login.php?text=opener.document.myform.x_Agency_Codetxt&amp;title=Agency%20Code&amp;id=opener.document.myform.x_Agency_Code&amp;dept=A15"/>
    <hyperlink ref="CC139" r:id="rId2153" display="http://web.higov.net/oip/rrs/popup_list_agency_by_login.php?text=opener.document.myform.x_Agency_Codetxt&amp;title=Agency%20Code&amp;id=opener.document.myform.x_Agency_Code&amp;dept=A15"/>
    <hyperlink ref="CC140" r:id="rId2154" display="http://web.higov.net/oip/rrs/popup_list_agency_by_login.php?text=opener.document.myform.x_Agency_Codetxt&amp;title=Agency%20Code&amp;id=opener.document.myform.x_Agency_Code&amp;dept=A15"/>
    <hyperlink ref="CC141" r:id="rId2155" display="http://web.higov.net/oip/rrs/popup_list_agency_by_login.php?text=opener.document.myform.x_Agency_Codetxt&amp;title=Agency%20Code&amp;id=opener.document.myform.x_Agency_Code&amp;dept=A15"/>
    <hyperlink ref="CC142" r:id="rId2156" display="http://web.higov.net/oip/rrs/popup_list_agency_by_login.php?text=opener.document.myform.x_Agency_Codetxt&amp;title=Agency%20Code&amp;id=opener.document.myform.x_Agency_Code&amp;dept=A15"/>
    <hyperlink ref="CC143" r:id="rId2157" display="http://web.higov.net/oip/rrs/popup_list_agency_by_login.php?text=opener.document.myform.x_Agency_Codetxt&amp;title=Agency%20Code&amp;id=opener.document.myform.x_Agency_Code&amp;dept=A15"/>
    <hyperlink ref="CC144" r:id="rId2158" display="http://web.higov.net/oip/rrs/popup_list_agency_by_login.php?text=opener.document.myform.x_Agency_Codetxt&amp;title=Agency%20Code&amp;id=opener.document.myform.x_Agency_Code&amp;dept=A15"/>
    <hyperlink ref="CC145" r:id="rId2159" display="http://web.higov.net/oip/rrs/popup_list_agency_by_login.php?text=opener.document.myform.x_Agency_Codetxt&amp;title=Agency%20Code&amp;id=opener.document.myform.x_Agency_Code&amp;dept=A15"/>
    <hyperlink ref="CC146" r:id="rId2160" display="http://web.higov.net/oip/rrs/popup_list_agency_by_login.php?text=opener.document.myform.x_Agency_Codetxt&amp;title=Agency%20Code&amp;id=opener.document.myform.x_Agency_Code&amp;dept=A15"/>
    <hyperlink ref="CC147" r:id="rId2161" display="http://web.higov.net/oip/rrs/popup_list_agency_by_login.php?text=opener.document.myform.x_Agency_Codetxt&amp;title=Agency%20Code&amp;id=opener.document.myform.x_Agency_Code&amp;dept=A15"/>
    <hyperlink ref="CC148" r:id="rId2162" display="http://web.higov.net/oip/rrs/popup_list_agency_by_login.php?text=opener.document.myform.x_Agency_Codetxt&amp;title=Agency%20Code&amp;id=opener.document.myform.x_Agency_Code&amp;dept=A15"/>
    <hyperlink ref="CC149" r:id="rId2163" display="http://web.higov.net/oip/rrs/popup_list_agency_by_login.php?text=opener.document.myform.x_Agency_Codetxt&amp;title=Agency%20Code&amp;id=opener.document.myform.x_Agency_Code&amp;dept=A15"/>
    <hyperlink ref="CC150" r:id="rId2164" display="http://web.higov.net/oip/rrs/popup_list_agency_by_login.php?text=opener.document.myform.x_Agency_Codetxt&amp;title=Agency%20Code&amp;id=opener.document.myform.x_Agency_Code&amp;dept=A15"/>
    <hyperlink ref="CC151" r:id="rId2165" display="http://web.higov.net/oip/rrs/popup_list_agency_by_login.php?text=opener.document.myform.x_Agency_Codetxt&amp;title=Agency%20Code&amp;id=opener.document.myform.x_Agency_Code&amp;dept=A15"/>
    <hyperlink ref="CC152" r:id="rId2166" display="http://web.higov.net/oip/rrs/popup_list_agency_by_login.php?text=opener.document.myform.x_Agency_Codetxt&amp;title=Agency%20Code&amp;id=opener.document.myform.x_Agency_Code&amp;dept=A15"/>
    <hyperlink ref="CC153" r:id="rId2167" display="http://web.higov.net/oip/rrs/popup_list_agency_by_login.php?text=opener.document.myform.x_Agency_Codetxt&amp;title=Agency%20Code&amp;id=opener.document.myform.x_Agency_Code&amp;dept=A15"/>
    <hyperlink ref="CC154" r:id="rId2168" display="http://web.higov.net/oip/rrs/popup_list_agency_by_login.php?text=opener.document.myform.x_Agency_Codetxt&amp;title=Agency%20Code&amp;id=opener.document.myform.x_Agency_Code&amp;dept=A15"/>
    <hyperlink ref="CC155" r:id="rId2169" display="http://web.higov.net/oip/rrs/popup_list_agency_by_login.php?text=opener.document.myform.x_Agency_Codetxt&amp;title=Agency%20Code&amp;id=opener.document.myform.x_Agency_Code&amp;dept=A15"/>
    <hyperlink ref="CC156" r:id="rId2170" display="http://web.higov.net/oip/rrs/popup_list_agency_by_login.php?text=opener.document.myform.x_Agency_Codetxt&amp;title=Agency%20Code&amp;id=opener.document.myform.x_Agency_Code&amp;dept=A15"/>
    <hyperlink ref="CC157" r:id="rId2171" display="http://web.higov.net/oip/rrs/popup_list_agency_by_login.php?text=opener.document.myform.x_Agency_Codetxt&amp;title=Agency%20Code&amp;id=opener.document.myform.x_Agency_Code&amp;dept=A15"/>
    <hyperlink ref="CC158" r:id="rId2172" display="http://web.higov.net/oip/rrs/popup_list_agency_by_login.php?text=opener.document.myform.x_Agency_Codetxt&amp;title=Agency%20Code&amp;id=opener.document.myform.x_Agency_Code&amp;dept=A15"/>
    <hyperlink ref="CC159" r:id="rId2173" display="http://web.higov.net/oip/rrs/popup_list_agency_by_login.php?text=opener.document.myform.x_Agency_Codetxt&amp;title=Agency%20Code&amp;id=opener.document.myform.x_Agency_Code&amp;dept=A15"/>
    <hyperlink ref="CC160" r:id="rId2174" display="http://web.higov.net/oip/rrs/popup_list_agency_by_login.php?text=opener.document.myform.x_Agency_Codetxt&amp;title=Agency%20Code&amp;id=opener.document.myform.x_Agency_Code&amp;dept=A15"/>
    <hyperlink ref="CC161" r:id="rId2175" display="http://web.higov.net/oip/rrs/popup_list_agency_by_login.php?text=opener.document.myform.x_Agency_Codetxt&amp;title=Agency%20Code&amp;id=opener.document.myform.x_Agency_Code&amp;dept=A15"/>
    <hyperlink ref="CC162" r:id="rId2176" display="http://web.higov.net/oip/rrs/popup_list_agency_by_login.php?text=opener.document.myform.x_Agency_Codetxt&amp;title=Agency%20Code&amp;id=opener.document.myform.x_Agency_Code&amp;dept=A15"/>
    <hyperlink ref="CC163" r:id="rId2177" display="http://web.higov.net/oip/rrs/popup_list_agency_by_login.php?text=opener.document.myform.x_Agency_Codetxt&amp;title=Agency%20Code&amp;id=opener.document.myform.x_Agency_Code&amp;dept=A15"/>
    <hyperlink ref="CC164" r:id="rId2178" display="http://web.higov.net/oip/rrs/popup_list_agency_by_login.php?text=opener.document.myform.x_Agency_Codetxt&amp;title=Agency%20Code&amp;id=opener.document.myform.x_Agency_Code&amp;dept=A15"/>
    <hyperlink ref="CC165" r:id="rId2179" display="http://web.higov.net/oip/rrs/popup_list_agency_by_login.php?text=opener.document.myform.x_Agency_Codetxt&amp;title=Agency%20Code&amp;id=opener.document.myform.x_Agency_Code&amp;dept=A15"/>
    <hyperlink ref="CC166" r:id="rId2180" display="http://web.higov.net/oip/rrs/popup_list_agency_by_login.php?text=opener.document.myform.x_Agency_Codetxt&amp;title=Agency%20Code&amp;id=opener.document.myform.x_Agency_Code&amp;dept=A15"/>
    <hyperlink ref="CC167" r:id="rId2181" display="http://web.higov.net/oip/rrs/popup_list_agency_by_login.php?text=opener.document.myform.x_Agency_Codetxt&amp;title=Agency%20Code&amp;id=opener.document.myform.x_Agency_Code&amp;dept=A15"/>
    <hyperlink ref="CC168" r:id="rId2182" display="http://web.higov.net/oip/rrs/popup_list_agency_by_login.php?text=opener.document.myform.x_Agency_Codetxt&amp;title=Agency%20Code&amp;id=opener.document.myform.x_Agency_Code&amp;dept=A15"/>
    <hyperlink ref="CC169" r:id="rId2183" display="http://web.higov.net/oip/rrs/popup_list_agency_by_login.php?text=opener.document.myform.x_Agency_Codetxt&amp;title=Agency%20Code&amp;id=opener.document.myform.x_Agency_Code&amp;dept=A15"/>
    <hyperlink ref="CC170" r:id="rId2184" display="http://web.higov.net/oip/rrs/popup_list_agency_by_login.php?text=opener.document.myform.x_Agency_Codetxt&amp;title=Agency%20Code&amp;id=opener.document.myform.x_Agency_Code&amp;dept=A15"/>
    <hyperlink ref="CC171" r:id="rId2185" display="http://web.higov.net/oip/rrs/popup_list_agency_by_login.php?text=opener.document.myform.x_Agency_Codetxt&amp;title=Agency%20Code&amp;id=opener.document.myform.x_Agency_Code&amp;dept=A15"/>
    <hyperlink ref="CC172" r:id="rId2186" display="http://web.higov.net/oip/rrs/popup_list_agency_by_login.php?text=opener.document.myform.x_Agency_Codetxt&amp;title=Agency%20Code&amp;id=opener.document.myform.x_Agency_Code&amp;dept=A15"/>
    <hyperlink ref="CC173" r:id="rId2187" display="http://web.higov.net/oip/rrs/popup_list_agency_by_login.php?text=opener.document.myform.x_Agency_Codetxt&amp;title=Agency%20Code&amp;id=opener.document.myform.x_Agency_Code&amp;dept=A15"/>
    <hyperlink ref="CC174" r:id="rId2188" display="http://web.higov.net/oip/rrs/popup_list_agency_by_login.php?text=opener.document.myform.x_Agency_Codetxt&amp;title=Agency%20Code&amp;id=opener.document.myform.x_Agency_Code&amp;dept=A15"/>
    <hyperlink ref="CC175" r:id="rId2189" display="http://web.higov.net/oip/rrs/popup_list_agency_by_login.php?text=opener.document.myform.x_Agency_Codetxt&amp;title=Agency%20Code&amp;id=opener.document.myform.x_Agency_Code&amp;dept=A15"/>
    <hyperlink ref="CC176" r:id="rId2190" display="http://web.higov.net/oip/rrs/popup_list_agency_by_login.php?text=opener.document.myform.x_Agency_Codetxt&amp;title=Agency%20Code&amp;id=opener.document.myform.x_Agency_Code&amp;dept=A15"/>
    <hyperlink ref="CC177" r:id="rId2191" display="http://web.higov.net/oip/rrs/popup_list_agency_by_login.php?text=opener.document.myform.x_Agency_Codetxt&amp;title=Agency%20Code&amp;id=opener.document.myform.x_Agency_Code&amp;dept=A15"/>
    <hyperlink ref="CC178" r:id="rId2192" display="http://web.higov.net/oip/rrs/popup_list_agency_by_login.php?text=opener.document.myform.x_Agency_Codetxt&amp;title=Agency%20Code&amp;id=opener.document.myform.x_Agency_Code&amp;dept=A15"/>
    <hyperlink ref="CC179" r:id="rId2193" display="http://web.higov.net/oip/rrs/popup_list_agency_by_login.php?text=opener.document.myform.x_Agency_Codetxt&amp;title=Agency%20Code&amp;id=opener.document.myform.x_Agency_Code&amp;dept=A15"/>
    <hyperlink ref="CC180" r:id="rId2194" display="http://web.higov.net/oip/rrs/popup_list_agency_by_login.php?text=opener.document.myform.x_Agency_Codetxt&amp;title=Agency%20Code&amp;id=opener.document.myform.x_Agency_Code&amp;dept=A15"/>
    <hyperlink ref="CC181" r:id="rId2195" display="http://web.higov.net/oip/rrs/popup_list_agency_by_login.php?text=opener.document.myform.x_Agency_Codetxt&amp;title=Agency%20Code&amp;id=opener.document.myform.x_Agency_Code&amp;dept=A15"/>
    <hyperlink ref="CC182" r:id="rId2196" display="http://web.higov.net/oip/rrs/popup_list_agency_by_login.php?text=opener.document.myform.x_Agency_Codetxt&amp;title=Agency%20Code&amp;id=opener.document.myform.x_Agency_Code&amp;dept=A15"/>
    <hyperlink ref="CC183" r:id="rId2197" display="http://web.higov.net/oip/rrs/popup_list_agency_by_login.php?text=opener.document.myform.x_Agency_Codetxt&amp;title=Agency%20Code&amp;id=opener.document.myform.x_Agency_Code&amp;dept=A15"/>
    <hyperlink ref="CC184" r:id="rId2198" display="http://web.higov.net/oip/rrs/popup_list_agency_by_login.php?text=opener.document.myform.x_Agency_Codetxt&amp;title=Agency%20Code&amp;id=opener.document.myform.x_Agency_Code&amp;dept=A15"/>
    <hyperlink ref="CC185" r:id="rId2199" display="http://web.higov.net/oip/rrs/popup_list_agency_by_login.php?text=opener.document.myform.x_Agency_Codetxt&amp;title=Agency%20Code&amp;id=opener.document.myform.x_Agency_Code&amp;dept=A15"/>
    <hyperlink ref="CC186" r:id="rId2200" display="http://web.higov.net/oip/rrs/popup_list_agency_by_login.php?text=opener.document.myform.x_Agency_Codetxt&amp;title=Agency%20Code&amp;id=opener.document.myform.x_Agency_Code&amp;dept=A15"/>
    <hyperlink ref="CC187" r:id="rId2201" display="http://web.higov.net/oip/rrs/popup_list_agency_by_login.php?text=opener.document.myform.x_Agency_Codetxt&amp;title=Agency%20Code&amp;id=opener.document.myform.x_Agency_Code&amp;dept=A15"/>
    <hyperlink ref="CC188" r:id="rId2202" display="http://web.higov.net/oip/rrs/popup_list_agency_by_login.php?text=opener.document.myform.x_Agency_Codetxt&amp;title=Agency%20Code&amp;id=opener.document.myform.x_Agency_Code&amp;dept=A15"/>
    <hyperlink ref="CC189" r:id="rId2203" display="http://web.higov.net/oip/rrs/popup_list_agency_by_login.php?text=opener.document.myform.x_Agency_Codetxt&amp;title=Agency%20Code&amp;id=opener.document.myform.x_Agency_Code&amp;dept=A15"/>
    <hyperlink ref="CC190" r:id="rId2204" display="http://web.higov.net/oip/rrs/popup_list_agency_by_login.php?text=opener.document.myform.x_Agency_Codetxt&amp;title=Agency%20Code&amp;id=opener.document.myform.x_Agency_Code&amp;dept=A15"/>
    <hyperlink ref="CC191" r:id="rId2205" display="http://web.higov.net/oip/rrs/popup_list_agency_by_login.php?text=opener.document.myform.x_Agency_Codetxt&amp;title=Agency%20Code&amp;id=opener.document.myform.x_Agency_Code&amp;dept=A15"/>
    <hyperlink ref="CC192" r:id="rId2206" display="http://web.higov.net/oip/rrs/popup_list_agency_by_login.php?text=opener.document.myform.x_Agency_Codetxt&amp;title=Agency%20Code&amp;id=opener.document.myform.x_Agency_Code&amp;dept=A15"/>
    <hyperlink ref="CC193" r:id="rId2207" display="http://web.higov.net/oip/rrs/popup_list_agency_by_login.php?text=opener.document.myform.x_Agency_Codetxt&amp;title=Agency%20Code&amp;id=opener.document.myform.x_Agency_Code&amp;dept=A15"/>
    <hyperlink ref="CC194" r:id="rId2208" display="http://web.higov.net/oip/rrs/popup_list_agency_by_login.php?text=opener.document.myform.x_Agency_Codetxt&amp;title=Agency%20Code&amp;id=opener.document.myform.x_Agency_Code&amp;dept=A15"/>
    <hyperlink ref="CC195" r:id="rId2209" display="http://web.higov.net/oip/rrs/popup_list_agency_by_login.php?text=opener.document.myform.x_Agency_Codetxt&amp;title=Agency%20Code&amp;id=opener.document.myform.x_Agency_Code&amp;dept=A15"/>
    <hyperlink ref="CC196" r:id="rId2210" display="http://web.higov.net/oip/rrs/popup_list_agency_by_login.php?text=opener.document.myform.x_Agency_Codetxt&amp;title=Agency%20Code&amp;id=opener.document.myform.x_Agency_Code&amp;dept=A15"/>
    <hyperlink ref="CC197" r:id="rId2211" display="http://web.higov.net/oip/rrs/popup_list_agency_by_login.php?text=opener.document.myform.x_Agency_Codetxt&amp;title=Agency%20Code&amp;id=opener.document.myform.x_Agency_Code&amp;dept=A15"/>
    <hyperlink ref="CC198" r:id="rId2212" display="http://web.higov.net/oip/rrs/popup_list_agency_by_login.php?text=opener.document.myform.x_Agency_Codetxt&amp;title=Agency%20Code&amp;id=opener.document.myform.x_Agency_Code&amp;dept=A15"/>
    <hyperlink ref="CC199" r:id="rId2213" display="http://web.higov.net/oip/rrs/popup_list_agency_by_login.php?text=opener.document.myform.x_Agency_Codetxt&amp;title=Agency%20Code&amp;id=opener.document.myform.x_Agency_Code&amp;dept=A15"/>
    <hyperlink ref="CC200" r:id="rId2214" display="http://web.higov.net/oip/rrs/popup_list_agency_by_login.php?text=opener.document.myform.x_Agency_Codetxt&amp;title=Agency%20Code&amp;id=opener.document.myform.x_Agency_Code&amp;dept=A15"/>
    <hyperlink ref="CC201" r:id="rId2215" display="http://web.higov.net/oip/rrs/popup_list_agency_by_login.php?text=opener.document.myform.x_Agency_Codetxt&amp;title=Agency%20Code&amp;id=opener.document.myform.x_Agency_Code&amp;dept=A15"/>
    <hyperlink ref="CC202" r:id="rId2216" display="http://web.higov.net/oip/rrs/popup_list_agency_by_login.php?text=opener.document.myform.x_Agency_Codetxt&amp;title=Agency%20Code&amp;id=opener.document.myform.x_Agency_Code&amp;dept=A15"/>
    <hyperlink ref="CC203" r:id="rId2217" display="http://web.higov.net/oip/rrs/popup_list_agency_by_login.php?text=opener.document.myform.x_Agency_Codetxt&amp;title=Agency%20Code&amp;id=opener.document.myform.x_Agency_Code&amp;dept=A15"/>
    <hyperlink ref="CC204" r:id="rId2218" display="http://web.higov.net/oip/rrs/popup_list_agency_by_login.php?text=opener.document.myform.x_Agency_Codetxt&amp;title=Agency%20Code&amp;id=opener.document.myform.x_Agency_Code&amp;dept=A15"/>
    <hyperlink ref="CC205" r:id="rId2219" display="http://web.higov.net/oip/rrs/popup_list_agency_by_login.php?text=opener.document.myform.x_Agency_Codetxt&amp;title=Agency%20Code&amp;id=opener.document.myform.x_Agency_Code&amp;dept=A15"/>
    <hyperlink ref="CC206" r:id="rId2220" display="http://web.higov.net/oip/rrs/popup_list_agency_by_login.php?text=opener.document.myform.x_Agency_Codetxt&amp;title=Agency%20Code&amp;id=opener.document.myform.x_Agency_Code&amp;dept=A15"/>
    <hyperlink ref="CC207" r:id="rId2221" display="http://web.higov.net/oip/rrs/popup_list_agency_by_login.php?text=opener.document.myform.x_Agency_Codetxt&amp;title=Agency%20Code&amp;id=opener.document.myform.x_Agency_Code&amp;dept=A15"/>
    <hyperlink ref="CC208" r:id="rId2222" display="http://web.higov.net/oip/rrs/popup_list_agency_by_login.php?text=opener.document.myform.x_Agency_Codetxt&amp;title=Agency%20Code&amp;id=opener.document.myform.x_Agency_Code&amp;dept=A15"/>
    <hyperlink ref="CC209" r:id="rId2223" display="http://web.higov.net/oip/rrs/popup_list_agency_by_login.php?text=opener.document.myform.x_Agency_Codetxt&amp;title=Agency%20Code&amp;id=opener.document.myform.x_Agency_Code&amp;dept=A15"/>
    <hyperlink ref="CC210" r:id="rId2224" display="http://web.higov.net/oip/rrs/popup_list_agency_by_login.php?text=opener.document.myform.x_Agency_Codetxt&amp;title=Agency%20Code&amp;id=opener.document.myform.x_Agency_Code&amp;dept=A15"/>
    <hyperlink ref="CC211" r:id="rId2225" display="http://web.higov.net/oip/rrs/popup_list_agency_by_login.php?text=opener.document.myform.x_Agency_Codetxt&amp;title=Agency%20Code&amp;id=opener.document.myform.x_Agency_Code&amp;dept=A15"/>
    <hyperlink ref="CC212" r:id="rId2226" display="http://web.higov.net/oip/rrs/popup_list_agency_by_login.php?text=opener.document.myform.x_Agency_Codetxt&amp;title=Agency%20Code&amp;id=opener.document.myform.x_Agency_Code&amp;dept=A15"/>
    <hyperlink ref="CC213" r:id="rId2227" display="http://web.higov.net/oip/rrs/popup_list_agency_by_login.php?text=opener.document.myform.x_Agency_Codetxt&amp;title=Agency%20Code&amp;id=opener.document.myform.x_Agency_Code&amp;dept=A15"/>
    <hyperlink ref="CC214" r:id="rId2228" display="http://web.higov.net/oip/rrs/popup_list_agency_by_login.php?text=opener.document.myform.x_Agency_Codetxt&amp;title=Agency%20Code&amp;id=opener.document.myform.x_Agency_Code&amp;dept=A15"/>
    <hyperlink ref="CC215" r:id="rId2229" display="http://web.higov.net/oip/rrs/popup_list_agency_by_login.php?text=opener.document.myform.x_Agency_Codetxt&amp;title=Agency%20Code&amp;id=opener.document.myform.x_Agency_Code&amp;dept=A15"/>
    <hyperlink ref="CC216" r:id="rId2230" display="http://web.higov.net/oip/rrs/popup_list_agency_by_login.php?text=opener.document.myform.x_Agency_Codetxt&amp;title=Agency%20Code&amp;id=opener.document.myform.x_Agency_Code&amp;dept=A15"/>
    <hyperlink ref="CC217" r:id="rId2231" display="http://web.higov.net/oip/rrs/popup_list_agency_by_login.php?text=opener.document.myform.x_Agency_Codetxt&amp;title=Agency%20Code&amp;id=opener.document.myform.x_Agency_Code&amp;dept=A15"/>
    <hyperlink ref="CC218" r:id="rId2232" display="http://web.higov.net/oip/rrs/popup_list_agency_by_login.php?text=opener.document.myform.x_Agency_Codetxt&amp;title=Agency%20Code&amp;id=opener.document.myform.x_Agency_Code&amp;dept=A15"/>
    <hyperlink ref="CC219" r:id="rId2233" display="http://web.higov.net/oip/rrs/popup_list_agency_by_login.php?text=opener.document.myform.x_Agency_Codetxt&amp;title=Agency%20Code&amp;id=opener.document.myform.x_Agency_Code&amp;dept=A15"/>
    <hyperlink ref="CC220" r:id="rId2234" display="http://web.higov.net/oip/rrs/popup_list_agency_by_login.php?text=opener.document.myform.x_Agency_Codetxt&amp;title=Agency%20Code&amp;id=opener.document.myform.x_Agency_Code&amp;dept=A15"/>
    <hyperlink ref="CC221" r:id="rId2235" display="http://web.higov.net/oip/rrs/popup_list_agency_by_login.php?text=opener.document.myform.x_Agency_Codetxt&amp;title=Agency%20Code&amp;id=opener.document.myform.x_Agency_Code&amp;dept=A15"/>
    <hyperlink ref="CC222" r:id="rId2236" display="http://web.higov.net/oip/rrs/popup_list_agency_by_login.php?text=opener.document.myform.x_Agency_Codetxt&amp;title=Agency%20Code&amp;id=opener.document.myform.x_Agency_Code&amp;dept=A15"/>
    <hyperlink ref="CC223" r:id="rId2237" display="http://web.higov.net/oip/rrs/popup_list_agency_by_login.php?text=opener.document.myform.x_Agency_Codetxt&amp;title=Agency%20Code&amp;id=opener.document.myform.x_Agency_Code&amp;dept=A15"/>
    <hyperlink ref="CC224" r:id="rId2238" display="http://web.higov.net/oip/rrs/popup_list_agency_by_login.php?text=opener.document.myform.x_Agency_Codetxt&amp;title=Agency%20Code&amp;id=opener.document.myform.x_Agency_Code&amp;dept=A15"/>
    <hyperlink ref="CC225" r:id="rId2239" display="http://web.higov.net/oip/rrs/popup_list_agency_by_login.php?text=opener.document.myform.x_Agency_Codetxt&amp;title=Agency%20Code&amp;id=opener.document.myform.x_Agency_Code&amp;dept=A15"/>
    <hyperlink ref="CC226" r:id="rId2240" display="http://web.higov.net/oip/rrs/popup_list_agency_by_login.php?text=opener.document.myform.x_Agency_Codetxt&amp;title=Agency%20Code&amp;id=opener.document.myform.x_Agency_Code&amp;dept=A15"/>
    <hyperlink ref="CC227" r:id="rId2241" display="http://web.higov.net/oip/rrs/popup_list_agency_by_login.php?text=opener.document.myform.x_Agency_Codetxt&amp;title=Agency%20Code&amp;id=opener.document.myform.x_Agency_Code&amp;dept=A15"/>
    <hyperlink ref="CC228" r:id="rId2242" display="http://web.higov.net/oip/rrs/popup_list_agency_by_login.php?text=opener.document.myform.x_Agency_Codetxt&amp;title=Agency%20Code&amp;id=opener.document.myform.x_Agency_Code&amp;dept=A15"/>
    <hyperlink ref="CC229" r:id="rId2243" display="http://web.higov.net/oip/rrs/popup_list_agency_by_login.php?text=opener.document.myform.x_Agency_Codetxt&amp;title=Agency%20Code&amp;id=opener.document.myform.x_Agency_Code&amp;dept=A15"/>
    <hyperlink ref="CC230" r:id="rId2244" display="http://web.higov.net/oip/rrs/popup_list_agency_by_login.php?text=opener.document.myform.x_Agency_Codetxt&amp;title=Agency%20Code&amp;id=opener.document.myform.x_Agency_Code&amp;dept=A15"/>
    <hyperlink ref="CC231" r:id="rId2245" display="http://web.higov.net/oip/rrs/popup_list_agency_by_login.php?text=opener.document.myform.x_Agency_Codetxt&amp;title=Agency%20Code&amp;id=opener.document.myform.x_Agency_Code&amp;dept=A15"/>
    <hyperlink ref="CC232" r:id="rId2246" display="http://web.higov.net/oip/rrs/popup_list_agency_by_login.php?text=opener.document.myform.x_Agency_Codetxt&amp;title=Agency%20Code&amp;id=opener.document.myform.x_Agency_Code&amp;dept=A15"/>
    <hyperlink ref="CC233" r:id="rId2247" display="http://web.higov.net/oip/rrs/popup_list_agency_by_login.php?text=opener.document.myform.x_Agency_Codetxt&amp;title=Agency%20Code&amp;id=opener.document.myform.x_Agency_Code&amp;dept=A15"/>
    <hyperlink ref="CC234" r:id="rId2248" display="http://web.higov.net/oip/rrs/popup_list_agency_by_login.php?text=opener.document.myform.x_Agency_Codetxt&amp;title=Agency%20Code&amp;id=opener.document.myform.x_Agency_Code&amp;dept=A15"/>
    <hyperlink ref="CC235" r:id="rId2249" display="http://web.higov.net/oip/rrs/popup_list_agency_by_login.php?text=opener.document.myform.x_Agency_Codetxt&amp;title=Agency%20Code&amp;id=opener.document.myform.x_Agency_Code&amp;dept=A15"/>
    <hyperlink ref="CC236" r:id="rId2250" display="http://web.higov.net/oip/rrs/popup_list_agency_by_login.php?text=opener.document.myform.x_Agency_Codetxt&amp;title=Agency%20Code&amp;id=opener.document.myform.x_Agency_Code&amp;dept=A15"/>
    <hyperlink ref="CC237" r:id="rId2251" display="http://web.higov.net/oip/rrs/popup_list_agency_by_login.php?text=opener.document.myform.x_Agency_Codetxt&amp;title=Agency%20Code&amp;id=opener.document.myform.x_Agency_Code&amp;dept=A15"/>
    <hyperlink ref="CC238" r:id="rId2252" display="http://web.higov.net/oip/rrs/popup_list_agency_by_login.php?text=opener.document.myform.x_Agency_Codetxt&amp;title=Agency%20Code&amp;id=opener.document.myform.x_Agency_Code&amp;dept=A15"/>
    <hyperlink ref="CC239" r:id="rId2253" display="http://web.higov.net/oip/rrs/popup_list_agency_by_login.php?text=opener.document.myform.x_Agency_Codetxt&amp;title=Agency%20Code&amp;id=opener.document.myform.x_Agency_Code&amp;dept=A15"/>
    <hyperlink ref="CC240" r:id="rId2254" display="http://web.higov.net/oip/rrs/popup_list_agency_by_login.php?text=opener.document.myform.x_Agency_Codetxt&amp;title=Agency%20Code&amp;id=opener.document.myform.x_Agency_Code&amp;dept=A15"/>
    <hyperlink ref="CC241" r:id="rId2255" display="http://web.higov.net/oip/rrs/popup_list_agency_by_login.php?text=opener.document.myform.x_Agency_Codetxt&amp;title=Agency%20Code&amp;id=opener.document.myform.x_Agency_Code&amp;dept=A15"/>
    <hyperlink ref="CC242" r:id="rId2256" display="http://web.higov.net/oip/rrs/popup_list_agency_by_login.php?text=opener.document.myform.x_Agency_Codetxt&amp;title=Agency%20Code&amp;id=opener.document.myform.x_Agency_Code&amp;dept=A15"/>
    <hyperlink ref="CC243" r:id="rId2257" display="http://web.higov.net/oip/rrs/popup_list_agency_by_login.php?text=opener.document.myform.x_Agency_Codetxt&amp;title=Agency%20Code&amp;id=opener.document.myform.x_Agency_Code&amp;dept=A15"/>
    <hyperlink ref="CC244" r:id="rId2258" display="http://web.higov.net/oip/rrs/popup_list_agency_by_login.php?text=opener.document.myform.x_Agency_Codetxt&amp;title=Agency%20Code&amp;id=opener.document.myform.x_Agency_Code&amp;dept=A15"/>
    <hyperlink ref="CC245" r:id="rId2259" display="http://web.higov.net/oip/rrs/popup_list_agency_by_login.php?text=opener.document.myform.x_Agency_Codetxt&amp;title=Agency%20Code&amp;id=opener.document.myform.x_Agency_Code&amp;dept=A15"/>
    <hyperlink ref="CC246" r:id="rId2260" display="http://web.higov.net/oip/rrs/popup_list_agency_by_login.php?text=opener.document.myform.x_Agency_Codetxt&amp;title=Agency%20Code&amp;id=opener.document.myform.x_Agency_Code&amp;dept=A15"/>
    <hyperlink ref="CC247" r:id="rId2261" display="http://web.higov.net/oip/rrs/popup_list_agency_by_login.php?text=opener.document.myform.x_Agency_Codetxt&amp;title=Agency%20Code&amp;id=opener.document.myform.x_Agency_Code&amp;dept=A15"/>
    <hyperlink ref="CC248" r:id="rId2262" display="http://web.higov.net/oip/rrs/popup_list_agency_by_login.php?text=opener.document.myform.x_Agency_Codetxt&amp;title=Agency%20Code&amp;id=opener.document.myform.x_Agency_Code&amp;dept=A15"/>
    <hyperlink ref="CC249" r:id="rId2263" display="http://web.higov.net/oip/rrs/popup_list_agency_by_login.php?text=opener.document.myform.x_Agency_Codetxt&amp;title=Agency%20Code&amp;id=opener.document.myform.x_Agency_Code&amp;dept=A15"/>
    <hyperlink ref="CC250" r:id="rId2264" display="http://web.higov.net/oip/rrs/popup_list_agency_by_login.php?text=opener.document.myform.x_Agency_Codetxt&amp;title=Agency%20Code&amp;id=opener.document.myform.x_Agency_Code&amp;dept=A15"/>
    <hyperlink ref="CC251" r:id="rId2265" display="http://web.higov.net/oip/rrs/popup_list_agency_by_login.php?text=opener.document.myform.x_Agency_Codetxt&amp;title=Agency%20Code&amp;id=opener.document.myform.x_Agency_Code&amp;dept=A15"/>
    <hyperlink ref="CC252" r:id="rId2266" display="http://web.higov.net/oip/rrs/popup_list_agency_by_login.php?text=opener.document.myform.x_Agency_Codetxt&amp;title=Agency%20Code&amp;id=opener.document.myform.x_Agency_Code&amp;dept=A15"/>
    <hyperlink ref="CC253" r:id="rId2267" display="http://web.higov.net/oip/rrs/popup_list_agency_by_login.php?text=opener.document.myform.x_Agency_Codetxt&amp;title=Agency%20Code&amp;id=opener.document.myform.x_Agency_Code&amp;dept=A15"/>
    <hyperlink ref="CC254" r:id="rId2268" display="http://web.higov.net/oip/rrs/popup_list_agency_by_login.php?text=opener.document.myform.x_Agency_Codetxt&amp;title=Agency%20Code&amp;id=opener.document.myform.x_Agency_Code&amp;dept=A15"/>
    <hyperlink ref="CC255" r:id="rId2269" display="http://web.higov.net/oip/rrs/popup_list_agency_by_login.php?text=opener.document.myform.x_Agency_Codetxt&amp;title=Agency%20Code&amp;id=opener.document.myform.x_Agency_Code&amp;dept=A15"/>
    <hyperlink ref="CC256" r:id="rId2270" display="http://web.higov.net/oip/rrs/popup_list_agency_by_login.php?text=opener.document.myform.x_Agency_Codetxt&amp;title=Agency%20Code&amp;id=opener.document.myform.x_Agency_Code&amp;dept=A15"/>
    <hyperlink ref="CC257" r:id="rId2271" display="http://web.higov.net/oip/rrs/popup_list_agency_by_login.php?text=opener.document.myform.x_Agency_Codetxt&amp;title=Agency%20Code&amp;id=opener.document.myform.x_Agency_Code&amp;dept=A15"/>
    <hyperlink ref="CC258" r:id="rId2272" display="http://web.higov.net/oip/rrs/popup_list_agency_by_login.php?text=opener.document.myform.x_Agency_Codetxt&amp;title=Agency%20Code&amp;id=opener.document.myform.x_Agency_Code&amp;dept=A15"/>
    <hyperlink ref="CC259" r:id="rId2273" display="http://web.higov.net/oip/rrs/popup_list_agency_by_login.php?text=opener.document.myform.x_Agency_Codetxt&amp;title=Agency%20Code&amp;id=opener.document.myform.x_Agency_Code&amp;dept=A15"/>
    <hyperlink ref="CC260" r:id="rId2274" display="http://web.higov.net/oip/rrs/popup_list_agency_by_login.php?text=opener.document.myform.x_Agency_Codetxt&amp;title=Agency%20Code&amp;id=opener.document.myform.x_Agency_Code&amp;dept=A15"/>
    <hyperlink ref="CC261" r:id="rId2275" display="http://web.higov.net/oip/rrs/popup_list_agency_by_login.php?text=opener.document.myform.x_Agency_Codetxt&amp;title=Agency%20Code&amp;id=opener.document.myform.x_Agency_Code&amp;dept=A15"/>
    <hyperlink ref="CC262" r:id="rId2276" display="http://web.higov.net/oip/rrs/popup_list_agency_by_login.php?text=opener.document.myform.x_Agency_Codetxt&amp;title=Agency%20Code&amp;id=opener.document.myform.x_Agency_Code&amp;dept=A15"/>
    <hyperlink ref="CC263" r:id="rId2277" display="http://web.higov.net/oip/rrs/popup_list_agency_by_login.php?text=opener.document.myform.x_Agency_Codetxt&amp;title=Agency%20Code&amp;id=opener.document.myform.x_Agency_Code&amp;dept=A15"/>
    <hyperlink ref="CC264" r:id="rId2278" display="http://web.higov.net/oip/rrs/popup_list_agency_by_login.php?text=opener.document.myform.x_Agency_Codetxt&amp;title=Agency%20Code&amp;id=opener.document.myform.x_Agency_Code&amp;dept=A15"/>
    <hyperlink ref="CC265" r:id="rId2279" display="http://web.higov.net/oip/rrs/popup_list_agency_by_login.php?text=opener.document.myform.x_Agency_Codetxt&amp;title=Agency%20Code&amp;id=opener.document.myform.x_Agency_Code&amp;dept=A15"/>
    <hyperlink ref="CC266" r:id="rId2280" display="http://web.higov.net/oip/rrs/popup_list_agency_by_login.php?text=opener.document.myform.x_Agency_Codetxt&amp;title=Agency%20Code&amp;id=opener.document.myform.x_Agency_Code&amp;dept=A15"/>
    <hyperlink ref="CC267" r:id="rId2281" display="http://web.higov.net/oip/rrs/popup_list_agency_by_login.php?text=opener.document.myform.x_Agency_Codetxt&amp;title=Agency%20Code&amp;id=opener.document.myform.x_Agency_Code&amp;dept=A15"/>
    <hyperlink ref="CC268" r:id="rId2282" display="http://web.higov.net/oip/rrs/popup_list_agency_by_login.php?text=opener.document.myform.x_Agency_Codetxt&amp;title=Agency%20Code&amp;id=opener.document.myform.x_Agency_Code&amp;dept=A15"/>
    <hyperlink ref="CC269" r:id="rId2283" display="http://web.higov.net/oip/rrs/popup_list_agency_by_login.php?text=opener.document.myform.x_Agency_Codetxt&amp;title=Agency%20Code&amp;id=opener.document.myform.x_Agency_Code&amp;dept=A15"/>
    <hyperlink ref="CC270" r:id="rId2284" display="http://web.higov.net/oip/rrs/popup_list_agency_by_login.php?text=opener.document.myform.x_Agency_Codetxt&amp;title=Agency%20Code&amp;id=opener.document.myform.x_Agency_Code&amp;dept=A15"/>
    <hyperlink ref="CC271" r:id="rId2285" display="http://web.higov.net/oip/rrs/popup_list_agency_by_login.php?text=opener.document.myform.x_Agency_Codetxt&amp;title=Agency%20Code&amp;id=opener.document.myform.x_Agency_Code&amp;dept=A15"/>
    <hyperlink ref="CC272" r:id="rId2286" display="http://web.higov.net/oip/rrs/popup_list_agency_by_login.php?text=opener.document.myform.x_Agency_Codetxt&amp;title=Agency%20Code&amp;id=opener.document.myform.x_Agency_Code&amp;dept=A15"/>
    <hyperlink ref="CC273" r:id="rId2287" display="http://web.higov.net/oip/rrs/popup_list_agency_by_login.php?text=opener.document.myform.x_Agency_Codetxt&amp;title=Agency%20Code&amp;id=opener.document.myform.x_Agency_Code&amp;dept=A15"/>
    <hyperlink ref="CC274" r:id="rId2288" display="http://web.higov.net/oip/rrs/popup_list_agency_by_login.php?text=opener.document.myform.x_Agency_Codetxt&amp;title=Agency%20Code&amp;id=opener.document.myform.x_Agency_Code&amp;dept=A15"/>
    <hyperlink ref="CC275" r:id="rId2289" display="http://web.higov.net/oip/rrs/popup_list_agency_by_login.php?text=opener.document.myform.x_Agency_Codetxt&amp;title=Agency%20Code&amp;id=opener.document.myform.x_Agency_Code&amp;dept=A15"/>
    <hyperlink ref="CC276" r:id="rId2290" display="http://web.higov.net/oip/rrs/popup_list_agency_by_login.php?text=opener.document.myform.x_Agency_Codetxt&amp;title=Agency%20Code&amp;id=opener.document.myform.x_Agency_Code&amp;dept=A15"/>
    <hyperlink ref="CC277" r:id="rId2291" display="http://web.higov.net/oip/rrs/popup_list_agency_by_login.php?text=opener.document.myform.x_Agency_Codetxt&amp;title=Agency%20Code&amp;id=opener.document.myform.x_Agency_Code&amp;dept=A15"/>
    <hyperlink ref="CC278" r:id="rId2292" display="http://web.higov.net/oip/rrs/popup_list_agency_by_login.php?text=opener.document.myform.x_Agency_Codetxt&amp;title=Agency%20Code&amp;id=opener.document.myform.x_Agency_Code&amp;dept=A15"/>
    <hyperlink ref="CC279" r:id="rId2293" display="http://web.higov.net/oip/rrs/popup_list_agency_by_login.php?text=opener.document.myform.x_Agency_Codetxt&amp;title=Agency%20Code&amp;id=opener.document.myform.x_Agency_Code&amp;dept=A15"/>
    <hyperlink ref="CC280" r:id="rId2294" display="http://web.higov.net/oip/rrs/popup_list_agency_by_login.php?text=opener.document.myform.x_Agency_Codetxt&amp;title=Agency%20Code&amp;id=opener.document.myform.x_Agency_Code&amp;dept=A15"/>
    <hyperlink ref="CC281" r:id="rId2295" display="http://web.higov.net/oip/rrs/popup_list_agency_by_login.php?text=opener.document.myform.x_Agency_Codetxt&amp;title=Agency%20Code&amp;id=opener.document.myform.x_Agency_Code&amp;dept=A15"/>
    <hyperlink ref="CC282" r:id="rId2296" display="http://web.higov.net/oip/rrs/popup_list_agency_by_login.php?text=opener.document.myform.x_Agency_Codetxt&amp;title=Agency%20Code&amp;id=opener.document.myform.x_Agency_Code&amp;dept=A15"/>
    <hyperlink ref="CC283" r:id="rId2297" display="http://web.higov.net/oip/rrs/popup_list_agency_by_login.php?text=opener.document.myform.x_Agency_Codetxt&amp;title=Agency%20Code&amp;id=opener.document.myform.x_Agency_Code&amp;dept=A15"/>
    <hyperlink ref="CC284" r:id="rId2298" display="http://web.higov.net/oip/rrs/popup_list_agency_by_login.php?text=opener.document.myform.x_Agency_Codetxt&amp;title=Agency%20Code&amp;id=opener.document.myform.x_Agency_Code&amp;dept=A15"/>
    <hyperlink ref="CC285" r:id="rId2299" display="http://web.higov.net/oip/rrs/popup_list_agency_by_login.php?text=opener.document.myform.x_Agency_Codetxt&amp;title=Agency%20Code&amp;id=opener.document.myform.x_Agency_Code&amp;dept=A15"/>
    <hyperlink ref="CC286" r:id="rId2300" display="http://web.higov.net/oip/rrs/popup_list_agency_by_login.php?text=opener.document.myform.x_Agency_Codetxt&amp;title=Agency%20Code&amp;id=opener.document.myform.x_Agency_Code&amp;dept=A15"/>
    <hyperlink ref="CC287" r:id="rId2301" display="http://web.higov.net/oip/rrs/popup_list_agency_by_login.php?text=opener.document.myform.x_Agency_Codetxt&amp;title=Agency%20Code&amp;id=opener.document.myform.x_Agency_Code&amp;dept=A15"/>
    <hyperlink ref="CC288" r:id="rId2302" display="http://web.higov.net/oip/rrs/popup_list_agency_by_login.php?text=opener.document.myform.x_Agency_Codetxt&amp;title=Agency%20Code&amp;id=opener.document.myform.x_Agency_Code&amp;dept=A15"/>
    <hyperlink ref="CC289" r:id="rId2303" display="http://web.higov.net/oip/rrs/popup_list_agency_by_login.php?text=opener.document.myform.x_Agency_Codetxt&amp;title=Agency%20Code&amp;id=opener.document.myform.x_Agency_Code&amp;dept=A15"/>
    <hyperlink ref="CC290" r:id="rId2304" display="http://web.higov.net/oip/rrs/popup_list_agency_by_login.php?text=opener.document.myform.x_Agency_Codetxt&amp;title=Agency%20Code&amp;id=opener.document.myform.x_Agency_Code&amp;dept=A15"/>
    <hyperlink ref="CC291" r:id="rId2305" display="http://web.higov.net/oip/rrs/popup_list_agency_by_login.php?text=opener.document.myform.x_Agency_Codetxt&amp;title=Agency%20Code&amp;id=opener.document.myform.x_Agency_Code&amp;dept=A15"/>
    <hyperlink ref="CC292" r:id="rId2306" display="http://web.higov.net/oip/rrs/popup_list_agency_by_login.php?text=opener.document.myform.x_Agency_Codetxt&amp;title=Agency%20Code&amp;id=opener.document.myform.x_Agency_Code&amp;dept=A15"/>
    <hyperlink ref="CC293" r:id="rId2307" display="http://web.higov.net/oip/rrs/popup_list_agency_by_login.php?text=opener.document.myform.x_Agency_Codetxt&amp;title=Agency%20Code&amp;id=opener.document.myform.x_Agency_Code&amp;dept=A15"/>
    <hyperlink ref="CC294" r:id="rId2308" display="http://web.higov.net/oip/rrs/popup_list_agency_by_login.php?text=opener.document.myform.x_Agency_Codetxt&amp;title=Agency%20Code&amp;id=opener.document.myform.x_Agency_Code&amp;dept=A15"/>
    <hyperlink ref="CC295" r:id="rId2309" display="http://web.higov.net/oip/rrs/popup_list_agency_by_login.php?text=opener.document.myform.x_Agency_Codetxt&amp;title=Agency%20Code&amp;id=opener.document.myform.x_Agency_Code&amp;dept=A15"/>
    <hyperlink ref="CC296" r:id="rId2310" display="http://web.higov.net/oip/rrs/popup_list_agency_by_login.php?text=opener.document.myform.x_Agency_Codetxt&amp;title=Agency%20Code&amp;id=opener.document.myform.x_Agency_Code&amp;dept=A15"/>
    <hyperlink ref="CC297" r:id="rId2311" display="http://web.higov.net/oip/rrs/popup_list_agency_by_login.php?text=opener.document.myform.x_Agency_Codetxt&amp;title=Agency%20Code&amp;id=opener.document.myform.x_Agency_Code&amp;dept=A15"/>
    <hyperlink ref="CC298" r:id="rId2312" display="http://web.higov.net/oip/rrs/popup_list_agency_by_login.php?text=opener.document.myform.x_Agency_Codetxt&amp;title=Agency%20Code&amp;id=opener.document.myform.x_Agency_Code&amp;dept=A15"/>
    <hyperlink ref="CC299" r:id="rId2313" display="http://web.higov.net/oip/rrs/popup_list_agency_by_login.php?text=opener.document.myform.x_Agency_Codetxt&amp;title=Agency%20Code&amp;id=opener.document.myform.x_Agency_Code&amp;dept=A15"/>
    <hyperlink ref="CC300" r:id="rId2314" display="http://web.higov.net/oip/rrs/popup_list_agency_by_login.php?text=opener.document.myform.x_Agency_Codetxt&amp;title=Agency%20Code&amp;id=opener.document.myform.x_Agency_Code&amp;dept=A15"/>
    <hyperlink ref="CC301" r:id="rId2315" display="http://web.higov.net/oip/rrs/popup_list_agency_by_login.php?text=opener.document.myform.x_Agency_Codetxt&amp;title=Agency%20Code&amp;id=opener.document.myform.x_Agency_Code&amp;dept=A15"/>
    <hyperlink ref="CC302" r:id="rId2316" display="http://web.higov.net/oip/rrs/popup_list_agency_by_login.php?text=opener.document.myform.x_Agency_Codetxt&amp;title=Agency%20Code&amp;id=opener.document.myform.x_Agency_Code&amp;dept=A15"/>
    <hyperlink ref="CC303" r:id="rId2317" display="http://web.higov.net/oip/rrs/popup_list_agency_by_login.php?text=opener.document.myform.x_Agency_Codetxt&amp;title=Agency%20Code&amp;id=opener.document.myform.x_Agency_Code&amp;dept=A15"/>
    <hyperlink ref="CC304" r:id="rId2318" display="http://web.higov.net/oip/rrs/popup_list_agency_by_login.php?text=opener.document.myform.x_Agency_Codetxt&amp;title=Agency%20Code&amp;id=opener.document.myform.x_Agency_Code&amp;dept=A15"/>
    <hyperlink ref="CC305" r:id="rId2319" display="http://web.higov.net/oip/rrs/popup_list_agency_by_login.php?text=opener.document.myform.x_Agency_Codetxt&amp;title=Agency%20Code&amp;id=opener.document.myform.x_Agency_Code&amp;dept=A15"/>
    <hyperlink ref="CC306" r:id="rId2320" display="http://web.higov.net/oip/rrs/popup_list_agency_by_login.php?text=opener.document.myform.x_Agency_Codetxt&amp;title=Agency%20Code&amp;id=opener.document.myform.x_Agency_Code&amp;dept=A15"/>
    <hyperlink ref="CC307" r:id="rId2321" display="http://web.higov.net/oip/rrs/popup_list_agency_by_login.php?text=opener.document.myform.x_Agency_Codetxt&amp;title=Agency%20Code&amp;id=opener.document.myform.x_Agency_Code&amp;dept=A15"/>
    <hyperlink ref="CC308" r:id="rId2322" display="http://web.higov.net/oip/rrs/popup_list_agency_by_login.php?text=opener.document.myform.x_Agency_Codetxt&amp;title=Agency%20Code&amp;id=opener.document.myform.x_Agency_Code&amp;dept=A15"/>
    <hyperlink ref="CC309" r:id="rId2323" display="http://web.higov.net/oip/rrs/popup_list_agency_by_login.php?text=opener.document.myform.x_Agency_Codetxt&amp;title=Agency%20Code&amp;id=opener.document.myform.x_Agency_Code&amp;dept=A15"/>
    <hyperlink ref="CC310" r:id="rId2324" display="http://web.higov.net/oip/rrs/popup_list_agency_by_login.php?text=opener.document.myform.x_Agency_Codetxt&amp;title=Agency%20Code&amp;id=opener.document.myform.x_Agency_Code&amp;dept=A15"/>
    <hyperlink ref="CC311" r:id="rId2325" display="http://web.higov.net/oip/rrs/popup_list_agency_by_login.php?text=opener.document.myform.x_Agency_Codetxt&amp;title=Agency%20Code&amp;id=opener.document.myform.x_Agency_Code&amp;dept=A15"/>
    <hyperlink ref="CC312" r:id="rId2326" display="http://web.higov.net/oip/rrs/popup_list_agency_by_login.php?text=opener.document.myform.x_Agency_Codetxt&amp;title=Agency%20Code&amp;id=opener.document.myform.x_Agency_Code&amp;dept=A15"/>
    <hyperlink ref="CC313" r:id="rId2327" display="http://web.higov.net/oip/rrs/popup_list_agency_by_login.php?text=opener.document.myform.x_Agency_Codetxt&amp;title=Agency%20Code&amp;id=opener.document.myform.x_Agency_Code&amp;dept=A15"/>
    <hyperlink ref="CC314" r:id="rId2328" display="http://web.higov.net/oip/rrs/popup_list_agency_by_login.php?text=opener.document.myform.x_Agency_Codetxt&amp;title=Agency%20Code&amp;id=opener.document.myform.x_Agency_Code&amp;dept=A15"/>
    <hyperlink ref="CC315" r:id="rId2329" display="http://web.higov.net/oip/rrs/popup_list_agency_by_login.php?text=opener.document.myform.x_Agency_Codetxt&amp;title=Agency%20Code&amp;id=opener.document.myform.x_Agency_Code&amp;dept=A15"/>
    <hyperlink ref="CC316" r:id="rId2330" display="http://web.higov.net/oip/rrs/popup_list_agency_by_login.php?text=opener.document.myform.x_Agency_Codetxt&amp;title=Agency%20Code&amp;id=opener.document.myform.x_Agency_Code&amp;dept=A15"/>
    <hyperlink ref="CC317" r:id="rId2331" display="http://web.higov.net/oip/rrs/popup_list_agency_by_login.php?text=opener.document.myform.x_Agency_Codetxt&amp;title=Agency%20Code&amp;id=opener.document.myform.x_Agency_Code&amp;dept=A15"/>
    <hyperlink ref="CC318" r:id="rId2332" display="http://web.higov.net/oip/rrs/popup_list_agency_by_login.php?text=opener.document.myform.x_Agency_Codetxt&amp;title=Agency%20Code&amp;id=opener.document.myform.x_Agency_Code&amp;dept=A15"/>
    <hyperlink ref="CC319" r:id="rId2333" display="http://web.higov.net/oip/rrs/popup_list_agency_by_login.php?text=opener.document.myform.x_Agency_Codetxt&amp;title=Agency%20Code&amp;id=opener.document.myform.x_Agency_Code&amp;dept=A15"/>
    <hyperlink ref="CC320" r:id="rId2334" display="http://web.higov.net/oip/rrs/popup_list_agency_by_login.php?text=opener.document.myform.x_Agency_Codetxt&amp;title=Agency%20Code&amp;id=opener.document.myform.x_Agency_Code&amp;dept=A15"/>
    <hyperlink ref="CC321" r:id="rId2335" display="http://web.higov.net/oip/rrs/popup_list_agency_by_login.php?text=opener.document.myform.x_Agency_Codetxt&amp;title=Agency%20Code&amp;id=opener.document.myform.x_Agency_Code&amp;dept=A15"/>
    <hyperlink ref="CC322" r:id="rId2336" display="http://web.higov.net/oip/rrs/popup_list_agency_by_login.php?text=opener.document.myform.x_Agency_Codetxt&amp;title=Agency%20Code&amp;id=opener.document.myform.x_Agency_Code&amp;dept=A15"/>
    <hyperlink ref="CC323" r:id="rId2337" display="http://web.higov.net/oip/rrs/popup_list_agency_by_login.php?text=opener.document.myform.x_Agency_Codetxt&amp;title=Agency%20Code&amp;id=opener.document.myform.x_Agency_Code&amp;dept=A15"/>
    <hyperlink ref="CC324" r:id="rId2338" display="http://web.higov.net/oip/rrs/popup_list_agency_by_login.php?text=opener.document.myform.x_Agency_Codetxt&amp;title=Agency%20Code&amp;id=opener.document.myform.x_Agency_Code&amp;dept=A15"/>
    <hyperlink ref="CC325" r:id="rId2339" display="http://web.higov.net/oip/rrs/popup_list_agency_by_login.php?text=opener.document.myform.x_Agency_Codetxt&amp;title=Agency%20Code&amp;id=opener.document.myform.x_Agency_Code&amp;dept=A15"/>
    <hyperlink ref="CC326" r:id="rId2340" display="http://web.higov.net/oip/rrs/popup_list_agency_by_login.php?text=opener.document.myform.x_Agency_Codetxt&amp;title=Agency%20Code&amp;id=opener.document.myform.x_Agency_Code&amp;dept=A15"/>
    <hyperlink ref="CC327" r:id="rId2341" display="http://web.higov.net/oip/rrs/popup_list_agency_by_login.php?text=opener.document.myform.x_Agency_Codetxt&amp;title=Agency%20Code&amp;id=opener.document.myform.x_Agency_Code&amp;dept=A15"/>
    <hyperlink ref="CC328" r:id="rId2342" display="http://web.higov.net/oip/rrs/popup_list_agency_by_login.php?text=opener.document.myform.x_Agency_Codetxt&amp;title=Agency%20Code&amp;id=opener.document.myform.x_Agency_Code&amp;dept=A15"/>
    <hyperlink ref="CC329" r:id="rId2343" display="http://web.higov.net/oip/rrs/popup_list_agency_by_login.php?text=opener.document.myform.x_Agency_Codetxt&amp;title=Agency%20Code&amp;id=opener.document.myform.x_Agency_Code&amp;dept=A15"/>
    <hyperlink ref="CC330" r:id="rId2344" display="http://web.higov.net/oip/rrs/popup_list_agency_by_login.php?text=opener.document.myform.x_Agency_Codetxt&amp;title=Agency%20Code&amp;id=opener.document.myform.x_Agency_Code&amp;dept=A15"/>
    <hyperlink ref="CC331" r:id="rId2345" display="http://web.higov.net/oip/rrs/popup_list_agency_by_login.php?text=opener.document.myform.x_Agency_Codetxt&amp;title=Agency%20Code&amp;id=opener.document.myform.x_Agency_Code&amp;dept=A15"/>
    <hyperlink ref="CC332" r:id="rId2346" display="http://web.higov.net/oip/rrs/popup_list_agency_by_login.php?text=opener.document.myform.x_Agency_Codetxt&amp;title=Agency%20Code&amp;id=opener.document.myform.x_Agency_Code&amp;dept=A15"/>
    <hyperlink ref="CC333" r:id="rId2347" display="http://web.higov.net/oip/rrs/popup_list_agency_by_login.php?text=opener.document.myform.x_Agency_Codetxt&amp;title=Agency%20Code&amp;id=opener.document.myform.x_Agency_Code&amp;dept=A15"/>
    <hyperlink ref="CC334" r:id="rId2348" display="http://web.higov.net/oip/rrs/popup_list_agency_by_login.php?text=opener.document.myform.x_Agency_Codetxt&amp;title=Agency%20Code&amp;id=opener.document.myform.x_Agency_Code&amp;dept=A15"/>
    <hyperlink ref="CC335" r:id="rId2349" display="http://web.higov.net/oip/rrs/popup_list_agency_by_login.php?text=opener.document.myform.x_Agency_Codetxt&amp;title=Agency%20Code&amp;id=opener.document.myform.x_Agency_Code&amp;dept=A15"/>
    <hyperlink ref="CC336" r:id="rId2350" display="http://web.higov.net/oip/rrs/popup_list_agency_by_login.php?text=opener.document.myform.x_Agency_Codetxt&amp;title=Agency%20Code&amp;id=opener.document.myform.x_Agency_Code&amp;dept=A15"/>
    <hyperlink ref="CC337" r:id="rId2351" display="http://web.higov.net/oip/rrs/popup_list_agency_by_login.php?text=opener.document.myform.x_Agency_Codetxt&amp;title=Agency%20Code&amp;id=opener.document.myform.x_Agency_Code&amp;dept=A15"/>
    <hyperlink ref="CC338" r:id="rId2352" display="http://web.higov.net/oip/rrs/popup_list_agency_by_login.php?text=opener.document.myform.x_Agency_Codetxt&amp;title=Agency%20Code&amp;id=opener.document.myform.x_Agency_Code&amp;dept=A15"/>
    <hyperlink ref="CC339" r:id="rId2353" display="http://web.higov.net/oip/rrs/popup_list_agency_by_login.php?text=opener.document.myform.x_Agency_Codetxt&amp;title=Agency%20Code&amp;id=opener.document.myform.x_Agency_Code&amp;dept=A15"/>
    <hyperlink ref="CC340" r:id="rId2354" display="http://web.higov.net/oip/rrs/popup_list_agency_by_login.php?text=opener.document.myform.x_Agency_Codetxt&amp;title=Agency%20Code&amp;id=opener.document.myform.x_Agency_Code&amp;dept=A15"/>
    <hyperlink ref="CC341" r:id="rId2355" display="http://web.higov.net/oip/rrs/popup_list_agency_by_login.php?text=opener.document.myform.x_Agency_Codetxt&amp;title=Agency%20Code&amp;id=opener.document.myform.x_Agency_Code&amp;dept=A15"/>
    <hyperlink ref="CC342" r:id="rId2356" display="http://web.higov.net/oip/rrs/popup_list_agency_by_login.php?text=opener.document.myform.x_Agency_Codetxt&amp;title=Agency%20Code&amp;id=opener.document.myform.x_Agency_Code&amp;dept=A15"/>
    <hyperlink ref="CC343" r:id="rId2357" display="http://web.higov.net/oip/rrs/popup_list_agency_by_login.php?text=opener.document.myform.x_Agency_Codetxt&amp;title=Agency%20Code&amp;id=opener.document.myform.x_Agency_Code&amp;dept=A15"/>
    <hyperlink ref="CC344" r:id="rId2358" display="http://web.higov.net/oip/rrs/popup_list_agency_by_login.php?text=opener.document.myform.x_Agency_Codetxt&amp;title=Agency%20Code&amp;id=opener.document.myform.x_Agency_Code&amp;dept=A15"/>
    <hyperlink ref="CC345" r:id="rId2359" display="http://web.higov.net/oip/rrs/popup_list_agency_by_login.php?text=opener.document.myform.x_Agency_Codetxt&amp;title=Agency%20Code&amp;id=opener.document.myform.x_Agency_Code&amp;dept=A15"/>
    <hyperlink ref="CC346" r:id="rId2360" display="http://web.higov.net/oip/rrs/popup_list_agency_by_login.php?text=opener.document.myform.x_Agency_Codetxt&amp;title=Agency%20Code&amp;id=opener.document.myform.x_Agency_Code&amp;dept=A15"/>
    <hyperlink ref="CC347" r:id="rId2361" display="http://web.higov.net/oip/rrs/popup_list_agency_by_login.php?text=opener.document.myform.x_Agency_Codetxt&amp;title=Agency%20Code&amp;id=opener.document.myform.x_Agency_Code&amp;dept=A15"/>
    <hyperlink ref="CC348" r:id="rId2362" display="http://web.higov.net/oip/rrs/popup_list_agency_by_login.php?text=opener.document.myform.x_Agency_Codetxt&amp;title=Agency%20Code&amp;id=opener.document.myform.x_Agency_Code&amp;dept=A15"/>
    <hyperlink ref="CC349" r:id="rId2363" display="http://web.higov.net/oip/rrs/popup_list_agency_by_login.php?text=opener.document.myform.x_Agency_Codetxt&amp;title=Agency%20Code&amp;id=opener.document.myform.x_Agency_Code&amp;dept=A15"/>
    <hyperlink ref="CC350" r:id="rId2364" display="http://web.higov.net/oip/rrs/popup_list_agency_by_login.php?text=opener.document.myform.x_Agency_Codetxt&amp;title=Agency%20Code&amp;id=opener.document.myform.x_Agency_Code&amp;dept=A15"/>
    <hyperlink ref="CC351" r:id="rId2365" display="http://web.higov.net/oip/rrs/popup_list_agency_by_login.php?text=opener.document.myform.x_Agency_Codetxt&amp;title=Agency%20Code&amp;id=opener.document.myform.x_Agency_Code&amp;dept=A15"/>
    <hyperlink ref="CC352" r:id="rId2366" display="http://web.higov.net/oip/rrs/popup_list_agency_by_login.php?text=opener.document.myform.x_Agency_Codetxt&amp;title=Agency%20Code&amp;id=opener.document.myform.x_Agency_Code&amp;dept=A15"/>
    <hyperlink ref="CC353" r:id="rId2367" display="http://web.higov.net/oip/rrs/popup_list_agency_by_login.php?text=opener.document.myform.x_Agency_Codetxt&amp;title=Agency%20Code&amp;id=opener.document.myform.x_Agency_Code&amp;dept=A15"/>
    <hyperlink ref="CC354" r:id="rId2368" display="http://web.higov.net/oip/rrs/popup_list_agency_by_login.php?text=opener.document.myform.x_Agency_Codetxt&amp;title=Agency%20Code&amp;id=opener.document.myform.x_Agency_Code&amp;dept=A15"/>
    <hyperlink ref="CC355" r:id="rId2369" display="http://web.higov.net/oip/rrs/popup_list_agency_by_login.php?text=opener.document.myform.x_Agency_Codetxt&amp;title=Agency%20Code&amp;id=opener.document.myform.x_Agency_Code&amp;dept=A15"/>
    <hyperlink ref="CC356" r:id="rId2370" display="http://web.higov.net/oip/rrs/popup_list_agency_by_login.php?text=opener.document.myform.x_Agency_Codetxt&amp;title=Agency%20Code&amp;id=opener.document.myform.x_Agency_Code&amp;dept=A15"/>
    <hyperlink ref="CC357" r:id="rId2371" display="http://web.higov.net/oip/rrs/popup_list_agency_by_login.php?text=opener.document.myform.x_Agency_Codetxt&amp;title=Agency%20Code&amp;id=opener.document.myform.x_Agency_Code&amp;dept=A15"/>
    <hyperlink ref="CC358" r:id="rId2372" display="http://web.higov.net/oip/rrs/popup_list_agency_by_login.php?text=opener.document.myform.x_Agency_Codetxt&amp;title=Agency%20Code&amp;id=opener.document.myform.x_Agency_Code&amp;dept=A15"/>
    <hyperlink ref="CC359" r:id="rId2373" display="http://web.higov.net/oip/rrs/popup_list_agency_by_login.php?text=opener.document.myform.x_Agency_Codetxt&amp;title=Agency%20Code&amp;id=opener.document.myform.x_Agency_Code&amp;dept=A15"/>
    <hyperlink ref="CC360" r:id="rId2374" display="http://web.higov.net/oip/rrs/popup_list_agency_by_login.php?text=opener.document.myform.x_Agency_Codetxt&amp;title=Agency%20Code&amp;id=opener.document.myform.x_Agency_Code&amp;dept=A15"/>
    <hyperlink ref="CC361" r:id="rId2375" display="http://web.higov.net/oip/rrs/popup_list_agency_by_login.php?text=opener.document.myform.x_Agency_Codetxt&amp;title=Agency%20Code&amp;id=opener.document.myform.x_Agency_Code&amp;dept=A15"/>
    <hyperlink ref="CC362" r:id="rId2376" display="http://web.higov.net/oip/rrs/popup_list_agency_by_login.php?text=opener.document.myform.x_Agency_Codetxt&amp;title=Agency%20Code&amp;id=opener.document.myform.x_Agency_Code&amp;dept=A15"/>
    <hyperlink ref="CC363" r:id="rId2377" display="http://web.higov.net/oip/rrs/popup_list_agency_by_login.php?text=opener.document.myform.x_Agency_Codetxt&amp;title=Agency%20Code&amp;id=opener.document.myform.x_Agency_Code&amp;dept=A15"/>
    <hyperlink ref="CC364" r:id="rId2378" display="http://web.higov.net/oip/rrs/popup_list_agency_by_login.php?text=opener.document.myform.x_Agency_Codetxt&amp;title=Agency%20Code&amp;id=opener.document.myform.x_Agency_Code&amp;dept=A15"/>
    <hyperlink ref="CC365" r:id="rId2379" display="http://web.higov.net/oip/rrs/popup_list_agency_by_login.php?text=opener.document.myform.x_Agency_Codetxt&amp;title=Agency%20Code&amp;id=opener.document.myform.x_Agency_Code&amp;dept=A15"/>
    <hyperlink ref="CC366" r:id="rId2380" display="http://web.higov.net/oip/rrs/popup_list_agency_by_login.php?text=opener.document.myform.x_Agency_Codetxt&amp;title=Agency%20Code&amp;id=opener.document.myform.x_Agency_Code&amp;dept=A15"/>
    <hyperlink ref="CC367" r:id="rId2381" display="http://web.higov.net/oip/rrs/popup_list_agency_by_login.php?text=opener.document.myform.x_Agency_Codetxt&amp;title=Agency%20Code&amp;id=opener.document.myform.x_Agency_Code&amp;dept=A15"/>
    <hyperlink ref="CC368" r:id="rId2382" display="http://web.higov.net/oip/rrs/popup_list_agency_by_login.php?text=opener.document.myform.x_Agency_Codetxt&amp;title=Agency%20Code&amp;id=opener.document.myform.x_Agency_Code&amp;dept=A15"/>
    <hyperlink ref="CC369" r:id="rId2383" display="http://web.higov.net/oip/rrs/popup_list_agency_by_login.php?text=opener.document.myform.x_Agency_Codetxt&amp;title=Agency%20Code&amp;id=opener.document.myform.x_Agency_Code&amp;dept=A15"/>
    <hyperlink ref="CC370" r:id="rId2384" display="http://web.higov.net/oip/rrs/popup_list_agency_by_login.php?text=opener.document.myform.x_Agency_Codetxt&amp;title=Agency%20Code&amp;id=opener.document.myform.x_Agency_Code&amp;dept=A15"/>
    <hyperlink ref="CC371" r:id="rId2385" display="http://web.higov.net/oip/rrs/popup_list_agency_by_login.php?text=opener.document.myform.x_Agency_Codetxt&amp;title=Agency%20Code&amp;id=opener.document.myform.x_Agency_Code&amp;dept=A15"/>
    <hyperlink ref="CC372" r:id="rId2386" display="http://web.higov.net/oip/rrs/popup_list_agency_by_login.php?text=opener.document.myform.x_Agency_Codetxt&amp;title=Agency%20Code&amp;id=opener.document.myform.x_Agency_Code&amp;dept=A15"/>
    <hyperlink ref="CC373" r:id="rId2387" display="http://web.higov.net/oip/rrs/popup_list_agency_by_login.php?text=opener.document.myform.x_Agency_Codetxt&amp;title=Agency%20Code&amp;id=opener.document.myform.x_Agency_Code&amp;dept=A15"/>
    <hyperlink ref="CC374" r:id="rId2388" display="http://web.higov.net/oip/rrs/popup_list_agency_by_login.php?text=opener.document.myform.x_Agency_Codetxt&amp;title=Agency%20Code&amp;id=opener.document.myform.x_Agency_Code&amp;dept=A15"/>
    <hyperlink ref="CC375" r:id="rId2389" display="http://web.higov.net/oip/rrs/popup_list_agency_by_login.php?text=opener.document.myform.x_Agency_Codetxt&amp;title=Agency%20Code&amp;id=opener.document.myform.x_Agency_Code&amp;dept=A15"/>
    <hyperlink ref="CC376" r:id="rId2390" display="http://web.higov.net/oip/rrs/popup_list_agency_by_login.php?text=opener.document.myform.x_Agency_Codetxt&amp;title=Agency%20Code&amp;id=opener.document.myform.x_Agency_Code&amp;dept=A15"/>
    <hyperlink ref="CC377" r:id="rId2391" display="http://web.higov.net/oip/rrs/popup_list_agency_by_login.php?text=opener.document.myform.x_Agency_Codetxt&amp;title=Agency%20Code&amp;id=opener.document.myform.x_Agency_Code&amp;dept=A15"/>
    <hyperlink ref="CC378" r:id="rId2392" display="http://web.higov.net/oip/rrs/popup_list_agency_by_login.php?text=opener.document.myform.x_Agency_Codetxt&amp;title=Agency%20Code&amp;id=opener.document.myform.x_Agency_Code&amp;dept=A15"/>
    <hyperlink ref="CC379" r:id="rId2393" display="http://web.higov.net/oip/rrs/popup_list_agency_by_login.php?text=opener.document.myform.x_Agency_Codetxt&amp;title=Agency%20Code&amp;id=opener.document.myform.x_Agency_Code&amp;dept=A15"/>
    <hyperlink ref="CC380" r:id="rId2394" display="http://web.higov.net/oip/rrs/popup_list_agency_by_login.php?text=opener.document.myform.x_Agency_Codetxt&amp;title=Agency%20Code&amp;id=opener.document.myform.x_Agency_Code&amp;dept=A15"/>
    <hyperlink ref="CC381" r:id="rId2395" display="http://web.higov.net/oip/rrs/popup_list_agency_by_login.php?text=opener.document.myform.x_Agency_Codetxt&amp;title=Agency%20Code&amp;id=opener.document.myform.x_Agency_Code&amp;dept=A15"/>
    <hyperlink ref="CC382" r:id="rId2396" display="http://web.higov.net/oip/rrs/popup_list_agency_by_login.php?text=opener.document.myform.x_Agency_Codetxt&amp;title=Agency%20Code&amp;id=opener.document.myform.x_Agency_Code&amp;dept=A15"/>
    <hyperlink ref="CC383" r:id="rId2397" display="http://web.higov.net/oip/rrs/popup_list_agency_by_login.php?text=opener.document.myform.x_Agency_Codetxt&amp;title=Agency%20Code&amp;id=opener.document.myform.x_Agency_Code&amp;dept=A15"/>
    <hyperlink ref="CC384" r:id="rId2398" display="http://web.higov.net/oip/rrs/popup_list_agency_by_login.php?text=opener.document.myform.x_Agency_Codetxt&amp;title=Agency%20Code&amp;id=opener.document.myform.x_Agency_Code&amp;dept=A15"/>
    <hyperlink ref="CC385" r:id="rId2399" display="http://web.higov.net/oip/rrs/popup_list_agency_by_login.php?text=opener.document.myform.x_Agency_Codetxt&amp;title=Agency%20Code&amp;id=opener.document.myform.x_Agency_Code&amp;dept=A15"/>
    <hyperlink ref="CC386" r:id="rId2400" display="http://web.higov.net/oip/rrs/popup_list_agency_by_login.php?text=opener.document.myform.x_Agency_Codetxt&amp;title=Agency%20Code&amp;id=opener.document.myform.x_Agency_Code&amp;dept=A15"/>
    <hyperlink ref="CC387" r:id="rId2401" display="http://web.higov.net/oip/rrs/popup_list_agency_by_login.php?text=opener.document.myform.x_Agency_Codetxt&amp;title=Agency%20Code&amp;id=opener.document.myform.x_Agency_Code&amp;dept=A15"/>
    <hyperlink ref="CC388" r:id="rId2402" display="http://web.higov.net/oip/rrs/popup_list_agency_by_login.php?text=opener.document.myform.x_Agency_Codetxt&amp;title=Agency%20Code&amp;id=opener.document.myform.x_Agency_Code&amp;dept=A15"/>
    <hyperlink ref="CC389" r:id="rId2403" display="http://web.higov.net/oip/rrs/popup_list_agency_by_login.php?text=opener.document.myform.x_Agency_Codetxt&amp;title=Agency%20Code&amp;id=opener.document.myform.x_Agency_Code&amp;dept=A15"/>
    <hyperlink ref="CC390" r:id="rId2404" display="http://web.higov.net/oip/rrs/popup_list_agency_by_login.php?text=opener.document.myform.x_Agency_Codetxt&amp;title=Agency%20Code&amp;id=opener.document.myform.x_Agency_Code&amp;dept=A15"/>
    <hyperlink ref="CC391" r:id="rId2405" display="http://web.higov.net/oip/rrs/popup_list_agency_by_login.php?text=opener.document.myform.x_Agency_Codetxt&amp;title=Agency%20Code&amp;id=opener.document.myform.x_Agency_Code&amp;dept=A15"/>
    <hyperlink ref="CC392" r:id="rId2406" display="http://web.higov.net/oip/rrs/popup_list_agency_by_login.php?text=opener.document.myform.x_Agency_Codetxt&amp;title=Agency%20Code&amp;id=opener.document.myform.x_Agency_Code&amp;dept=A15"/>
    <hyperlink ref="CC393" r:id="rId2407" display="http://web.higov.net/oip/rrs/popup_list_agency_by_login.php?text=opener.document.myform.x_Agency_Codetxt&amp;title=Agency%20Code&amp;id=opener.document.myform.x_Agency_Code&amp;dept=A15"/>
    <hyperlink ref="CC394" r:id="rId2408" display="http://web.higov.net/oip/rrs/popup_list_agency_by_login.php?text=opener.document.myform.x_Agency_Codetxt&amp;title=Agency%20Code&amp;id=opener.document.myform.x_Agency_Code&amp;dept=A15"/>
    <hyperlink ref="CC395" r:id="rId2409" display="http://web.higov.net/oip/rrs/popup_list_agency_by_login.php?text=opener.document.myform.x_Agency_Codetxt&amp;title=Agency%20Code&amp;id=opener.document.myform.x_Agency_Code&amp;dept=A15"/>
    <hyperlink ref="CC396" r:id="rId2410" display="http://web.higov.net/oip/rrs/popup_list_agency_by_login.php?text=opener.document.myform.x_Agency_Codetxt&amp;title=Agency%20Code&amp;id=opener.document.myform.x_Agency_Code&amp;dept=A15"/>
    <hyperlink ref="CC397" r:id="rId2411" display="http://web.higov.net/oip/rrs/popup_list_agency_by_login.php?text=opener.document.myform.x_Agency_Codetxt&amp;title=Agency%20Code&amp;id=opener.document.myform.x_Agency_Code&amp;dept=A15"/>
    <hyperlink ref="CC398" r:id="rId2412" display="http://web.higov.net/oip/rrs/popup_list_agency_by_login.php?text=opener.document.myform.x_Agency_Codetxt&amp;title=Agency%20Code&amp;id=opener.document.myform.x_Agency_Code&amp;dept=A15"/>
    <hyperlink ref="CC399" r:id="rId2413" display="http://web.higov.net/oip/rrs/popup_list_agency_by_login.php?text=opener.document.myform.x_Agency_Codetxt&amp;title=Agency%20Code&amp;id=opener.document.myform.x_Agency_Code&amp;dept=A15"/>
    <hyperlink ref="CC400" r:id="rId2414" display="http://web.higov.net/oip/rrs/popup_list_agency_by_login.php?text=opener.document.myform.x_Agency_Codetxt&amp;title=Agency%20Code&amp;id=opener.document.myform.x_Agency_Code&amp;dept=A15"/>
    <hyperlink ref="CC401" r:id="rId2415" display="http://web.higov.net/oip/rrs/popup_list_agency_by_login.php?text=opener.document.myform.x_Agency_Codetxt&amp;title=Agency%20Code&amp;id=opener.document.myform.x_Agency_Code&amp;dept=A15"/>
    <hyperlink ref="CC402" r:id="rId2416" display="http://web.higov.net/oip/rrs/popup_list_agency_by_login.php?text=opener.document.myform.x_Agency_Codetxt&amp;title=Agency%20Code&amp;id=opener.document.myform.x_Agency_Code&amp;dept=A15"/>
    <hyperlink ref="CC403" r:id="rId2417" display="http://web.higov.net/oip/rrs/popup_list_agency_by_login.php?text=opener.document.myform.x_Agency_Codetxt&amp;title=Agency%20Code&amp;id=opener.document.myform.x_Agency_Code&amp;dept=A15"/>
    <hyperlink ref="CC404" r:id="rId2418" display="http://web.higov.net/oip/rrs/popup_list_agency_by_login.php?text=opener.document.myform.x_Agency_Codetxt&amp;title=Agency%20Code&amp;id=opener.document.myform.x_Agency_Code&amp;dept=A15"/>
    <hyperlink ref="CD13" r:id="rId2419" display="http://web.higov.net/oip/rrs/popup_list_agency_by_login.php?text=opener.document.myform.x_Agency_Codetxt&amp;title=Agency%20Code&amp;id=opener.document.myform.x_Agency_Code&amp;dept=A22"/>
    <hyperlink ref="CD18" r:id="rId2420" display="http://web.higov.net/oip/rrs/popup_list_agency_by_login.php?text=opener.document.myform.x_Agency_Codetxt&amp;title=Agency%20Code&amp;id=opener.document.myform.x_Agency_Code&amp;dept=A22"/>
    <hyperlink ref="CD21" r:id="rId2421" display="http://web.higov.net/oip/rrs/popup_list_agency_by_login.php?text=opener.document.myform.x_Agency_Codetxt&amp;title=Agency%20Code&amp;id=opener.document.myform.x_Agency_Code&amp;dept=A22"/>
    <hyperlink ref="CD24" r:id="rId2422" display="http://web.higov.net/oip/rrs/popup_list_agency_by_login.php?text=opener.document.myform.x_Agency_Codetxt&amp;title=Agency%20Code&amp;id=opener.document.myform.x_Agency_Code&amp;dept=A22"/>
    <hyperlink ref="CD25" r:id="rId2423" display="http://web.higov.net/oip/rrs/popup_list_agency_by_login.php?text=opener.document.myform.x_Agency_Codetxt&amp;title=Agency%20Code&amp;id=opener.document.myform.x_Agency_Code&amp;dept=A22"/>
    <hyperlink ref="CD26" r:id="rId2424" display="http://web.higov.net/oip/rrs/popup_list_agency_by_login.php?text=opener.document.myform.x_Agency_Codetxt&amp;title=Agency%20Code&amp;id=opener.document.myform.x_Agency_Code&amp;dept=A22"/>
    <hyperlink ref="CD27" r:id="rId2425" display="http://web.higov.net/oip/rrs/popup_list_agency_by_login.php?text=opener.document.myform.x_Agency_Codetxt&amp;title=Agency%20Code&amp;id=opener.document.myform.x_Agency_Code&amp;dept=A22"/>
    <hyperlink ref="CD28" r:id="rId2426" display="http://web.higov.net/oip/rrs/popup_list_agency_by_login.php?text=opener.document.myform.x_Agency_Codetxt&amp;title=Agency%20Code&amp;id=opener.document.myform.x_Agency_Code&amp;dept=A22"/>
    <hyperlink ref="CD29" r:id="rId2427" display="http://web.higov.net/oip/rrs/popup_list_agency_by_login.php?text=opener.document.myform.x_Agency_Codetxt&amp;title=Agency%20Code&amp;id=opener.document.myform.x_Agency_Code&amp;dept=A22"/>
    <hyperlink ref="CD30" r:id="rId2428" display="http://web.higov.net/oip/rrs/popup_list_agency_by_login.php?text=opener.document.myform.x_Agency_Codetxt&amp;title=Agency%20Code&amp;id=opener.document.myform.x_Agency_Code&amp;dept=A22"/>
    <hyperlink ref="CD31" r:id="rId2429" display="http://web.higov.net/oip/rrs/popup_list_agency_by_login.php?text=opener.document.myform.x_Agency_Codetxt&amp;title=Agency%20Code&amp;id=opener.document.myform.x_Agency_Code&amp;dept=A22"/>
    <hyperlink ref="CD32" r:id="rId2430" display="http://web.higov.net/oip/rrs/popup_list_agency_by_login.php?text=opener.document.myform.x_Agency_Codetxt&amp;title=Agency%20Code&amp;id=opener.document.myform.x_Agency_Code&amp;dept=A22"/>
    <hyperlink ref="CD33" r:id="rId2431" display="http://web.higov.net/oip/rrs/popup_list_agency_by_login.php?text=opener.document.myform.x_Agency_Codetxt&amp;title=Agency%20Code&amp;id=opener.document.myform.x_Agency_Code&amp;dept=A22"/>
    <hyperlink ref="CD34" r:id="rId2432" display="http://web.higov.net/oip/rrs/popup_list_agency_by_login.php?text=opener.document.myform.x_Agency_Codetxt&amp;title=Agency%20Code&amp;id=opener.document.myform.x_Agency_Code&amp;dept=A22"/>
    <hyperlink ref="CD35" r:id="rId2433" display="http://web.higov.net/oip/rrs/popup_list_agency_by_login.php?text=opener.document.myform.x_Agency_Codetxt&amp;title=Agency%20Code&amp;id=opener.document.myform.x_Agency_Code&amp;dept=A22"/>
    <hyperlink ref="CD36" r:id="rId2434" display="http://web.higov.net/oip/rrs/popup_list_agency_by_login.php?text=opener.document.myform.x_Agency_Codetxt&amp;title=Agency%20Code&amp;id=opener.document.myform.x_Agency_Code&amp;dept=A22"/>
    <hyperlink ref="CD37" r:id="rId2435" display="http://web.higov.net/oip/rrs/popup_list_agency_by_login.php?text=opener.document.myform.x_Agency_Codetxt&amp;title=Agency%20Code&amp;id=opener.document.myform.x_Agency_Code&amp;dept=A22"/>
    <hyperlink ref="CD38" r:id="rId2436" display="http://web.higov.net/oip/rrs/popup_list_agency_by_login.php?text=opener.document.myform.x_Agency_Codetxt&amp;title=Agency%20Code&amp;id=opener.document.myform.x_Agency_Code&amp;dept=A22"/>
    <hyperlink ref="CD39" r:id="rId2437" display="http://web.higov.net/oip/rrs/popup_list_agency_by_login.php?text=opener.document.myform.x_Agency_Codetxt&amp;title=Agency%20Code&amp;id=opener.document.myform.x_Agency_Code&amp;dept=A22"/>
    <hyperlink ref="CD40" r:id="rId2438" display="http://web.higov.net/oip/rrs/popup_list_agency_by_login.php?text=opener.document.myform.x_Agency_Codetxt&amp;title=Agency%20Code&amp;id=opener.document.myform.x_Agency_Code&amp;dept=A22"/>
    <hyperlink ref="CD41" r:id="rId2439" display="http://web.higov.net/oip/rrs/popup_list_agency_by_login.php?text=opener.document.myform.x_Agency_Codetxt&amp;title=Agency%20Code&amp;id=opener.document.myform.x_Agency_Code&amp;dept=A22"/>
    <hyperlink ref="CD42" r:id="rId2440" display="http://web.higov.net/oip/rrs/popup_list_agency_by_login.php?text=opener.document.myform.x_Agency_Codetxt&amp;title=Agency%20Code&amp;id=opener.document.myform.x_Agency_Code&amp;dept=A22"/>
    <hyperlink ref="CD43" r:id="rId2441" display="http://web.higov.net/oip/rrs/popup_list_agency_by_login.php?text=opener.document.myform.x_Agency_Codetxt&amp;title=Agency%20Code&amp;id=opener.document.myform.x_Agency_Code&amp;dept=A22"/>
    <hyperlink ref="CD44" r:id="rId2442" display="http://web.higov.net/oip/rrs/popup_list_agency_by_login.php?text=opener.document.myform.x_Agency_Codetxt&amp;title=Agency%20Code&amp;id=opener.document.myform.x_Agency_Code&amp;dept=A22"/>
    <hyperlink ref="CD45" r:id="rId2443" display="http://web.higov.net/oip/rrs/popup_list_agency_by_login.php?text=opener.document.myform.x_Agency_Codetxt&amp;title=Agency%20Code&amp;id=opener.document.myform.x_Agency_Code&amp;dept=A22"/>
    <hyperlink ref="CD46" r:id="rId2444" display="http://web.higov.net/oip/rrs/popup_list_agency_by_login.php?text=opener.document.myform.x_Agency_Codetxt&amp;title=Agency%20Code&amp;id=opener.document.myform.x_Agency_Code&amp;dept=A22"/>
    <hyperlink ref="CD47" r:id="rId2445" display="http://web.higov.net/oip/rrs/popup_list_agency_by_login.php?text=opener.document.myform.x_Agency_Codetxt&amp;title=Agency%20Code&amp;id=opener.document.myform.x_Agency_Code&amp;dept=A22"/>
    <hyperlink ref="CD48" r:id="rId2446" display="http://web.higov.net/oip/rrs/popup_list_agency_by_login.php?text=opener.document.myform.x_Agency_Codetxt&amp;title=Agency%20Code&amp;id=opener.document.myform.x_Agency_Code&amp;dept=A22"/>
    <hyperlink ref="CD49" r:id="rId2447" display="http://web.higov.net/oip/rrs/popup_list_agency_by_login.php?text=opener.document.myform.x_Agency_Codetxt&amp;title=Agency%20Code&amp;id=opener.document.myform.x_Agency_Code&amp;dept=A22"/>
    <hyperlink ref="CD50" r:id="rId2448" display="http://web.higov.net/oip/rrs/popup_list_agency_by_login.php?text=opener.document.myform.x_Agency_Codetxt&amp;title=Agency%20Code&amp;id=opener.document.myform.x_Agency_Code&amp;dept=A22"/>
    <hyperlink ref="CD51" r:id="rId2449" display="http://web.higov.net/oip/rrs/popup_list_agency_by_login.php?text=opener.document.myform.x_Agency_Codetxt&amp;title=Agency%20Code&amp;id=opener.document.myform.x_Agency_Code&amp;dept=A22"/>
    <hyperlink ref="CD52" r:id="rId2450" display="http://web.higov.net/oip/rrs/popup_list_agency_by_login.php?text=opener.document.myform.x_Agency_Codetxt&amp;title=Agency%20Code&amp;id=opener.document.myform.x_Agency_Code&amp;dept=A22"/>
    <hyperlink ref="CD53" r:id="rId2451" display="http://web.higov.net/oip/rrs/popup_list_agency_by_login.php?text=opener.document.myform.x_Agency_Codetxt&amp;title=Agency%20Code&amp;id=opener.document.myform.x_Agency_Code&amp;dept=A22"/>
    <hyperlink ref="CD54" r:id="rId2452" display="http://web.higov.net/oip/rrs/popup_list_agency_by_login.php?text=opener.document.myform.x_Agency_Codetxt&amp;title=Agency%20Code&amp;id=opener.document.myform.x_Agency_Code&amp;dept=A22"/>
    <hyperlink ref="CD55" r:id="rId2453" display="http://web.higov.net/oip/rrs/popup_list_agency_by_login.php?text=opener.document.myform.x_Agency_Codetxt&amp;title=Agency%20Code&amp;id=opener.document.myform.x_Agency_Code&amp;dept=A22"/>
    <hyperlink ref="CD56" r:id="rId2454" display="http://web.higov.net/oip/rrs/popup_list_agency_by_login.php?text=opener.document.myform.x_Agency_Codetxt&amp;title=Agency%20Code&amp;id=opener.document.myform.x_Agency_Code&amp;dept=A22"/>
    <hyperlink ref="CD57" r:id="rId2455" display="http://web.higov.net/oip/rrs/popup_list_agency_by_login.php?text=opener.document.myform.x_Agency_Codetxt&amp;title=Agency%20Code&amp;id=opener.document.myform.x_Agency_Code&amp;dept=A22"/>
    <hyperlink ref="CD58" r:id="rId2456" display="http://web.higov.net/oip/rrs/popup_list_agency_by_login.php?text=opener.document.myform.x_Agency_Codetxt&amp;title=Agency%20Code&amp;id=opener.document.myform.x_Agency_Code&amp;dept=A22"/>
    <hyperlink ref="CD59" r:id="rId2457" display="http://web.higov.net/oip/rrs/popup_list_agency_by_login.php?text=opener.document.myform.x_Agency_Codetxt&amp;title=Agency%20Code&amp;id=opener.document.myform.x_Agency_Code&amp;dept=A22"/>
    <hyperlink ref="CD60" r:id="rId2458" display="http://web.higov.net/oip/rrs/popup_list_agency_by_login.php?text=opener.document.myform.x_Agency_Codetxt&amp;title=Agency%20Code&amp;id=opener.document.myform.x_Agency_Code&amp;dept=A22"/>
    <hyperlink ref="CD61" r:id="rId2459" display="http://web.higov.net/oip/rrs/popup_list_agency_by_login.php?text=opener.document.myform.x_Agency_Codetxt&amp;title=Agency%20Code&amp;id=opener.document.myform.x_Agency_Code&amp;dept=A22"/>
    <hyperlink ref="CD62" r:id="rId2460" display="http://web.higov.net/oip/rrs/popup_list_agency_by_login.php?text=opener.document.myform.x_Agency_Codetxt&amp;title=Agency%20Code&amp;id=opener.document.myform.x_Agency_Code&amp;dept=A22"/>
    <hyperlink ref="CD63" r:id="rId2461" display="http://web.higov.net/oip/rrs/popup_list_agency_by_login.php?text=opener.document.myform.x_Agency_Codetxt&amp;title=Agency%20Code&amp;id=opener.document.myform.x_Agency_Code&amp;dept=A22"/>
    <hyperlink ref="CD64" r:id="rId2462" display="http://web.higov.net/oip/rrs/popup_list_agency_by_login.php?text=opener.document.myform.x_Agency_Codetxt&amp;title=Agency%20Code&amp;id=opener.document.myform.x_Agency_Code&amp;dept=A22"/>
    <hyperlink ref="CD65" r:id="rId2463" display="http://web.higov.net/oip/rrs/popup_list_agency_by_login.php?text=opener.document.myform.x_Agency_Codetxt&amp;title=Agency%20Code&amp;id=opener.document.myform.x_Agency_Code&amp;dept=A22"/>
    <hyperlink ref="CD66" r:id="rId2464" display="http://web.higov.net/oip/rrs/popup_list_agency_by_login.php?text=opener.document.myform.x_Agency_Codetxt&amp;title=Agency%20Code&amp;id=opener.document.myform.x_Agency_Code&amp;dept=A22"/>
    <hyperlink ref="CD67" r:id="rId2465" display="http://web.higov.net/oip/rrs/popup_list_agency_by_login.php?text=opener.document.myform.x_Agency_Codetxt&amp;title=Agency%20Code&amp;id=opener.document.myform.x_Agency_Code&amp;dept=A22"/>
    <hyperlink ref="CD68" r:id="rId2466" display="http://web.higov.net/oip/rrs/popup_list_agency_by_login.php?text=opener.document.myform.x_Agency_Codetxt&amp;title=Agency%20Code&amp;id=opener.document.myform.x_Agency_Code&amp;dept=A22"/>
    <hyperlink ref="CD69" r:id="rId2467" display="http://web.higov.net/oip/rrs/popup_list_agency_by_login.php?text=opener.document.myform.x_Agency_Codetxt&amp;title=Agency%20Code&amp;id=opener.document.myform.x_Agency_Code&amp;dept=A22"/>
    <hyperlink ref="CD70" r:id="rId2468" display="http://web.higov.net/oip/rrs/popup_list_agency_by_login.php?text=opener.document.myform.x_Agency_Codetxt&amp;title=Agency%20Code&amp;id=opener.document.myform.x_Agency_Code&amp;dept=A22"/>
    <hyperlink ref="CD71" r:id="rId2469" display="http://web.higov.net/oip/rrs/popup_list_agency_by_login.php?text=opener.document.myform.x_Agency_Codetxt&amp;title=Agency%20Code&amp;id=opener.document.myform.x_Agency_Code&amp;dept=A22"/>
    <hyperlink ref="CD72" r:id="rId2470" display="http://web.higov.net/oip/rrs/popup_list_agency_by_login.php?text=opener.document.myform.x_Agency_Codetxt&amp;title=Agency%20Code&amp;id=opener.document.myform.x_Agency_Code&amp;dept=A22"/>
    <hyperlink ref="CD73" r:id="rId2471" display="http://web.higov.net/oip/rrs/popup_list_agency_by_login.php?text=opener.document.myform.x_Agency_Codetxt&amp;title=Agency%20Code&amp;id=opener.document.myform.x_Agency_Code&amp;dept=A22"/>
    <hyperlink ref="CD74" r:id="rId2472" display="http://web.higov.net/oip/rrs/popup_list_agency_by_login.php?text=opener.document.myform.x_Agency_Codetxt&amp;title=Agency%20Code&amp;id=opener.document.myform.x_Agency_Code&amp;dept=A22"/>
    <hyperlink ref="CD75" r:id="rId2473" display="http://web.higov.net/oip/rrs/popup_list_agency_by_login.php?text=opener.document.myform.x_Agency_Codetxt&amp;title=Agency%20Code&amp;id=opener.document.myform.x_Agency_Code&amp;dept=A22"/>
    <hyperlink ref="CD76" r:id="rId2474" display="http://web.higov.net/oip/rrs/popup_list_agency_by_login.php?text=opener.document.myform.x_Agency_Codetxt&amp;title=Agency%20Code&amp;id=opener.document.myform.x_Agency_Code&amp;dept=A22"/>
    <hyperlink ref="CD77" r:id="rId2475" display="http://web.higov.net/oip/rrs/popup_list_agency_by_login.php?text=opener.document.myform.x_Agency_Codetxt&amp;title=Agency%20Code&amp;id=opener.document.myform.x_Agency_Code&amp;dept=A22"/>
    <hyperlink ref="CD78" r:id="rId2476" display="http://web.higov.net/oip/rrs/popup_list_agency_by_login.php?text=opener.document.myform.x_Agency_Codetxt&amp;title=Agency%20Code&amp;id=opener.document.myform.x_Agency_Code&amp;dept=A22"/>
    <hyperlink ref="CD79" r:id="rId2477" display="http://web.higov.net/oip/rrs/popup_list_agency_by_login.php?text=opener.document.myform.x_Agency_Codetxt&amp;title=Agency%20Code&amp;id=opener.document.myform.x_Agency_Code&amp;dept=A22"/>
    <hyperlink ref="CD80" r:id="rId2478" display="http://web.higov.net/oip/rrs/popup_list_agency_by_login.php?text=opener.document.myform.x_Agency_Codetxt&amp;title=Agency%20Code&amp;id=opener.document.myform.x_Agency_Code&amp;dept=A22"/>
    <hyperlink ref="CD81" r:id="rId2479" display="http://web.higov.net/oip/rrs/popup_list_agency_by_login.php?text=opener.document.myform.x_Agency_Codetxt&amp;title=Agency%20Code&amp;id=opener.document.myform.x_Agency_Code&amp;dept=A22"/>
    <hyperlink ref="CD82" r:id="rId2480" display="http://web.higov.net/oip/rrs/popup_list_agency_by_login.php?text=opener.document.myform.x_Agency_Codetxt&amp;title=Agency%20Code&amp;id=opener.document.myform.x_Agency_Code&amp;dept=A22"/>
    <hyperlink ref="CD83" r:id="rId2481" display="http://web.higov.net/oip/rrs/popup_list_agency_by_login.php?text=opener.document.myform.x_Agency_Codetxt&amp;title=Agency%20Code&amp;id=opener.document.myform.x_Agency_Code&amp;dept=A22"/>
    <hyperlink ref="CD84" r:id="rId2482" display="http://web.higov.net/oip/rrs/popup_list_agency_by_login.php?text=opener.document.myform.x_Agency_Codetxt&amp;title=Agency%20Code&amp;id=opener.document.myform.x_Agency_Code&amp;dept=A22"/>
    <hyperlink ref="CD85" r:id="rId2483" display="http://web.higov.net/oip/rrs/popup_list_agency_by_login.php?text=opener.document.myform.x_Agency_Codetxt&amp;title=Agency%20Code&amp;id=opener.document.myform.x_Agency_Code&amp;dept=A22"/>
    <hyperlink ref="CD86" r:id="rId2484" display="http://web.higov.net/oip/rrs/popup_list_agency_by_login.php?text=opener.document.myform.x_Agency_Codetxt&amp;title=Agency%20Code&amp;id=opener.document.myform.x_Agency_Code&amp;dept=A22"/>
    <hyperlink ref="CD87" r:id="rId2485" display="http://web.higov.net/oip/rrs/popup_list_agency_by_login.php?text=opener.document.myform.x_Agency_Codetxt&amp;title=Agency%20Code&amp;id=opener.document.myform.x_Agency_Code&amp;dept=A22"/>
    <hyperlink ref="CD88" r:id="rId2486" display="http://web.higov.net/oip/rrs/popup_list_agency_by_login.php?text=opener.document.myform.x_Agency_Codetxt&amp;title=Agency%20Code&amp;id=opener.document.myform.x_Agency_Code&amp;dept=A22"/>
    <hyperlink ref="CD89" r:id="rId2487" display="http://web.higov.net/oip/rrs/popup_list_agency_by_login.php?text=opener.document.myform.x_Agency_Codetxt&amp;title=Agency%20Code&amp;id=opener.document.myform.x_Agency_Code&amp;dept=A22"/>
    <hyperlink ref="CD90" r:id="rId2488" display="http://web.higov.net/oip/rrs/popup_list_agency_by_login.php?text=opener.document.myform.x_Agency_Codetxt&amp;title=Agency%20Code&amp;id=opener.document.myform.x_Agency_Code&amp;dept=A22"/>
    <hyperlink ref="CD91" r:id="rId2489" display="http://web.higov.net/oip/rrs/popup_list_agency_by_login.php?text=opener.document.myform.x_Agency_Codetxt&amp;title=Agency%20Code&amp;id=opener.document.myform.x_Agency_Code&amp;dept=A22"/>
    <hyperlink ref="CD92" r:id="rId2490" display="http://web.higov.net/oip/rrs/popup_list_agency_by_login.php?text=opener.document.myform.x_Agency_Codetxt&amp;title=Agency%20Code&amp;id=opener.document.myform.x_Agency_Code&amp;dept=A22"/>
    <hyperlink ref="CD93" r:id="rId2491" display="http://web.higov.net/oip/rrs/popup_list_agency_by_login.php?text=opener.document.myform.x_Agency_Codetxt&amp;title=Agency%20Code&amp;id=opener.document.myform.x_Agency_Code&amp;dept=A22"/>
    <hyperlink ref="CD94" r:id="rId2492" display="http://web.higov.net/oip/rrs/popup_list_agency_by_login.php?text=opener.document.myform.x_Agency_Codetxt&amp;title=Agency%20Code&amp;id=opener.document.myform.x_Agency_Code&amp;dept=A22"/>
    <hyperlink ref="CD95" r:id="rId2493" display="http://web.higov.net/oip/rrs/popup_list_agency_by_login.php?text=opener.document.myform.x_Agency_Codetxt&amp;title=Agency%20Code&amp;id=opener.document.myform.x_Agency_Code&amp;dept=A22"/>
    <hyperlink ref="CD96" r:id="rId2494" display="http://web.higov.net/oip/rrs/popup_list_agency_by_login.php?text=opener.document.myform.x_Agency_Codetxt&amp;title=Agency%20Code&amp;id=opener.document.myform.x_Agency_Code&amp;dept=A22"/>
    <hyperlink ref="CD97" r:id="rId2495" display="http://web.higov.net/oip/rrs/popup_list_agency_by_login.php?text=opener.document.myform.x_Agency_Codetxt&amp;title=Agency%20Code&amp;id=opener.document.myform.x_Agency_Code&amp;dept=A22"/>
    <hyperlink ref="CD98" r:id="rId2496" display="http://web.higov.net/oip/rrs/popup_list_agency_by_login.php?text=opener.document.myform.x_Agency_Codetxt&amp;title=Agency%20Code&amp;id=opener.document.myform.x_Agency_Code&amp;dept=A22"/>
    <hyperlink ref="CD99" r:id="rId2497" display="http://web.higov.net/oip/rrs/popup_list_agency_by_login.php?text=opener.document.myform.x_Agency_Codetxt&amp;title=Agency%20Code&amp;id=opener.document.myform.x_Agency_Code&amp;dept=A22"/>
    <hyperlink ref="CD100" r:id="rId2498" display="http://web.higov.net/oip/rrs/popup_list_agency_by_login.php?text=opener.document.myform.x_Agency_Codetxt&amp;title=Agency%20Code&amp;id=opener.document.myform.x_Agency_Code&amp;dept=A22"/>
    <hyperlink ref="CD101" r:id="rId2499" display="http://web.higov.net/oip/rrs/popup_list_agency_by_login.php?text=opener.document.myform.x_Agency_Codetxt&amp;title=Agency%20Code&amp;id=opener.document.myform.x_Agency_Code&amp;dept=A22"/>
    <hyperlink ref="CD102" r:id="rId2500" display="http://web.higov.net/oip/rrs/popup_list_agency_by_login.php?text=opener.document.myform.x_Agency_Codetxt&amp;title=Agency%20Code&amp;id=opener.document.myform.x_Agency_Code&amp;dept=A22"/>
    <hyperlink ref="BL13" r:id="rId2501" display="http://web.higov.net/oip/rrs/popup_list_agency_by_login.php?text=opener.document.myform.x_Agency_Codetxt&amp;title=Agency%20Code&amp;id=opener.document.myform.x_Agency_Code&amp;dept=A52"/>
    <hyperlink ref="BL18" r:id="rId2502" display="http://web.higov.net/oip/rrs/popup_list_agency_by_login.php?text=opener.document.myform.x_Agency_Codetxt&amp;title=Agency%20Code&amp;id=opener.document.myform.x_Agency_Code&amp;dept=A52"/>
    <hyperlink ref="BL21" r:id="rId2503" display="http://web.higov.net/oip/rrs/popup_list_agency_by_login.php?text=opener.document.myform.x_Agency_Codetxt&amp;title=Agency%20Code&amp;id=opener.document.myform.x_Agency_Code&amp;dept=A52"/>
    <hyperlink ref="BL24" r:id="rId2504" display="http://web.higov.net/oip/rrs/popup_list_agency_by_login.php?text=opener.document.myform.x_Agency_Codetxt&amp;title=Agency%20Code&amp;id=opener.document.myform.x_Agency_Code&amp;dept=A52"/>
    <hyperlink ref="BL25" r:id="rId2505" display="http://web.higov.net/oip/rrs/popup_list_agency_by_login.php?text=opener.document.myform.x_Agency_Codetxt&amp;title=Agency%20Code&amp;id=opener.document.myform.x_Agency_Code&amp;dept=A52"/>
    <hyperlink ref="BL26" r:id="rId2506" display="http://web.higov.net/oip/rrs/popup_list_agency_by_login.php?text=opener.document.myform.x_Agency_Codetxt&amp;title=Agency%20Code&amp;id=opener.document.myform.x_Agency_Code&amp;dept=A52"/>
    <hyperlink ref="BL27" r:id="rId2507" display="http://web.higov.net/oip/rrs/popup_list_agency_by_login.php?text=opener.document.myform.x_Agency_Codetxt&amp;title=Agency%20Code&amp;id=opener.document.myform.x_Agency_Code&amp;dept=A52"/>
    <hyperlink ref="BL28" r:id="rId2508" display="http://web.higov.net/oip/rrs/popup_list_agency_by_login.php?text=opener.document.myform.x_Agency_Codetxt&amp;title=Agency%20Code&amp;id=opener.document.myform.x_Agency_Code&amp;dept=A52"/>
    <hyperlink ref="BL29" r:id="rId2509" display="http://web.higov.net/oip/rrs/popup_list_agency_by_login.php?text=opener.document.myform.x_Agency_Codetxt&amp;title=Agency%20Code&amp;id=opener.document.myform.x_Agency_Code&amp;dept=A52"/>
    <hyperlink ref="BL30" r:id="rId2510" display="http://web.higov.net/oip/rrs/popup_list_agency_by_login.php?text=opener.document.myform.x_Agency_Codetxt&amp;title=Agency%20Code&amp;id=opener.document.myform.x_Agency_Code&amp;dept=A52"/>
    <hyperlink ref="BL31" r:id="rId2511" display="http://web.higov.net/oip/rrs/popup_list_agency_by_login.php?text=opener.document.myform.x_Agency_Codetxt&amp;title=Agency%20Code&amp;id=opener.document.myform.x_Agency_Code&amp;dept=A52"/>
    <hyperlink ref="BL32" r:id="rId2512" display="http://web.higov.net/oip/rrs/popup_list_agency_by_login.php?text=opener.document.myform.x_Agency_Codetxt&amp;title=Agency%20Code&amp;id=opener.document.myform.x_Agency_Code&amp;dept=A52"/>
    <hyperlink ref="BL33" r:id="rId2513" display="http://web.higov.net/oip/rrs/popup_list_agency_by_login.php?text=opener.document.myform.x_Agency_Codetxt&amp;title=Agency%20Code&amp;id=opener.document.myform.x_Agency_Code&amp;dept=A52"/>
    <hyperlink ref="BL34" r:id="rId2514" display="http://web.higov.net/oip/rrs/popup_list_agency_by_login.php?text=opener.document.myform.x_Agency_Codetxt&amp;title=Agency%20Code&amp;id=opener.document.myform.x_Agency_Code&amp;dept=A52"/>
    <hyperlink ref="BL35" r:id="rId2515" display="http://web.higov.net/oip/rrs/popup_list_agency_by_login.php?text=opener.document.myform.x_Agency_Codetxt&amp;title=Agency%20Code&amp;id=opener.document.myform.x_Agency_Code&amp;dept=A52"/>
    <hyperlink ref="BL36" r:id="rId2516" display="http://web.higov.net/oip/rrs/popup_list_agency_by_login.php?text=opener.document.myform.x_Agency_Codetxt&amp;title=Agency%20Code&amp;id=opener.document.myform.x_Agency_Code&amp;dept=A52"/>
    <hyperlink ref="BL37" r:id="rId2517" display="http://web.higov.net/oip/rrs/popup_list_agency_by_login.php?text=opener.document.myform.x_Agency_Codetxt&amp;title=Agency%20Code&amp;id=opener.document.myform.x_Agency_Code&amp;dept=A52"/>
    <hyperlink ref="BL38" r:id="rId2518" display="http://web.higov.net/oip/rrs/popup_list_agency_by_login.php?text=opener.document.myform.x_Agency_Codetxt&amp;title=Agency%20Code&amp;id=opener.document.myform.x_Agency_Code&amp;dept=A52"/>
    <hyperlink ref="BL39" r:id="rId2519" display="http://web.higov.net/oip/rrs/popup_list_agency_by_login.php?text=opener.document.myform.x_Agency_Codetxt&amp;title=Agency%20Code&amp;id=opener.document.myform.x_Agency_Code&amp;dept=A52"/>
    <hyperlink ref="BL40" r:id="rId2520" display="http://web.higov.net/oip/rrs/popup_list_agency_by_login.php?text=opener.document.myform.x_Agency_Codetxt&amp;title=Agency%20Code&amp;id=opener.document.myform.x_Agency_Code&amp;dept=A52"/>
    <hyperlink ref="BL41" r:id="rId2521" display="http://web.higov.net/oip/rrs/popup_list_agency_by_login.php?text=opener.document.myform.x_Agency_Codetxt&amp;title=Agency%20Code&amp;id=opener.document.myform.x_Agency_Code&amp;dept=A52"/>
    <hyperlink ref="BL42" r:id="rId2522" display="http://web.higov.net/oip/rrs/popup_list_agency_by_login.php?text=opener.document.myform.x_Agency_Codetxt&amp;title=Agency%20Code&amp;id=opener.document.myform.x_Agency_Code&amp;dept=A52"/>
    <hyperlink ref="BL43" r:id="rId2523" display="http://web.higov.net/oip/rrs/popup_list_agency_by_login.php?text=opener.document.myform.x_Agency_Codetxt&amp;title=Agency%20Code&amp;id=opener.document.myform.x_Agency_Code&amp;dept=A52"/>
    <hyperlink ref="BL44" r:id="rId2524" display="http://web.higov.net/oip/rrs/popup_list_agency_by_login.php?text=opener.document.myform.x_Agency_Codetxt&amp;title=Agency%20Code&amp;id=opener.document.myform.x_Agency_Code&amp;dept=A52"/>
    <hyperlink ref="BL45" r:id="rId2525" display="http://web.higov.net/oip/rrs/popup_list_agency_by_login.php?text=opener.document.myform.x_Agency_Codetxt&amp;title=Agency%20Code&amp;id=opener.document.myform.x_Agency_Code&amp;dept=A52"/>
    <hyperlink ref="BL46" r:id="rId2526" display="http://web.higov.net/oip/rrs/popup_list_agency_by_login.php?text=opener.document.myform.x_Agency_Codetxt&amp;title=Agency%20Code&amp;id=opener.document.myform.x_Agency_Code&amp;dept=A52"/>
    <hyperlink ref="BL47" r:id="rId2527" display="http://web.higov.net/oip/rrs/popup_list_agency_by_login.php?text=opener.document.myform.x_Agency_Codetxt&amp;title=Agency%20Code&amp;id=opener.document.myform.x_Agency_Code&amp;dept=A52"/>
    <hyperlink ref="BL48" r:id="rId2528" display="http://web.higov.net/oip/rrs/popup_list_agency_by_login.php?text=opener.document.myform.x_Agency_Codetxt&amp;title=Agency%20Code&amp;id=opener.document.myform.x_Agency_Code&amp;dept=A52"/>
    <hyperlink ref="BL49" r:id="rId2529" display="http://web.higov.net/oip/rrs/popup_list_agency_by_login.php?text=opener.document.myform.x_Agency_Codetxt&amp;title=Agency%20Code&amp;id=opener.document.myform.x_Agency_Code&amp;dept=A52"/>
    <hyperlink ref="BL50" r:id="rId2530" display="http://web.higov.net/oip/rrs/popup_list_agency_by_login.php?text=opener.document.myform.x_Agency_Codetxt&amp;title=Agency%20Code&amp;id=opener.document.myform.x_Agency_Code&amp;dept=A52"/>
    <hyperlink ref="BL51" r:id="rId2531" display="http://web.higov.net/oip/rrs/popup_list_agency_by_login.php?text=opener.document.myform.x_Agency_Codetxt&amp;title=Agency%20Code&amp;id=opener.document.myform.x_Agency_Code&amp;dept=A52"/>
    <hyperlink ref="BL52" r:id="rId2532" display="http://web.higov.net/oip/rrs/popup_list_agency_by_login.php?text=opener.document.myform.x_Agency_Codetxt&amp;title=Agency%20Code&amp;id=opener.document.myform.x_Agency_Code&amp;dept=A52"/>
    <hyperlink ref="BL53" r:id="rId2533" display="http://web.higov.net/oip/rrs/popup_list_agency_by_login.php?text=opener.document.myform.x_Agency_Codetxt&amp;title=Agency%20Code&amp;id=opener.document.myform.x_Agency_Code&amp;dept=A52"/>
    <hyperlink ref="BL54" r:id="rId2534" display="http://web.higov.net/oip/rrs/popup_list_agency_by_login.php?text=opener.document.myform.x_Agency_Codetxt&amp;title=Agency%20Code&amp;id=opener.document.myform.x_Agency_Code&amp;dept=A52"/>
    <hyperlink ref="BL55" r:id="rId2535" display="http://web.higov.net/oip/rrs/popup_list_agency_by_login.php?text=opener.document.myform.x_Agency_Codetxt&amp;title=Agency%20Code&amp;id=opener.document.myform.x_Agency_Code&amp;dept=A52"/>
    <hyperlink ref="BL56" r:id="rId2536" display="http://web.higov.net/oip/rrs/popup_list_agency_by_login.php?text=opener.document.myform.x_Agency_Codetxt&amp;title=Agency%20Code&amp;id=opener.document.myform.x_Agency_Code&amp;dept=A52"/>
    <hyperlink ref="BL57" r:id="rId2537" display="http://web.higov.net/oip/rrs/popup_list_agency_by_login.php?text=opener.document.myform.x_Agency_Codetxt&amp;title=Agency%20Code&amp;id=opener.document.myform.x_Agency_Code&amp;dept=A52"/>
    <hyperlink ref="BM13" r:id="rId2538" display="http://web.higov.net/oip/rrs/popup_list_agency_by_login.php?text=opener.document.myform.x_Agency_Codetxt&amp;title=Agency%20Code&amp;id=opener.document.myform.x_Agency_Code&amp;dept=A53"/>
    <hyperlink ref="BM18" r:id="rId2539" display="http://web.higov.net/oip/rrs/popup_list_agency_by_login.php?text=opener.document.myform.x_Agency_Codetxt&amp;title=Agency%20Code&amp;id=opener.document.myform.x_Agency_Code&amp;dept=A53"/>
    <hyperlink ref="BM21" r:id="rId2540" display="http://web.higov.net/oip/rrs/popup_list_agency_by_login.php?text=opener.document.myform.x_Agency_Codetxt&amp;title=Agency%20Code&amp;id=opener.document.myform.x_Agency_Code&amp;dept=A53"/>
    <hyperlink ref="BM24" r:id="rId2541" display="http://web.higov.net/oip/rrs/popup_list_agency_by_login.php?text=opener.document.myform.x_Agency_Codetxt&amp;title=Agency%20Code&amp;id=opener.document.myform.x_Agency_Code&amp;dept=A53"/>
    <hyperlink ref="BM25" r:id="rId2542" display="http://web.higov.net/oip/rrs/popup_list_agency_by_login.php?text=opener.document.myform.x_Agency_Codetxt&amp;title=Agency%20Code&amp;id=opener.document.myform.x_Agency_Code&amp;dept=A53"/>
    <hyperlink ref="BM26" r:id="rId2543" display="http://web.higov.net/oip/rrs/popup_list_agency_by_login.php?text=opener.document.myform.x_Agency_Codetxt&amp;title=Agency%20Code&amp;id=opener.document.myform.x_Agency_Code&amp;dept=A53"/>
    <hyperlink ref="BM27" r:id="rId2544" display="http://web.higov.net/oip/rrs/popup_list_agency_by_login.php?text=opener.document.myform.x_Agency_Codetxt&amp;title=Agency%20Code&amp;id=opener.document.myform.x_Agency_Code&amp;dept=A53"/>
    <hyperlink ref="BM28" r:id="rId2545" display="http://web.higov.net/oip/rrs/popup_list_agency_by_login.php?text=opener.document.myform.x_Agency_Codetxt&amp;title=Agency%20Code&amp;id=opener.document.myform.x_Agency_Code&amp;dept=A53"/>
    <hyperlink ref="BM29" r:id="rId2546" display="http://web.higov.net/oip/rrs/popup_list_agency_by_login.php?text=opener.document.myform.x_Agency_Codetxt&amp;title=Agency%20Code&amp;id=opener.document.myform.x_Agency_Code&amp;dept=A53"/>
    <hyperlink ref="BM30" r:id="rId2547" display="http://web.higov.net/oip/rrs/popup_list_agency_by_login.php?text=opener.document.myform.x_Agency_Codetxt&amp;title=Agency%20Code&amp;id=opener.document.myform.x_Agency_Code&amp;dept=A53"/>
    <hyperlink ref="BM31" r:id="rId2548" display="http://web.higov.net/oip/rrs/popup_list_agency_by_login.php?text=opener.document.myform.x_Agency_Codetxt&amp;title=Agency%20Code&amp;id=opener.document.myform.x_Agency_Code&amp;dept=A53"/>
    <hyperlink ref="BM32" r:id="rId2549" display="http://web.higov.net/oip/rrs/popup_list_agency_by_login.php?text=opener.document.myform.x_Agency_Codetxt&amp;title=Agency%20Code&amp;id=opener.document.myform.x_Agency_Code&amp;dept=A53"/>
    <hyperlink ref="BM33" r:id="rId2550" display="http://web.higov.net/oip/rrs/popup_list_agency_by_login.php?text=opener.document.myform.x_Agency_Codetxt&amp;title=Agency%20Code&amp;id=opener.document.myform.x_Agency_Code&amp;dept=A53"/>
    <hyperlink ref="BM34" r:id="rId2551" display="http://web.higov.net/oip/rrs/popup_list_agency_by_login.php?text=opener.document.myform.x_Agency_Codetxt&amp;title=Agency%20Code&amp;id=opener.document.myform.x_Agency_Code&amp;dept=A53"/>
    <hyperlink ref="BM35" r:id="rId2552" display="http://web.higov.net/oip/rrs/popup_list_agency_by_login.php?text=opener.document.myform.x_Agency_Codetxt&amp;title=Agency%20Code&amp;id=opener.document.myform.x_Agency_Code&amp;dept=A53"/>
    <hyperlink ref="BM36" r:id="rId2553" display="http://web.higov.net/oip/rrs/popup_list_agency_by_login.php?text=opener.document.myform.x_Agency_Codetxt&amp;title=Agency%20Code&amp;id=opener.document.myform.x_Agency_Code&amp;dept=A53"/>
    <hyperlink ref="BM37" r:id="rId2554" display="http://web.higov.net/oip/rrs/popup_list_agency_by_login.php?text=opener.document.myform.x_Agency_Codetxt&amp;title=Agency%20Code&amp;id=opener.document.myform.x_Agency_Code&amp;dept=A53"/>
    <hyperlink ref="BM38" r:id="rId2555" display="http://web.higov.net/oip/rrs/popup_list_agency_by_login.php?text=opener.document.myform.x_Agency_Codetxt&amp;title=Agency%20Code&amp;id=opener.document.myform.x_Agency_Code&amp;dept=A53"/>
    <hyperlink ref="BM39" r:id="rId2556" display="http://web.higov.net/oip/rrs/popup_list_agency_by_login.php?text=opener.document.myform.x_Agency_Codetxt&amp;title=Agency%20Code&amp;id=opener.document.myform.x_Agency_Code&amp;dept=A53"/>
    <hyperlink ref="BM40" r:id="rId2557" display="http://web.higov.net/oip/rrs/popup_list_agency_by_login.php?text=opener.document.myform.x_Agency_Codetxt&amp;title=Agency%20Code&amp;id=opener.document.myform.x_Agency_Code&amp;dept=A53"/>
    <hyperlink ref="BM41" r:id="rId2558" display="http://web.higov.net/oip/rrs/popup_list_agency_by_login.php?text=opener.document.myform.x_Agency_Codetxt&amp;title=Agency%20Code&amp;id=opener.document.myform.x_Agency_Code&amp;dept=A53"/>
    <hyperlink ref="BM42" r:id="rId2559" display="http://web.higov.net/oip/rrs/popup_list_agency_by_login.php?text=opener.document.myform.x_Agency_Codetxt&amp;title=Agency%20Code&amp;id=opener.document.myform.x_Agency_Code&amp;dept=A53"/>
    <hyperlink ref="BM43" r:id="rId2560" display="http://web.higov.net/oip/rrs/popup_list_agency_by_login.php?text=opener.document.myform.x_Agency_Codetxt&amp;title=Agency%20Code&amp;id=opener.document.myform.x_Agency_Code&amp;dept=A53"/>
    <hyperlink ref="BM44" r:id="rId2561" display="http://web.higov.net/oip/rrs/popup_list_agency_by_login.php?text=opener.document.myform.x_Agency_Codetxt&amp;title=Agency%20Code&amp;id=opener.document.myform.x_Agency_Code&amp;dept=A53"/>
    <hyperlink ref="BM45" r:id="rId2562" display="http://web.higov.net/oip/rrs/popup_list_agency_by_login.php?text=opener.document.myform.x_Agency_Codetxt&amp;title=Agency%20Code&amp;id=opener.document.myform.x_Agency_Code&amp;dept=A53"/>
    <hyperlink ref="BM46" r:id="rId2563" display="http://web.higov.net/oip/rrs/popup_list_agency_by_login.php?text=opener.document.myform.x_Agency_Codetxt&amp;title=Agency%20Code&amp;id=opener.document.myform.x_Agency_Code&amp;dept=A53"/>
    <hyperlink ref="BM47" r:id="rId2564" display="http://web.higov.net/oip/rrs/popup_list_agency_by_login.php?text=opener.document.myform.x_Agency_Codetxt&amp;title=Agency%20Code&amp;id=opener.document.myform.x_Agency_Code&amp;dept=A53"/>
    <hyperlink ref="BM48" r:id="rId2565" display="http://web.higov.net/oip/rrs/popup_list_agency_by_login.php?text=opener.document.myform.x_Agency_Codetxt&amp;title=Agency%20Code&amp;id=opener.document.myform.x_Agency_Code&amp;dept=A53"/>
    <hyperlink ref="BM49" r:id="rId2566" display="http://web.higov.net/oip/rrs/popup_list_agency_by_login.php?text=opener.document.myform.x_Agency_Codetxt&amp;title=Agency%20Code&amp;id=opener.document.myform.x_Agency_Code&amp;dept=A53"/>
    <hyperlink ref="BM50" r:id="rId2567" display="http://web.higov.net/oip/rrs/popup_list_agency_by_login.php?text=opener.document.myform.x_Agency_Codetxt&amp;title=Agency%20Code&amp;id=opener.document.myform.x_Agency_Code&amp;dept=A53"/>
    <hyperlink ref="BM51" r:id="rId2568" display="http://web.higov.net/oip/rrs/popup_list_agency_by_login.php?text=opener.document.myform.x_Agency_Codetxt&amp;title=Agency%20Code&amp;id=opener.document.myform.x_Agency_Code&amp;dept=A53"/>
    <hyperlink ref="BM52" r:id="rId2569" display="http://web.higov.net/oip/rrs/popup_list_agency_by_login.php?text=opener.document.myform.x_Agency_Codetxt&amp;title=Agency%20Code&amp;id=opener.document.myform.x_Agency_Code&amp;dept=A53"/>
    <hyperlink ref="BM53" r:id="rId2570" display="http://web.higov.net/oip/rrs/popup_list_agency_by_login.php?text=opener.document.myform.x_Agency_Codetxt&amp;title=Agency%20Code&amp;id=opener.document.myform.x_Agency_Code&amp;dept=A53"/>
    <hyperlink ref="BM54" r:id="rId2571" display="http://web.higov.net/oip/rrs/popup_list_agency_by_login.php?text=opener.document.myform.x_Agency_Codetxt&amp;title=Agency%20Code&amp;id=opener.document.myform.x_Agency_Code&amp;dept=A53"/>
    <hyperlink ref="BM55" r:id="rId2572" display="http://web.higov.net/oip/rrs/popup_list_agency_by_login.php?text=opener.document.myform.x_Agency_Codetxt&amp;title=Agency%20Code&amp;id=opener.document.myform.x_Agency_Code&amp;dept=A53"/>
    <hyperlink ref="BM56" r:id="rId2573" display="http://web.higov.net/oip/rrs/popup_list_agency_by_login.php?text=opener.document.myform.x_Agency_Codetxt&amp;title=Agency%20Code&amp;id=opener.document.myform.x_Agency_Code&amp;dept=A53"/>
    <hyperlink ref="BM57" r:id="rId2574" display="http://web.higov.net/oip/rrs/popup_list_agency_by_login.php?text=opener.document.myform.x_Agency_Codetxt&amp;title=Agency%20Code&amp;id=opener.document.myform.x_Agency_Code&amp;dept=A53"/>
    <hyperlink ref="BM58" r:id="rId2575" display="http://web.higov.net/oip/rrs/popup_list_agency_by_login.php?text=opener.document.myform.x_Agency_Codetxt&amp;title=Agency%20Code&amp;id=opener.document.myform.x_Agency_Code&amp;dept=A53"/>
    <hyperlink ref="BM59" r:id="rId2576" display="http://web.higov.net/oip/rrs/popup_list_agency_by_login.php?text=opener.document.myform.x_Agency_Codetxt&amp;title=Agency%20Code&amp;id=opener.document.myform.x_Agency_Code&amp;dept=A53"/>
    <hyperlink ref="BM60" r:id="rId2577" display="http://web.higov.net/oip/rrs/popup_list_agency_by_login.php?text=opener.document.myform.x_Agency_Codetxt&amp;title=Agency%20Code&amp;id=opener.document.myform.x_Agency_Code&amp;dept=A53"/>
    <hyperlink ref="BM61" r:id="rId2578" display="http://web.higov.net/oip/rrs/popup_list_agency_by_login.php?text=opener.document.myform.x_Agency_Codetxt&amp;title=Agency%20Code&amp;id=opener.document.myform.x_Agency_Code&amp;dept=A53"/>
    <hyperlink ref="BM62" r:id="rId2579" display="http://web.higov.net/oip/rrs/popup_list_agency_by_login.php?text=opener.document.myform.x_Agency_Codetxt&amp;title=Agency%20Code&amp;id=opener.document.myform.x_Agency_Code&amp;dept=A53"/>
    <hyperlink ref="BM63" r:id="rId2580" display="http://web.higov.net/oip/rrs/popup_list_agency_by_login.php?text=opener.document.myform.x_Agency_Codetxt&amp;title=Agency%20Code&amp;id=opener.document.myform.x_Agency_Code&amp;dept=A53"/>
    <hyperlink ref="BM64" r:id="rId2581" display="http://web.higov.net/oip/rrs/popup_list_agency_by_login.php?text=opener.document.myform.x_Agency_Codetxt&amp;title=Agency%20Code&amp;id=opener.document.myform.x_Agency_Code&amp;dept=A53"/>
    <hyperlink ref="BM65" r:id="rId2582" display="http://web.higov.net/oip/rrs/popup_list_agency_by_login.php?text=opener.document.myform.x_Agency_Codetxt&amp;title=Agency%20Code&amp;id=opener.document.myform.x_Agency_Code&amp;dept=A53"/>
    <hyperlink ref="BM66" r:id="rId2583" display="http://web.higov.net/oip/rrs/popup_list_agency_by_login.php?text=opener.document.myform.x_Agency_Codetxt&amp;title=Agency%20Code&amp;id=opener.document.myform.x_Agency_Code&amp;dept=A53"/>
    <hyperlink ref="BM67" r:id="rId2584" display="http://web.higov.net/oip/rrs/popup_list_agency_by_login.php?text=opener.document.myform.x_Agency_Codetxt&amp;title=Agency%20Code&amp;id=opener.document.myform.x_Agency_Code&amp;dept=A53"/>
    <hyperlink ref="BM68" r:id="rId2585" display="http://web.higov.net/oip/rrs/popup_list_agency_by_login.php?text=opener.document.myform.x_Agency_Codetxt&amp;title=Agency%20Code&amp;id=opener.document.myform.x_Agency_Code&amp;dept=A53"/>
    <hyperlink ref="BM69" r:id="rId2586" display="http://web.higov.net/oip/rrs/popup_list_agency_by_login.php?text=opener.document.myform.x_Agency_Codetxt&amp;title=Agency%20Code&amp;id=opener.document.myform.x_Agency_Code&amp;dept=A53"/>
    <hyperlink ref="BM70" r:id="rId2587" display="http://web.higov.net/oip/rrs/popup_list_agency_by_login.php?text=opener.document.myform.x_Agency_Codetxt&amp;title=Agency%20Code&amp;id=opener.document.myform.x_Agency_Code&amp;dept=A53"/>
    <hyperlink ref="BM71" r:id="rId2588" display="http://web.higov.net/oip/rrs/popup_list_agency_by_login.php?text=opener.document.myform.x_Agency_Codetxt&amp;title=Agency%20Code&amp;id=opener.document.myform.x_Agency_Code&amp;dept=A53"/>
    <hyperlink ref="BM72" r:id="rId2589" display="http://web.higov.net/oip/rrs/popup_list_agency_by_login.php?text=opener.document.myform.x_Agency_Codetxt&amp;title=Agency%20Code&amp;id=opener.document.myform.x_Agency_Code&amp;dept=A53"/>
    <hyperlink ref="BM73" r:id="rId2590" display="http://web.higov.net/oip/rrs/popup_list_agency_by_login.php?text=opener.document.myform.x_Agency_Codetxt&amp;title=Agency%20Code&amp;id=opener.document.myform.x_Agency_Code&amp;dept=A53"/>
    <hyperlink ref="BM74" r:id="rId2591" display="http://web.higov.net/oip/rrs/popup_list_agency_by_login.php?text=opener.document.myform.x_Agency_Codetxt&amp;title=Agency%20Code&amp;id=opener.document.myform.x_Agency_Code&amp;dept=A53"/>
    <hyperlink ref="BM75" r:id="rId2592" display="http://web.higov.net/oip/rrs/popup_list_agency_by_login.php?text=opener.document.myform.x_Agency_Codetxt&amp;title=Agency%20Code&amp;id=opener.document.myform.x_Agency_Code&amp;dept=A53"/>
    <hyperlink ref="BM76" r:id="rId2593" display="http://web.higov.net/oip/rrs/popup_list_agency_by_login.php?text=opener.document.myform.x_Agency_Codetxt&amp;title=Agency%20Code&amp;id=opener.document.myform.x_Agency_Code&amp;dept=A53"/>
    <hyperlink ref="BM77" r:id="rId2594" display="http://web.higov.net/oip/rrs/popup_list_agency_by_login.php?text=opener.document.myform.x_Agency_Codetxt&amp;title=Agency%20Code&amp;id=opener.document.myform.x_Agency_Code&amp;dept=A53"/>
    <hyperlink ref="BM78" r:id="rId2595" display="http://web.higov.net/oip/rrs/popup_list_agency_by_login.php?text=opener.document.myform.x_Agency_Codetxt&amp;title=Agency%20Code&amp;id=opener.document.myform.x_Agency_Code&amp;dept=A53"/>
    <hyperlink ref="BM79" r:id="rId2596" display="http://web.higov.net/oip/rrs/popup_list_agency_by_login.php?text=opener.document.myform.x_Agency_Codetxt&amp;title=Agency%20Code&amp;id=opener.document.myform.x_Agency_Code&amp;dept=A53"/>
    <hyperlink ref="BM80" r:id="rId2597" display="http://web.higov.net/oip/rrs/popup_list_agency_by_login.php?text=opener.document.myform.x_Agency_Codetxt&amp;title=Agency%20Code&amp;id=opener.document.myform.x_Agency_Code&amp;dept=A53"/>
    <hyperlink ref="BM81" r:id="rId2598" display="http://web.higov.net/oip/rrs/popup_list_agency_by_login.php?text=opener.document.myform.x_Agency_Codetxt&amp;title=Agency%20Code&amp;id=opener.document.myform.x_Agency_Code&amp;dept=A53"/>
    <hyperlink ref="BM82" r:id="rId2599" display="http://web.higov.net/oip/rrs/popup_list_agency_by_login.php?text=opener.document.myform.x_Agency_Codetxt&amp;title=Agency%20Code&amp;id=opener.document.myform.x_Agency_Code&amp;dept=A53"/>
    <hyperlink ref="BM83" r:id="rId2600" display="http://web.higov.net/oip/rrs/popup_list_agency_by_login.php?text=opener.document.myform.x_Agency_Codetxt&amp;title=Agency%20Code&amp;id=opener.document.myform.x_Agency_Code&amp;dept=A53"/>
    <hyperlink ref="BM84" r:id="rId2601" display="http://web.higov.net/oip/rrs/popup_list_agency_by_login.php?text=opener.document.myform.x_Agency_Codetxt&amp;title=Agency%20Code&amp;id=opener.document.myform.x_Agency_Code&amp;dept=A53"/>
    <hyperlink ref="BM85" r:id="rId2602" display="http://web.higov.net/oip/rrs/popup_list_agency_by_login.php?text=opener.document.myform.x_Agency_Codetxt&amp;title=Agency%20Code&amp;id=opener.document.myform.x_Agency_Code&amp;dept=A53"/>
    <hyperlink ref="BM86" r:id="rId2603" display="http://web.higov.net/oip/rrs/popup_list_agency_by_login.php?text=opener.document.myform.x_Agency_Codetxt&amp;title=Agency%20Code&amp;id=opener.document.myform.x_Agency_Code&amp;dept=A53"/>
    <hyperlink ref="BM103" r:id="rId2604" display="http://web.higov.net/oip/rrs/popup_list_agency_by_login.php?text=opener.document.myform.x_Agency_Codetxt&amp;title=Agency%20Code&amp;id=opener.document.myform.x_Agency_Code&amp;dept=A53"/>
    <hyperlink ref="BM104" r:id="rId2605" display="http://web.higov.net/oip/rrs/popup_list_agency_by_login.php?text=opener.document.myform.x_Agency_Codetxt&amp;title=Agency%20Code&amp;id=opener.document.myform.x_Agency_Code&amp;dept=A53"/>
    <hyperlink ref="BJ13" r:id="rId2606" display="http://web.higov.net/oip/rrs/popup_list_agency_by_login.php?text=opener.document.myform.x_Agency_Codetxt&amp;title=Agency%20Code&amp;id=opener.document.myform.x_Agency_Code&amp;dept=A51"/>
    <hyperlink ref="BJ18" r:id="rId2607" display="http://web.higov.net/oip/rrs/popup_list_agency_by_login.php?text=opener.document.myform.x_Agency_Codetxt&amp;title=Agency%20Code&amp;id=opener.document.myform.x_Agency_Code&amp;dept=A51"/>
    <hyperlink ref="BJ21" r:id="rId2608" display="http://web.higov.net/oip/rrs/popup_list_agency_by_login.php?text=opener.document.myform.x_Agency_Codetxt&amp;title=Agency%20Code&amp;id=opener.document.myform.x_Agency_Code&amp;dept=A51"/>
    <hyperlink ref="BJ24" r:id="rId2609" display="http://web.higov.net/oip/rrs/popup_list_agency_by_login.php?text=opener.document.myform.x_Agency_Codetxt&amp;title=Agency%20Code&amp;id=opener.document.myform.x_Agency_Code&amp;dept=A51"/>
    <hyperlink ref="BJ25" r:id="rId2610" display="http://web.higov.net/oip/rrs/popup_list_agency_by_login.php?text=opener.document.myform.x_Agency_Codetxt&amp;title=Agency%20Code&amp;id=opener.document.myform.x_Agency_Code&amp;dept=A51"/>
    <hyperlink ref="BJ26" r:id="rId2611" display="http://web.higov.net/oip/rrs/popup_list_agency_by_login.php?text=opener.document.myform.x_Agency_Codetxt&amp;title=Agency%20Code&amp;id=opener.document.myform.x_Agency_Code&amp;dept=A51"/>
    <hyperlink ref="BJ27" r:id="rId2612" display="http://web.higov.net/oip/rrs/popup_list_agency_by_login.php?text=opener.document.myform.x_Agency_Codetxt&amp;title=Agency%20Code&amp;id=opener.document.myform.x_Agency_Code&amp;dept=A51"/>
    <hyperlink ref="BJ28" r:id="rId2613" display="http://web.higov.net/oip/rrs/popup_list_agency_by_login.php?text=opener.document.myform.x_Agency_Codetxt&amp;title=Agency%20Code&amp;id=opener.document.myform.x_Agency_Code&amp;dept=A51"/>
    <hyperlink ref="BJ29" r:id="rId2614" display="http://web.higov.net/oip/rrs/popup_list_agency_by_login.php?text=opener.document.myform.x_Agency_Codetxt&amp;title=Agency%20Code&amp;id=opener.document.myform.x_Agency_Code&amp;dept=A51"/>
    <hyperlink ref="BJ30" r:id="rId2615" display="http://web.higov.net/oip/rrs/popup_list_agency_by_login.php?text=opener.document.myform.x_Agency_Codetxt&amp;title=Agency%20Code&amp;id=opener.document.myform.x_Agency_Code&amp;dept=A51"/>
    <hyperlink ref="BJ31" r:id="rId2616" display="http://web.higov.net/oip/rrs/popup_list_agency_by_login.php?text=opener.document.myform.x_Agency_Codetxt&amp;title=Agency%20Code&amp;id=opener.document.myform.x_Agency_Code&amp;dept=A51"/>
    <hyperlink ref="BJ32" r:id="rId2617" display="http://web.higov.net/oip/rrs/popup_list_agency_by_login.php?text=opener.document.myform.x_Agency_Codetxt&amp;title=Agency%20Code&amp;id=opener.document.myform.x_Agency_Code&amp;dept=A51"/>
    <hyperlink ref="BJ33" r:id="rId2618" display="http://web.higov.net/oip/rrs/popup_list_agency_by_login.php?text=opener.document.myform.x_Agency_Codetxt&amp;title=Agency%20Code&amp;id=opener.document.myform.x_Agency_Code&amp;dept=A51"/>
    <hyperlink ref="BJ34" r:id="rId2619" display="http://web.higov.net/oip/rrs/popup_list_agency_by_login.php?text=opener.document.myform.x_Agency_Codetxt&amp;title=Agency%20Code&amp;id=opener.document.myform.x_Agency_Code&amp;dept=A51"/>
    <hyperlink ref="BJ35" r:id="rId2620" display="http://web.higov.net/oip/rrs/popup_list_agency_by_login.php?text=opener.document.myform.x_Agency_Codetxt&amp;title=Agency%20Code&amp;id=opener.document.myform.x_Agency_Code&amp;dept=A51"/>
    <hyperlink ref="BJ36" r:id="rId2621" display="http://web.higov.net/oip/rrs/popup_list_agency_by_login.php?text=opener.document.myform.x_Agency_Codetxt&amp;title=Agency%20Code&amp;id=opener.document.myform.x_Agency_Code&amp;dept=A51"/>
    <hyperlink ref="BJ37" r:id="rId2622" display="http://web.higov.net/oip/rrs/popup_list_agency_by_login.php?text=opener.document.myform.x_Agency_Codetxt&amp;title=Agency%20Code&amp;id=opener.document.myform.x_Agency_Code&amp;dept=A51"/>
    <hyperlink ref="BJ38" r:id="rId2623" display="http://web.higov.net/oip/rrs/popup_list_agency_by_login.php?text=opener.document.myform.x_Agency_Codetxt&amp;title=Agency%20Code&amp;id=opener.document.myform.x_Agency_Code&amp;dept=A51"/>
    <hyperlink ref="BJ39" r:id="rId2624" display="http://web.higov.net/oip/rrs/popup_list_agency_by_login.php?text=opener.document.myform.x_Agency_Codetxt&amp;title=Agency%20Code&amp;id=opener.document.myform.x_Agency_Code&amp;dept=A51"/>
    <hyperlink ref="BJ40" r:id="rId2625" display="http://web.higov.net/oip/rrs/popup_list_agency_by_login.php?text=opener.document.myform.x_Agency_Codetxt&amp;title=Agency%20Code&amp;id=opener.document.myform.x_Agency_Code&amp;dept=A51"/>
    <hyperlink ref="BJ41" r:id="rId2626" display="http://web.higov.net/oip/rrs/popup_list_agency_by_login.php?text=opener.document.myform.x_Agency_Codetxt&amp;title=Agency%20Code&amp;id=opener.document.myform.x_Agency_Code&amp;dept=A51"/>
    <hyperlink ref="BJ42" r:id="rId2627" display="http://web.higov.net/oip/rrs/popup_list_agency_by_login.php?text=opener.document.myform.x_Agency_Codetxt&amp;title=Agency%20Code&amp;id=opener.document.myform.x_Agency_Code&amp;dept=A51"/>
    <hyperlink ref="BJ43" r:id="rId2628" display="http://web.higov.net/oip/rrs/popup_list_agency_by_login.php?text=opener.document.myform.x_Agency_Codetxt&amp;title=Agency%20Code&amp;id=opener.document.myform.x_Agency_Code&amp;dept=A51"/>
    <hyperlink ref="BJ44" r:id="rId2629" display="http://web.higov.net/oip/rrs/popup_list_agency_by_login.php?text=opener.document.myform.x_Agency_Codetxt&amp;title=Agency%20Code&amp;id=opener.document.myform.x_Agency_Code&amp;dept=A51"/>
    <hyperlink ref="BJ45" r:id="rId2630" display="http://web.higov.net/oip/rrs/popup_list_agency_by_login.php?text=opener.document.myform.x_Agency_Codetxt&amp;title=Agency%20Code&amp;id=opener.document.myform.x_Agency_Code&amp;dept=A51"/>
    <hyperlink ref="BJ46" r:id="rId2631" display="http://web.higov.net/oip/rrs/popup_list_agency_by_login.php?text=opener.document.myform.x_Agency_Codetxt&amp;title=Agency%20Code&amp;id=opener.document.myform.x_Agency_Code&amp;dept=A51"/>
    <hyperlink ref="BJ47" r:id="rId2632" display="http://web.higov.net/oip/rrs/popup_list_agency_by_login.php?text=opener.document.myform.x_Agency_Codetxt&amp;title=Agency%20Code&amp;id=opener.document.myform.x_Agency_Code&amp;dept=A51"/>
    <hyperlink ref="BJ48" r:id="rId2633" display="http://web.higov.net/oip/rrs/popup_list_agency_by_login.php?text=opener.document.myform.x_Agency_Codetxt&amp;title=Agency%20Code&amp;id=opener.document.myform.x_Agency_Code&amp;dept=A51"/>
    <hyperlink ref="BJ49" r:id="rId2634" display="http://web.higov.net/oip/rrs/popup_list_agency_by_login.php?text=opener.document.myform.x_Agency_Codetxt&amp;title=Agency%20Code&amp;id=opener.document.myform.x_Agency_Code&amp;dept=A51"/>
    <hyperlink ref="BJ50" r:id="rId2635" display="http://web.higov.net/oip/rrs/popup_list_agency_by_login.php?text=opener.document.myform.x_Agency_Codetxt&amp;title=Agency%20Code&amp;id=opener.document.myform.x_Agency_Code&amp;dept=A51"/>
    <hyperlink ref="BJ51" r:id="rId2636" display="http://web.higov.net/oip/rrs/popup_list_agency_by_login.php?text=opener.document.myform.x_Agency_Codetxt&amp;title=Agency%20Code&amp;id=opener.document.myform.x_Agency_Code&amp;dept=A51"/>
    <hyperlink ref="BJ52" r:id="rId2637" display="http://web.higov.net/oip/rrs/popup_list_agency_by_login.php?text=opener.document.myform.x_Agency_Codetxt&amp;title=Agency%20Code&amp;id=opener.document.myform.x_Agency_Code&amp;dept=A51"/>
    <hyperlink ref="BJ53" r:id="rId2638" display="http://web.higov.net/oip/rrs/popup_list_agency_by_login.php?text=opener.document.myform.x_Agency_Codetxt&amp;title=Agency%20Code&amp;id=opener.document.myform.x_Agency_Code&amp;dept=A51"/>
    <hyperlink ref="BJ54" r:id="rId2639" display="http://web.higov.net/oip/rrs/popup_list_agency_by_login.php?text=opener.document.myform.x_Agency_Codetxt&amp;title=Agency%20Code&amp;id=opener.document.myform.x_Agency_Code&amp;dept=A51"/>
    <hyperlink ref="BJ55" r:id="rId2640" display="http://web.higov.net/oip/rrs/popup_list_agency_by_login.php?text=opener.document.myform.x_Agency_Codetxt&amp;title=Agency%20Code&amp;id=opener.document.myform.x_Agency_Code&amp;dept=A51"/>
    <hyperlink ref="BJ56" r:id="rId2641" display="http://web.higov.net/oip/rrs/popup_list_agency_by_login.php?text=opener.document.myform.x_Agency_Codetxt&amp;title=Agency%20Code&amp;id=opener.document.myform.x_Agency_Code&amp;dept=A51"/>
    <hyperlink ref="BJ57" r:id="rId2642" display="http://web.higov.net/oip/rrs/popup_list_agency_by_login.php?text=opener.document.myform.x_Agency_Codetxt&amp;title=Agency%20Code&amp;id=opener.document.myform.x_Agency_Code&amp;dept=A51"/>
    <hyperlink ref="BJ58" r:id="rId2643" display="http://web.higov.net/oip/rrs/popup_list_agency_by_login.php?text=opener.document.myform.x_Agency_Codetxt&amp;title=Agency%20Code&amp;id=opener.document.myform.x_Agency_Code&amp;dept=A51"/>
    <hyperlink ref="BJ59" r:id="rId2644" display="http://web.higov.net/oip/rrs/popup_list_agency_by_login.php?text=opener.document.myform.x_Agency_Codetxt&amp;title=Agency%20Code&amp;id=opener.document.myform.x_Agency_Code&amp;dept=A51"/>
    <hyperlink ref="BJ60" r:id="rId2645" display="http://web.higov.net/oip/rrs/popup_list_agency_by_login.php?text=opener.document.myform.x_Agency_Codetxt&amp;title=Agency%20Code&amp;id=opener.document.myform.x_Agency_Code&amp;dept=A51"/>
    <hyperlink ref="BJ61" r:id="rId2646" display="http://web.higov.net/oip/rrs/popup_list_agency_by_login.php?text=opener.document.myform.x_Agency_Codetxt&amp;title=Agency%20Code&amp;id=opener.document.myform.x_Agency_Code&amp;dept=A51"/>
    <hyperlink ref="BJ62" r:id="rId2647" display="http://web.higov.net/oip/rrs/popup_list_agency_by_login.php?text=opener.document.myform.x_Agency_Codetxt&amp;title=Agency%20Code&amp;id=opener.document.myform.x_Agency_Code&amp;dept=A51"/>
    <hyperlink ref="BJ63" r:id="rId2648" display="http://web.higov.net/oip/rrs/popup_list_agency_by_login.php?text=opener.document.myform.x_Agency_Codetxt&amp;title=Agency%20Code&amp;id=opener.document.myform.x_Agency_Code&amp;dept=A51"/>
    <hyperlink ref="BJ64" r:id="rId2649" display="http://web.higov.net/oip/rrs/popup_list_agency_by_login.php?text=opener.document.myform.x_Agency_Codetxt&amp;title=Agency%20Code&amp;id=opener.document.myform.x_Agency_Code&amp;dept=A51"/>
    <hyperlink ref="BJ65" r:id="rId2650" display="http://web.higov.net/oip/rrs/popup_list_agency_by_login.php?text=opener.document.myform.x_Agency_Codetxt&amp;title=Agency%20Code&amp;id=opener.document.myform.x_Agency_Code&amp;dept=A51"/>
    <hyperlink ref="BJ66" r:id="rId2651" display="http://web.higov.net/oip/rrs/popup_list_agency_by_login.php?text=opener.document.myform.x_Agency_Codetxt&amp;title=Agency%20Code&amp;id=opener.document.myform.x_Agency_Code&amp;dept=A51"/>
    <hyperlink ref="BJ67" r:id="rId2652" display="http://web.higov.net/oip/rrs/popup_list_agency_by_login.php?text=opener.document.myform.x_Agency_Codetxt&amp;title=Agency%20Code&amp;id=opener.document.myform.x_Agency_Code&amp;dept=A51"/>
    <hyperlink ref="BJ68" r:id="rId2653" display="http://web.higov.net/oip/rrs/popup_list_agency_by_login.php?text=opener.document.myform.x_Agency_Codetxt&amp;title=Agency%20Code&amp;id=opener.document.myform.x_Agency_Code&amp;dept=A51"/>
    <hyperlink ref="BJ69" r:id="rId2654" display="http://web.higov.net/oip/rrs/popup_list_agency_by_login.php?text=opener.document.myform.x_Agency_Codetxt&amp;title=Agency%20Code&amp;id=opener.document.myform.x_Agency_Code&amp;dept=A51"/>
    <hyperlink ref="BJ70" r:id="rId2655" display="http://web.higov.net/oip/rrs/popup_list_agency_by_login.php?text=opener.document.myform.x_Agency_Codetxt&amp;title=Agency%20Code&amp;id=opener.document.myform.x_Agency_Code&amp;dept=A51"/>
    <hyperlink ref="BJ71" r:id="rId2656" display="http://web.higov.net/oip/rrs/popup_list_agency_by_login.php?text=opener.document.myform.x_Agency_Codetxt&amp;title=Agency%20Code&amp;id=opener.document.myform.x_Agency_Code&amp;dept=A51"/>
    <hyperlink ref="BJ72" r:id="rId2657" display="http://web.higov.net/oip/rrs/popup_list_agency_by_login.php?text=opener.document.myform.x_Agency_Codetxt&amp;title=Agency%20Code&amp;id=opener.document.myform.x_Agency_Code&amp;dept=A51"/>
    <hyperlink ref="BJ73" r:id="rId2658" display="http://web.higov.net/oip/rrs/popup_list_agency_by_login.php?text=opener.document.myform.x_Agency_Codetxt&amp;title=Agency%20Code&amp;id=opener.document.myform.x_Agency_Code&amp;dept=A51"/>
    <hyperlink ref="BJ74" r:id="rId2659" display="http://web.higov.net/oip/rrs/popup_list_agency_by_login.php?text=opener.document.myform.x_Agency_Codetxt&amp;title=Agency%20Code&amp;id=opener.document.myform.x_Agency_Code&amp;dept=A51"/>
    <hyperlink ref="BJ75" r:id="rId2660" display="http://web.higov.net/oip/rrs/popup_list_agency_by_login.php?text=opener.document.myform.x_Agency_Codetxt&amp;title=Agency%20Code&amp;id=opener.document.myform.x_Agency_Code&amp;dept=A51"/>
    <hyperlink ref="BJ76" r:id="rId2661" display="http://web.higov.net/oip/rrs/popup_list_agency_by_login.php?text=opener.document.myform.x_Agency_Codetxt&amp;title=Agency%20Code&amp;id=opener.document.myform.x_Agency_Code&amp;dept=A51"/>
    <hyperlink ref="BJ77" r:id="rId2662" display="http://web.higov.net/oip/rrs/popup_list_agency_by_login.php?text=opener.document.myform.x_Agency_Codetxt&amp;title=Agency%20Code&amp;id=opener.document.myform.x_Agency_Code&amp;dept=A51"/>
    <hyperlink ref="BJ78" r:id="rId2663" display="http://web.higov.net/oip/rrs/popup_list_agency_by_login.php?text=opener.document.myform.x_Agency_Codetxt&amp;title=Agency%20Code&amp;id=opener.document.myform.x_Agency_Code&amp;dept=A51"/>
    <hyperlink ref="BJ79" r:id="rId2664" display="http://web.higov.net/oip/rrs/popup_list_agency_by_login.php?text=opener.document.myform.x_Agency_Codetxt&amp;title=Agency%20Code&amp;id=opener.document.myform.x_Agency_Code&amp;dept=A51"/>
    <hyperlink ref="BJ80" r:id="rId2665" display="http://web.higov.net/oip/rrs/popup_list_agency_by_login.php?text=opener.document.myform.x_Agency_Codetxt&amp;title=Agency%20Code&amp;id=opener.document.myform.x_Agency_Code&amp;dept=A51"/>
    <hyperlink ref="BJ81" r:id="rId2666" display="http://web.higov.net/oip/rrs/popup_list_agency_by_login.php?text=opener.document.myform.x_Agency_Codetxt&amp;title=Agency%20Code&amp;id=opener.document.myform.x_Agency_Code&amp;dept=A51"/>
    <hyperlink ref="BJ82" r:id="rId2667" display="http://web.higov.net/oip/rrs/popup_list_agency_by_login.php?text=opener.document.myform.x_Agency_Codetxt&amp;title=Agency%20Code&amp;id=opener.document.myform.x_Agency_Code&amp;dept=A51"/>
    <hyperlink ref="BJ83" r:id="rId2668" display="http://web.higov.net/oip/rrs/popup_list_agency_by_login.php?text=opener.document.myform.x_Agency_Codetxt&amp;title=Agency%20Code&amp;id=opener.document.myform.x_Agency_Code&amp;dept=A51"/>
    <hyperlink ref="BJ84" r:id="rId2669" display="http://web.higov.net/oip/rrs/popup_list_agency_by_login.php?text=opener.document.myform.x_Agency_Codetxt&amp;title=Agency%20Code&amp;id=opener.document.myform.x_Agency_Code&amp;dept=A51"/>
    <hyperlink ref="BJ85" r:id="rId2670" display="http://web.higov.net/oip/rrs/popup_list_agency_by_login.php?text=opener.document.myform.x_Agency_Codetxt&amp;title=Agency%20Code&amp;id=opener.document.myform.x_Agency_Code&amp;dept=A51"/>
    <hyperlink ref="BJ86" r:id="rId2671" display="http://web.higov.net/oip/rrs/popup_list_agency_by_login.php?text=opener.document.myform.x_Agency_Codetxt&amp;title=Agency%20Code&amp;id=opener.document.myform.x_Agency_Code&amp;dept=A51"/>
    <hyperlink ref="BJ87" r:id="rId2672" display="http://web.higov.net/oip/rrs/popup_list_agency_by_login.php?text=opener.document.myform.x_Agency_Codetxt&amp;title=Agency%20Code&amp;id=opener.document.myform.x_Agency_Code&amp;dept=A51"/>
    <hyperlink ref="BJ88" r:id="rId2673" display="http://web.higov.net/oip/rrs/popup_list_agency_by_login.php?text=opener.document.myform.x_Agency_Codetxt&amp;title=Agency%20Code&amp;id=opener.document.myform.x_Agency_Code&amp;dept=A51"/>
    <hyperlink ref="BJ89" r:id="rId2674" display="http://web.higov.net/oip/rrs/popup_list_agency_by_login.php?text=opener.document.myform.x_Agency_Codetxt&amp;title=Agency%20Code&amp;id=opener.document.myform.x_Agency_Code&amp;dept=A51"/>
    <hyperlink ref="BJ90" r:id="rId2675" display="http://web.higov.net/oip/rrs/popup_list_agency_by_login.php?text=opener.document.myform.x_Agency_Codetxt&amp;title=Agency%20Code&amp;id=opener.document.myform.x_Agency_Code&amp;dept=A51"/>
    <hyperlink ref="BJ91" r:id="rId2676" display="http://web.higov.net/oip/rrs/popup_list_agency_by_login.php?text=opener.document.myform.x_Agency_Codetxt&amp;title=Agency%20Code&amp;id=opener.document.myform.x_Agency_Code&amp;dept=A51"/>
    <hyperlink ref="BJ92" r:id="rId2677" display="http://web.higov.net/oip/rrs/popup_list_agency_by_login.php?text=opener.document.myform.x_Agency_Codetxt&amp;title=Agency%20Code&amp;id=opener.document.myform.x_Agency_Code&amp;dept=A51"/>
    <hyperlink ref="BJ93" r:id="rId2678" display="http://web.higov.net/oip/rrs/popup_list_agency_by_login.php?text=opener.document.myform.x_Agency_Codetxt&amp;title=Agency%20Code&amp;id=opener.document.myform.x_Agency_Code&amp;dept=A51"/>
    <hyperlink ref="BJ94" r:id="rId2679" display="http://web.higov.net/oip/rrs/popup_list_agency_by_login.php?text=opener.document.myform.x_Agency_Codetxt&amp;title=Agency%20Code&amp;id=opener.document.myform.x_Agency_Code&amp;dept=A51"/>
    <hyperlink ref="BJ95" r:id="rId2680" display="http://web.higov.net/oip/rrs/popup_list_agency_by_login.php?text=opener.document.myform.x_Agency_Codetxt&amp;title=Agency%20Code&amp;id=opener.document.myform.x_Agency_Code&amp;dept=A51"/>
    <hyperlink ref="BJ96" r:id="rId2681" display="http://web.higov.net/oip/rrs/popup_list_agency_by_login.php?text=opener.document.myform.x_Agency_Codetxt&amp;title=Agency%20Code&amp;id=opener.document.myform.x_Agency_Code&amp;dept=A51"/>
    <hyperlink ref="BJ97" r:id="rId2682" display="http://web.higov.net/oip/rrs/popup_list_agency_by_login.php?text=opener.document.myform.x_Agency_Codetxt&amp;title=Agency%20Code&amp;id=opener.document.myform.x_Agency_Code&amp;dept=A51"/>
    <hyperlink ref="BJ98" r:id="rId2683" display="http://web.higov.net/oip/rrs/popup_list_agency_by_login.php?text=opener.document.myform.x_Agency_Codetxt&amp;title=Agency%20Code&amp;id=opener.document.myform.x_Agency_Code&amp;dept=A51"/>
    <hyperlink ref="BJ99" r:id="rId2684" display="http://web.higov.net/oip/rrs/popup_list_agency_by_login.php?text=opener.document.myform.x_Agency_Codetxt&amp;title=Agency%20Code&amp;id=opener.document.myform.x_Agency_Code&amp;dept=A51"/>
    <hyperlink ref="BJ100" r:id="rId2685" display="http://web.higov.net/oip/rrs/popup_list_agency_by_login.php?text=opener.document.myform.x_Agency_Codetxt&amp;title=Agency%20Code&amp;id=opener.document.myform.x_Agency_Code&amp;dept=A51"/>
    <hyperlink ref="BJ101" r:id="rId2686" display="http://web.higov.net/oip/rrs/popup_list_agency_by_login.php?text=opener.document.myform.x_Agency_Codetxt&amp;title=Agency%20Code&amp;id=opener.document.myform.x_Agency_Code&amp;dept=A51"/>
    <hyperlink ref="BJ102" r:id="rId2687" display="http://web.higov.net/oip/rrs/popup_list_agency_by_login.php?text=opener.document.myform.x_Agency_Codetxt&amp;title=Agency%20Code&amp;id=opener.document.myform.x_Agency_Code&amp;dept=A51"/>
    <hyperlink ref="BJ103" r:id="rId2688" display="http://web.higov.net/oip/rrs/popup_list_agency_by_login.php?text=opener.document.myform.x_Agency_Codetxt&amp;title=Agency%20Code&amp;id=opener.document.myform.x_Agency_Code&amp;dept=A51"/>
    <hyperlink ref="BJ104" r:id="rId2689" display="http://web.higov.net/oip/rrs/popup_list_agency_by_login.php?text=opener.document.myform.x_Agency_Codetxt&amp;title=Agency%20Code&amp;id=opener.document.myform.x_Agency_Code&amp;dept=A51"/>
    <hyperlink ref="BJ105" r:id="rId2690" display="http://web.higov.net/oip/rrs/popup_list_agency_by_login.php?text=opener.document.myform.x_Agency_Codetxt&amp;title=Agency%20Code&amp;id=opener.document.myform.x_Agency_Code&amp;dept=A51"/>
    <hyperlink ref="BJ106" r:id="rId2691" display="http://web.higov.net/oip/rrs/popup_list_agency_by_login.php?text=opener.document.myform.x_Agency_Codetxt&amp;title=Agency%20Code&amp;id=opener.document.myform.x_Agency_Code&amp;dept=A51"/>
    <hyperlink ref="BJ107" r:id="rId2692" display="http://web.higov.net/oip/rrs/popup_list_agency_by_login.php?text=opener.document.myform.x_Agency_Codetxt&amp;title=Agency%20Code&amp;id=opener.document.myform.x_Agency_Code&amp;dept=A51"/>
    <hyperlink ref="BJ108" r:id="rId2693" display="http://web.higov.net/oip/rrs/popup_list_agency_by_login.php?text=opener.document.myform.x_Agency_Codetxt&amp;title=Agency%20Code&amp;id=opener.document.myform.x_Agency_Code&amp;dept=A51"/>
    <hyperlink ref="BJ109" r:id="rId2694" display="http://web.higov.net/oip/rrs/popup_list_agency_by_login.php?text=opener.document.myform.x_Agency_Codetxt&amp;title=Agency%20Code&amp;id=opener.document.myform.x_Agency_Code&amp;dept=A51"/>
    <hyperlink ref="BJ110" r:id="rId2695" display="http://web.higov.net/oip/rrs/popup_list_agency_by_login.php?text=opener.document.myform.x_Agency_Codetxt&amp;title=Agency%20Code&amp;id=opener.document.myform.x_Agency_Code&amp;dept=A51"/>
    <hyperlink ref="BJ111" r:id="rId2696" display="http://web.higov.net/oip/rrs/popup_list_agency_by_login.php?text=opener.document.myform.x_Agency_Codetxt&amp;title=Agency%20Code&amp;id=opener.document.myform.x_Agency_Code&amp;dept=A51"/>
    <hyperlink ref="BJ112" r:id="rId2697" display="http://web.higov.net/oip/rrs/popup_list_agency_by_login.php?text=opener.document.myform.x_Agency_Codetxt&amp;title=Agency%20Code&amp;id=opener.document.myform.x_Agency_Code&amp;dept=A51"/>
    <hyperlink ref="BJ113" r:id="rId2698" display="http://web.higov.net/oip/rrs/popup_list_agency_by_login.php?text=opener.document.myform.x_Agency_Codetxt&amp;title=Agency%20Code&amp;id=opener.document.myform.x_Agency_Code&amp;dept=A51"/>
    <hyperlink ref="BJ114" r:id="rId2699" display="http://web.higov.net/oip/rrs/popup_list_agency_by_login.php?text=opener.document.myform.x_Agency_Codetxt&amp;title=Agency%20Code&amp;id=opener.document.myform.x_Agency_Code&amp;dept=A51"/>
    <hyperlink ref="BJ115" r:id="rId2700" display="http://web.higov.net/oip/rrs/popup_list_agency_by_login.php?text=opener.document.myform.x_Agency_Codetxt&amp;title=Agency%20Code&amp;id=opener.document.myform.x_Agency_Code&amp;dept=A51"/>
    <hyperlink ref="BJ116" r:id="rId2701" display="http://web.higov.net/oip/rrs/popup_list_agency_by_login.php?text=opener.document.myform.x_Agency_Codetxt&amp;title=Agency%20Code&amp;id=opener.document.myform.x_Agency_Code&amp;dept=A51"/>
    <hyperlink ref="BJ117" r:id="rId2702" display="http://web.higov.net/oip/rrs/popup_list_agency_by_login.php?text=opener.document.myform.x_Agency_Codetxt&amp;title=Agency%20Code&amp;id=opener.document.myform.x_Agency_Code&amp;dept=A51"/>
    <hyperlink ref="BJ118" r:id="rId2703" display="http://web.higov.net/oip/rrs/popup_list_agency_by_login.php?text=opener.document.myform.x_Agency_Codetxt&amp;title=Agency%20Code&amp;id=opener.document.myform.x_Agency_Code&amp;dept=A51"/>
    <hyperlink ref="BJ119" r:id="rId2704" display="http://web.higov.net/oip/rrs/popup_list_agency_by_login.php?text=opener.document.myform.x_Agency_Codetxt&amp;title=Agency%20Code&amp;id=opener.document.myform.x_Agency_Code&amp;dept=A51"/>
    <hyperlink ref="BJ120" r:id="rId2705" display="http://web.higov.net/oip/rrs/popup_list_agency_by_login.php?text=opener.document.myform.x_Agency_Codetxt&amp;title=Agency%20Code&amp;id=opener.document.myform.x_Agency_Code&amp;dept=A51"/>
    <hyperlink ref="BJ121" r:id="rId2706" display="http://web.higov.net/oip/rrs/popup_list_agency_by_login.php?text=opener.document.myform.x_Agency_Codetxt&amp;title=Agency%20Code&amp;id=opener.document.myform.x_Agency_Code&amp;dept=A51"/>
    <hyperlink ref="BJ122" r:id="rId2707" display="http://web.higov.net/oip/rrs/popup_list_agency_by_login.php?text=opener.document.myform.x_Agency_Codetxt&amp;title=Agency%20Code&amp;id=opener.document.myform.x_Agency_Code&amp;dept=A51"/>
    <hyperlink ref="BJ123" r:id="rId2708" display="http://web.higov.net/oip/rrs/popup_list_agency_by_login.php?text=opener.document.myform.x_Agency_Codetxt&amp;title=Agency%20Code&amp;id=opener.document.myform.x_Agency_Code&amp;dept=A51"/>
    <hyperlink ref="BJ124" r:id="rId2709" display="http://web.higov.net/oip/rrs/popup_list_agency_by_login.php?text=opener.document.myform.x_Agency_Codetxt&amp;title=Agency%20Code&amp;id=opener.document.myform.x_Agency_Code&amp;dept=A51"/>
    <hyperlink ref="BJ125" r:id="rId2710" display="http://web.higov.net/oip/rrs/popup_list_agency_by_login.php?text=opener.document.myform.x_Agency_Codetxt&amp;title=Agency%20Code&amp;id=opener.document.myform.x_Agency_Code&amp;dept=A51"/>
    <hyperlink ref="BJ126" r:id="rId2711" display="http://web.higov.net/oip/rrs/popup_list_agency_by_login.php?text=opener.document.myform.x_Agency_Codetxt&amp;title=Agency%20Code&amp;id=opener.document.myform.x_Agency_Code&amp;dept=A51"/>
    <hyperlink ref="BJ127" r:id="rId2712" display="http://web.higov.net/oip/rrs/popup_list_agency_by_login.php?text=opener.document.myform.x_Agency_Codetxt&amp;title=Agency%20Code&amp;id=opener.document.myform.x_Agency_Code&amp;dept=A51"/>
    <hyperlink ref="BJ128" r:id="rId2713" display="http://web.higov.net/oip/rrs/popup_list_agency_by_login.php?text=opener.document.myform.x_Agency_Codetxt&amp;title=Agency%20Code&amp;id=opener.document.myform.x_Agency_Code&amp;dept=A51"/>
    <hyperlink ref="BJ129" r:id="rId2714" display="http://web.higov.net/oip/rrs/popup_list_agency_by_login.php?text=opener.document.myform.x_Agency_Codetxt&amp;title=Agency%20Code&amp;id=opener.document.myform.x_Agency_Code&amp;dept=A51"/>
    <hyperlink ref="BJ130" r:id="rId2715" display="http://web.higov.net/oip/rrs/popup_list_agency_by_login.php?text=opener.document.myform.x_Agency_Codetxt&amp;title=Agency%20Code&amp;id=opener.document.myform.x_Agency_Code&amp;dept=A51"/>
    <hyperlink ref="BJ131" r:id="rId2716" display="http://web.higov.net/oip/rrs/popup_list_agency_by_login.php?text=opener.document.myform.x_Agency_Codetxt&amp;title=Agency%20Code&amp;id=opener.document.myform.x_Agency_Code&amp;dept=A51"/>
    <hyperlink ref="BJ132" r:id="rId2717" display="http://web.higov.net/oip/rrs/popup_list_agency_by_login.php?text=opener.document.myform.x_Agency_Codetxt&amp;title=Agency%20Code&amp;id=opener.document.myform.x_Agency_Code&amp;dept=A51"/>
    <hyperlink ref="BJ133" r:id="rId2718" display="http://web.higov.net/oip/rrs/popup_list_agency_by_login.php?text=opener.document.myform.x_Agency_Codetxt&amp;title=Agency%20Code&amp;id=opener.document.myform.x_Agency_Code&amp;dept=A51"/>
    <hyperlink ref="BJ134" r:id="rId2719" display="http://web.higov.net/oip/rrs/popup_list_agency_by_login.php?text=opener.document.myform.x_Agency_Codetxt&amp;title=Agency%20Code&amp;id=opener.document.myform.x_Agency_Code&amp;dept=A51"/>
    <hyperlink ref="BJ135" r:id="rId2720" display="http://web.higov.net/oip/rrs/popup_list_agency_by_login.php?text=opener.document.myform.x_Agency_Codetxt&amp;title=Agency%20Code&amp;id=opener.document.myform.x_Agency_Code&amp;dept=A51"/>
    <hyperlink ref="BJ136" r:id="rId2721" display="http://web.higov.net/oip/rrs/popup_list_agency_by_login.php?text=opener.document.myform.x_Agency_Codetxt&amp;title=Agency%20Code&amp;id=opener.document.myform.x_Agency_Code&amp;dept=A51"/>
    <hyperlink ref="BJ137" r:id="rId2722" display="http://web.higov.net/oip/rrs/popup_list_agency_by_login.php?text=opener.document.myform.x_Agency_Codetxt&amp;title=Agency%20Code&amp;id=opener.document.myform.x_Agency_Code&amp;dept=A51"/>
    <hyperlink ref="BJ138" r:id="rId2723" display="http://web.higov.net/oip/rrs/popup_list_agency_by_login.php?text=opener.document.myform.x_Agency_Codetxt&amp;title=Agency%20Code&amp;id=opener.document.myform.x_Agency_Code&amp;dept=A51"/>
    <hyperlink ref="BJ139" r:id="rId2724" display="http://web.higov.net/oip/rrs/popup_list_agency_by_login.php?text=opener.document.myform.x_Agency_Codetxt&amp;title=Agency%20Code&amp;id=opener.document.myform.x_Agency_Code&amp;dept=A51"/>
    <hyperlink ref="BJ140" r:id="rId2725" display="http://web.higov.net/oip/rrs/popup_list_agency_by_login.php?text=opener.document.myform.x_Agency_Codetxt&amp;title=Agency%20Code&amp;id=opener.document.myform.x_Agency_Code&amp;dept=A51"/>
    <hyperlink ref="BJ141" r:id="rId2726" display="http://web.higov.net/oip/rrs/popup_list_agency_by_login.php?text=opener.document.myform.x_Agency_Codetxt&amp;title=Agency%20Code&amp;id=opener.document.myform.x_Agency_Code&amp;dept=A51"/>
    <hyperlink ref="BJ142" r:id="rId2727" display="http://web.higov.net/oip/rrs/popup_list_agency_by_login.php?text=opener.document.myform.x_Agency_Codetxt&amp;title=Agency%20Code&amp;id=opener.document.myform.x_Agency_Code&amp;dept=A51"/>
    <hyperlink ref="BJ143" r:id="rId2728" display="http://web.higov.net/oip/rrs/popup_list_agency_by_login.php?text=opener.document.myform.x_Agency_Codetxt&amp;title=Agency%20Code&amp;id=opener.document.myform.x_Agency_Code&amp;dept=A51"/>
    <hyperlink ref="BJ144" r:id="rId2729" display="http://web.higov.net/oip/rrs/popup_list_agency_by_login.php?text=opener.document.myform.x_Agency_Codetxt&amp;title=Agency%20Code&amp;id=opener.document.myform.x_Agency_Code&amp;dept=A51"/>
    <hyperlink ref="BJ145" r:id="rId2730" display="http://web.higov.net/oip/rrs/popup_list_agency_by_login.php?text=opener.document.myform.x_Agency_Codetxt&amp;title=Agency%20Code&amp;id=opener.document.myform.x_Agency_Code&amp;dept=A51"/>
    <hyperlink ref="BJ146" r:id="rId2731" display="http://web.higov.net/oip/rrs/popup_list_agency_by_login.php?text=opener.document.myform.x_Agency_Codetxt&amp;title=Agency%20Code&amp;id=opener.document.myform.x_Agency_Code&amp;dept=A51"/>
    <hyperlink ref="BJ147" r:id="rId2732" display="http://web.higov.net/oip/rrs/popup_list_agency_by_login.php?text=opener.document.myform.x_Agency_Codetxt&amp;title=Agency%20Code&amp;id=opener.document.myform.x_Agency_Code&amp;dept=A51"/>
    <hyperlink ref="BJ148" r:id="rId2733" display="http://web.higov.net/oip/rrs/popup_list_agency_by_login.php?text=opener.document.myform.x_Agency_Codetxt&amp;title=Agency%20Code&amp;id=opener.document.myform.x_Agency_Code&amp;dept=A51"/>
    <hyperlink ref="BJ149" r:id="rId2734" display="http://web.higov.net/oip/rrs/popup_list_agency_by_login.php?text=opener.document.myform.x_Agency_Codetxt&amp;title=Agency%20Code&amp;id=opener.document.myform.x_Agency_Code&amp;dept=A51"/>
    <hyperlink ref="BJ150" r:id="rId2735" display="http://web.higov.net/oip/rrs/popup_list_agency_by_login.php?text=opener.document.myform.x_Agency_Codetxt&amp;title=Agency%20Code&amp;id=opener.document.myform.x_Agency_Code&amp;dept=A51"/>
    <hyperlink ref="BJ151" r:id="rId2736" display="http://web.higov.net/oip/rrs/popup_list_agency_by_login.php?text=opener.document.myform.x_Agency_Codetxt&amp;title=Agency%20Code&amp;id=opener.document.myform.x_Agency_Code&amp;dept=A51"/>
    <hyperlink ref="BJ152" r:id="rId2737" display="http://web.higov.net/oip/rrs/popup_list_agency_by_login.php?text=opener.document.myform.x_Agency_Codetxt&amp;title=Agency%20Code&amp;id=opener.document.myform.x_Agency_Code&amp;dept=A51"/>
    <hyperlink ref="BJ153" r:id="rId2738" display="http://web.higov.net/oip/rrs/popup_list_agency_by_login.php?text=opener.document.myform.x_Agency_Codetxt&amp;title=Agency%20Code&amp;id=opener.document.myform.x_Agency_Code&amp;dept=A51"/>
    <hyperlink ref="BJ154" r:id="rId2739" display="http://web.higov.net/oip/rrs/popup_list_agency_by_login.php?text=opener.document.myform.x_Agency_Codetxt&amp;title=Agency%20Code&amp;id=opener.document.myform.x_Agency_Code&amp;dept=A51"/>
    <hyperlink ref="BJ155" r:id="rId2740" display="http://web.higov.net/oip/rrs/popup_list_agency_by_login.php?text=opener.document.myform.x_Agency_Codetxt&amp;title=Agency%20Code&amp;id=opener.document.myform.x_Agency_Code&amp;dept=A51"/>
    <hyperlink ref="BJ156" r:id="rId2741" display="http://web.higov.net/oip/rrs/popup_list_agency_by_login.php?text=opener.document.myform.x_Agency_Codetxt&amp;title=Agency%20Code&amp;id=opener.document.myform.x_Agency_Code&amp;dept=A51"/>
    <hyperlink ref="BJ157" r:id="rId2742" display="http://web.higov.net/oip/rrs/popup_list_agency_by_login.php?text=opener.document.myform.x_Agency_Codetxt&amp;title=Agency%20Code&amp;id=opener.document.myform.x_Agency_Code&amp;dept=A51"/>
    <hyperlink ref="BJ158" r:id="rId2743" display="http://web.higov.net/oip/rrs/popup_list_agency_by_login.php?text=opener.document.myform.x_Agency_Codetxt&amp;title=Agency%20Code&amp;id=opener.document.myform.x_Agency_Code&amp;dept=A51"/>
    <hyperlink ref="BJ159" r:id="rId2744" display="http://web.higov.net/oip/rrs/popup_list_agency_by_login.php?text=opener.document.myform.x_Agency_Codetxt&amp;title=Agency%20Code&amp;id=opener.document.myform.x_Agency_Code&amp;dept=A51"/>
    <hyperlink ref="BJ160" r:id="rId2745" display="http://web.higov.net/oip/rrs/popup_list_agency_by_login.php?text=opener.document.myform.x_Agency_Codetxt&amp;title=Agency%20Code&amp;id=opener.document.myform.x_Agency_Code&amp;dept=A51"/>
    <hyperlink ref="BJ161" r:id="rId2746" display="http://web.higov.net/oip/rrs/popup_list_agency_by_login.php?text=opener.document.myform.x_Agency_Codetxt&amp;title=Agency%20Code&amp;id=opener.document.myform.x_Agency_Code&amp;dept=A51"/>
    <hyperlink ref="BJ162" r:id="rId2747" display="http://web.higov.net/oip/rrs/popup_list_agency_by_login.php?text=opener.document.myform.x_Agency_Codetxt&amp;title=Agency%20Code&amp;id=opener.document.myform.x_Agency_Code&amp;dept=A51"/>
    <hyperlink ref="BJ163" r:id="rId2748" display="http://web.higov.net/oip/rrs/popup_list_agency_by_login.php?text=opener.document.myform.x_Agency_Codetxt&amp;title=Agency%20Code&amp;id=opener.document.myform.x_Agency_Code&amp;dept=A51"/>
    <hyperlink ref="BJ164" r:id="rId2749" display="http://web.higov.net/oip/rrs/popup_list_agency_by_login.php?text=opener.document.myform.x_Agency_Codetxt&amp;title=Agency%20Code&amp;id=opener.document.myform.x_Agency_Code&amp;dept=A51"/>
    <hyperlink ref="BJ165" r:id="rId2750" display="http://web.higov.net/oip/rrs/popup_list_agency_by_login.php?text=opener.document.myform.x_Agency_Codetxt&amp;title=Agency%20Code&amp;id=opener.document.myform.x_Agency_Code&amp;dept=A51"/>
    <hyperlink ref="BJ166" r:id="rId2751" display="http://web.higov.net/oip/rrs/popup_list_agency_by_login.php?text=opener.document.myform.x_Agency_Codetxt&amp;title=Agency%20Code&amp;id=opener.document.myform.x_Agency_Code&amp;dept=A51"/>
    <hyperlink ref="BJ167" r:id="rId2752" display="http://web.higov.net/oip/rrs/popup_list_agency_by_login.php?text=opener.document.myform.x_Agency_Codetxt&amp;title=Agency%20Code&amp;id=opener.document.myform.x_Agency_Code&amp;dept=A51"/>
    <hyperlink ref="BJ168" r:id="rId2753" display="http://web.higov.net/oip/rrs/popup_list_agency_by_login.php?text=opener.document.myform.x_Agency_Codetxt&amp;title=Agency%20Code&amp;id=opener.document.myform.x_Agency_Code&amp;dept=A51"/>
    <hyperlink ref="BJ169" r:id="rId2754" display="http://web.higov.net/oip/rrs/popup_list_agency_by_login.php?text=opener.document.myform.x_Agency_Codetxt&amp;title=Agency%20Code&amp;id=opener.document.myform.x_Agency_Code&amp;dept=A51"/>
    <hyperlink ref="BJ170" r:id="rId2755" display="http://web.higov.net/oip/rrs/popup_list_agency_by_login.php?text=opener.document.myform.x_Agency_Codetxt&amp;title=Agency%20Code&amp;id=opener.document.myform.x_Agency_Code&amp;dept=A51"/>
    <hyperlink ref="BJ171" r:id="rId2756" display="http://web.higov.net/oip/rrs/popup_list_agency_by_login.php?text=opener.document.myform.x_Agency_Codetxt&amp;title=Agency%20Code&amp;id=opener.document.myform.x_Agency_Code&amp;dept=A51"/>
    <hyperlink ref="BJ172" r:id="rId2757" display="http://web.higov.net/oip/rrs/popup_list_agency_by_login.php?text=opener.document.myform.x_Agency_Codetxt&amp;title=Agency%20Code&amp;id=opener.document.myform.x_Agency_Code&amp;dept=A51"/>
    <hyperlink ref="BJ173" r:id="rId2758" display="http://web.higov.net/oip/rrs/popup_list_agency_by_login.php?text=opener.document.myform.x_Agency_Codetxt&amp;title=Agency%20Code&amp;id=opener.document.myform.x_Agency_Code&amp;dept=A51"/>
    <hyperlink ref="BJ174" r:id="rId2759" display="http://web.higov.net/oip/rrs/popup_list_agency_by_login.php?text=opener.document.myform.x_Agency_Codetxt&amp;title=Agency%20Code&amp;id=opener.document.myform.x_Agency_Code&amp;dept=A51"/>
    <hyperlink ref="BJ175" r:id="rId2760" display="http://web.higov.net/oip/rrs/popup_list_agency_by_login.php?text=opener.document.myform.x_Agency_Codetxt&amp;title=Agency%20Code&amp;id=opener.document.myform.x_Agency_Code&amp;dept=A51"/>
    <hyperlink ref="BJ176" r:id="rId2761" display="http://web.higov.net/oip/rrs/popup_list_agency_by_login.php?text=opener.document.myform.x_Agency_Codetxt&amp;title=Agency%20Code&amp;id=opener.document.myform.x_Agency_Code&amp;dept=A51"/>
    <hyperlink ref="BJ177" r:id="rId2762" display="http://web.higov.net/oip/rrs/popup_list_agency_by_login.php?text=opener.document.myform.x_Agency_Codetxt&amp;title=Agency%20Code&amp;id=opener.document.myform.x_Agency_Code&amp;dept=A51"/>
    <hyperlink ref="BJ178" r:id="rId2763" display="http://web.higov.net/oip/rrs/popup_list_agency_by_login.php?text=opener.document.myform.x_Agency_Codetxt&amp;title=Agency%20Code&amp;id=opener.document.myform.x_Agency_Code&amp;dept=A51"/>
    <hyperlink ref="BJ179" r:id="rId2764" display="http://web.higov.net/oip/rrs/popup_list_agency_by_login.php?text=opener.document.myform.x_Agency_Codetxt&amp;title=Agency%20Code&amp;id=opener.document.myform.x_Agency_Code&amp;dept=A51"/>
    <hyperlink ref="BJ180" r:id="rId2765" display="http://web.higov.net/oip/rrs/popup_list_agency_by_login.php?text=opener.document.myform.x_Agency_Codetxt&amp;title=Agency%20Code&amp;id=opener.document.myform.x_Agency_Code&amp;dept=A51"/>
    <hyperlink ref="BJ181" r:id="rId2766" display="http://web.higov.net/oip/rrs/popup_list_agency_by_login.php?text=opener.document.myform.x_Agency_Codetxt&amp;title=Agency%20Code&amp;id=opener.document.myform.x_Agency_Code&amp;dept=A51"/>
    <hyperlink ref="BJ182" r:id="rId2767" display="http://web.higov.net/oip/rrs/popup_list_agency_by_login.php?text=opener.document.myform.x_Agency_Codetxt&amp;title=Agency%20Code&amp;id=opener.document.myform.x_Agency_Code&amp;dept=A51"/>
    <hyperlink ref="BJ183" r:id="rId2768" display="http://web.higov.net/oip/rrs/popup_list_agency_by_login.php?text=opener.document.myform.x_Agency_Codetxt&amp;title=Agency%20Code&amp;id=opener.document.myform.x_Agency_Code&amp;dept=A51"/>
    <hyperlink ref="BJ184" r:id="rId2769" display="http://web.higov.net/oip/rrs/popup_list_agency_by_login.php?text=opener.document.myform.x_Agency_Codetxt&amp;title=Agency%20Code&amp;id=opener.document.myform.x_Agency_Code&amp;dept=A51"/>
    <hyperlink ref="BJ185" r:id="rId2770" display="http://web.higov.net/oip/rrs/popup_list_agency_by_login.php?text=opener.document.myform.x_Agency_Codetxt&amp;title=Agency%20Code&amp;id=opener.document.myform.x_Agency_Code&amp;dept=A51"/>
    <hyperlink ref="BJ186" r:id="rId2771" display="http://web.higov.net/oip/rrs/popup_list_agency_by_login.php?text=opener.document.myform.x_Agency_Codetxt&amp;title=Agency%20Code&amp;id=opener.document.myform.x_Agency_Code&amp;dept=A51"/>
    <hyperlink ref="BJ187" r:id="rId2772" display="http://web.higov.net/oip/rrs/popup_list_agency_by_login.php?text=opener.document.myform.x_Agency_Codetxt&amp;title=Agency%20Code&amp;id=opener.document.myform.x_Agency_Code&amp;dept=A51"/>
    <hyperlink ref="BJ188" r:id="rId2773" display="http://web.higov.net/oip/rrs/popup_list_agency_by_login.php?text=opener.document.myform.x_Agency_Codetxt&amp;title=Agency%20Code&amp;id=opener.document.myform.x_Agency_Code&amp;dept=A51"/>
    <hyperlink ref="BK137" r:id="rId2774" display="http://web.higov.net/oip/rrs/popup_list_agency_by_login.php?text=opener.document.myform.x_Agency_Codetxt&amp;title=Agency%20Code&amp;id=opener.document.myform.x_Agency_Code&amp;dept=A11"/>
    <hyperlink ref="BK136" r:id="rId2775" display="http://web.higov.net/oip/rrs/popup_list_agency_by_login.php?text=opener.document.myform.x_Agency_Codetxt&amp;title=Agency%20Code&amp;id=opener.document.myform.x_Agency_Code&amp;dept=A11"/>
    <hyperlink ref="BK135" r:id="rId2776" display="http://web.higov.net/oip/rrs/popup_list_agency_by_login.php?text=opener.document.myform.x_Agency_Codetxt&amp;title=Agency%20Code&amp;id=opener.document.myform.x_Agency_Code&amp;dept=A11"/>
    <hyperlink ref="BK134" r:id="rId2777" display="http://web.higov.net/oip/rrs/popup_list_agency_by_login.php?text=opener.document.myform.x_Agency_Codetxt&amp;title=Agency%20Code&amp;id=opener.document.myform.x_Agency_Code&amp;dept=A11"/>
    <hyperlink ref="BK133" r:id="rId2778" display="http://web.higov.net/oip/rrs/popup_list_agency_by_login.php?text=opener.document.myform.x_Agency_Codetxt&amp;title=Agency%20Code&amp;id=opener.document.myform.x_Agency_Code&amp;dept=A11"/>
    <hyperlink ref="BK132" r:id="rId2779" display="http://web.higov.net/oip/rrs/popup_list_agency_by_login.php?text=opener.document.myform.x_Agency_Codetxt&amp;title=Agency%20Code&amp;id=opener.document.myform.x_Agency_Code&amp;dept=A11"/>
    <hyperlink ref="BK131" r:id="rId2780" display="http://web.higov.net/oip/rrs/popup_list_agency_by_login.php?text=opener.document.myform.x_Agency_Codetxt&amp;title=Agency%20Code&amp;id=opener.document.myform.x_Agency_Code&amp;dept=A11"/>
    <hyperlink ref="BK130" r:id="rId2781" display="http://web.higov.net/oip/rrs/popup_list_agency_by_login.php?text=opener.document.myform.x_Agency_Codetxt&amp;title=Agency%20Code&amp;id=opener.document.myform.x_Agency_Code&amp;dept=A11"/>
    <hyperlink ref="BK129" r:id="rId2782" display="http://web.higov.net/oip/rrs/popup_list_agency_by_login.php?text=opener.document.myform.x_Agency_Codetxt&amp;title=Agency%20Code&amp;id=opener.document.myform.x_Agency_Code&amp;dept=A11"/>
    <hyperlink ref="BK128" r:id="rId2783" display="http://web.higov.net/oip/rrs/popup_list_agency_by_login.php?text=opener.document.myform.x_Agency_Codetxt&amp;title=Agency%20Code&amp;id=opener.document.myform.x_Agency_Code&amp;dept=A11"/>
    <hyperlink ref="BK127" r:id="rId2784" display="http://web.higov.net/oip/rrs/popup_list_agency_by_login.php?text=opener.document.myform.x_Agency_Codetxt&amp;title=Agency%20Code&amp;id=opener.document.myform.x_Agency_Code&amp;dept=A11"/>
    <hyperlink ref="BK126" r:id="rId2785" display="http://web.higov.net/oip/rrs/popup_list_agency_by_login.php?text=opener.document.myform.x_Agency_Codetxt&amp;title=Agency%20Code&amp;id=opener.document.myform.x_Agency_Code&amp;dept=A11"/>
    <hyperlink ref="BK125" r:id="rId2786" display="http://web.higov.net/oip/rrs/popup_list_agency_by_login.php?text=opener.document.myform.x_Agency_Codetxt&amp;title=Agency%20Code&amp;id=opener.document.myform.x_Agency_Code&amp;dept=A11"/>
    <hyperlink ref="BK124" r:id="rId2787" display="http://web.higov.net/oip/rrs/popup_list_agency_by_login.php?text=opener.document.myform.x_Agency_Codetxt&amp;title=Agency%20Code&amp;id=opener.document.myform.x_Agency_Code&amp;dept=A11"/>
    <hyperlink ref="BK123" r:id="rId2788" display="http://web.higov.net/oip/rrs/popup_list_agency_by_login.php?text=opener.document.myform.x_Agency_Codetxt&amp;title=Agency%20Code&amp;id=opener.document.myform.x_Agency_Code&amp;dept=A11"/>
    <hyperlink ref="BK122" r:id="rId2789" display="http://web.higov.net/oip/rrs/popup_list_agency_by_login.php?text=opener.document.myform.x_Agency_Codetxt&amp;title=Agency%20Code&amp;id=opener.document.myform.x_Agency_Code&amp;dept=A11"/>
    <hyperlink ref="BK121" r:id="rId2790" display="http://web.higov.net/oip/rrs/popup_list_agency_by_login.php?text=opener.document.myform.x_Agency_Codetxt&amp;title=Agency%20Code&amp;id=opener.document.myform.x_Agency_Code&amp;dept=A11"/>
    <hyperlink ref="BK120" r:id="rId2791" display="http://web.higov.net/oip/rrs/popup_list_agency_by_login.php?text=opener.document.myform.x_Agency_Codetxt&amp;title=Agency%20Code&amp;id=opener.document.myform.x_Agency_Code&amp;dept=A11"/>
    <hyperlink ref="BK119" r:id="rId2792" display="http://web.higov.net/oip/rrs/popup_list_agency_by_login.php?text=opener.document.myform.x_Agency_Codetxt&amp;title=Agency%20Code&amp;id=opener.document.myform.x_Agency_Code&amp;dept=A11"/>
    <hyperlink ref="BK118" r:id="rId2793" display="http://web.higov.net/oip/rrs/popup_list_agency_by_login.php?text=opener.document.myform.x_Agency_Codetxt&amp;title=Agency%20Code&amp;id=opener.document.myform.x_Agency_Code&amp;dept=A11"/>
    <hyperlink ref="BK117" r:id="rId2794" display="http://web.higov.net/oip/rrs/popup_list_agency_by_login.php?text=opener.document.myform.x_Agency_Codetxt&amp;title=Agency%20Code&amp;id=opener.document.myform.x_Agency_Code&amp;dept=A11"/>
    <hyperlink ref="BK116" r:id="rId2795" display="http://web.higov.net/oip/rrs/popup_list_agency_by_login.php?text=opener.document.myform.x_Agency_Codetxt&amp;title=Agency%20Code&amp;id=opener.document.myform.x_Agency_Code&amp;dept=A11"/>
    <hyperlink ref="BK115" r:id="rId2796" display="http://web.higov.net/oip/rrs/popup_list_agency_by_login.php?text=opener.document.myform.x_Agency_Codetxt&amp;title=Agency%20Code&amp;id=opener.document.myform.x_Agency_Code&amp;dept=A11"/>
    <hyperlink ref="BK114" r:id="rId2797" display="http://web.higov.net/oip/rrs/popup_list_agency_by_login.php?text=opener.document.myform.x_Agency_Codetxt&amp;title=Agency%20Code&amp;id=opener.document.myform.x_Agency_Code&amp;dept=A11"/>
    <hyperlink ref="BK113" r:id="rId2798" display="http://web.higov.net/oip/rrs/popup_list_agency_by_login.php?text=opener.document.myform.x_Agency_Codetxt&amp;title=Agency%20Code&amp;id=opener.document.myform.x_Agency_Code&amp;dept=A11"/>
    <hyperlink ref="BK112" r:id="rId2799" display="http://web.higov.net/oip/rrs/popup_list_agency_by_login.php?text=opener.document.myform.x_Agency_Codetxt&amp;title=Agency%20Code&amp;id=opener.document.myform.x_Agency_Code&amp;dept=A11"/>
    <hyperlink ref="BK111" r:id="rId2800" display="http://web.higov.net/oip/rrs/popup_list_agency_by_login.php?text=opener.document.myform.x_Agency_Codetxt&amp;title=Agency%20Code&amp;id=opener.document.myform.x_Agency_Code&amp;dept=A11"/>
    <hyperlink ref="BK110" r:id="rId2801" display="http://web.higov.net/oip/rrs/popup_list_agency_by_login.php?text=opener.document.myform.x_Agency_Codetxt&amp;title=Agency%20Code&amp;id=opener.document.myform.x_Agency_Code&amp;dept=A11"/>
    <hyperlink ref="BK109" r:id="rId2802" display="http://web.higov.net/oip/rrs/popup_list_agency_by_login.php?text=opener.document.myform.x_Agency_Codetxt&amp;title=Agency%20Code&amp;id=opener.document.myform.x_Agency_Code&amp;dept=A11"/>
    <hyperlink ref="BK108" r:id="rId2803" display="http://web.higov.net/oip/rrs/popup_list_agency_by_login.php?text=opener.document.myform.x_Agency_Codetxt&amp;title=Agency%20Code&amp;id=opener.document.myform.x_Agency_Code&amp;dept=A11"/>
    <hyperlink ref="BK107" r:id="rId2804" display="http://web.higov.net/oip/rrs/popup_list_agency_by_login.php?text=opener.document.myform.x_Agency_Codetxt&amp;title=Agency%20Code&amp;id=opener.document.myform.x_Agency_Code&amp;dept=A11"/>
    <hyperlink ref="BK106" r:id="rId2805" display="http://web.higov.net/oip/rrs/popup_list_agency_by_login.php?text=opener.document.myform.x_Agency_Codetxt&amp;title=Agency%20Code&amp;id=opener.document.myform.x_Agency_Code&amp;dept=A11"/>
    <hyperlink ref="BK105" r:id="rId2806" display="http://web.higov.net/oip/rrs/popup_list_agency_by_login.php?text=opener.document.myform.x_Agency_Codetxt&amp;title=Agency%20Code&amp;id=opener.document.myform.x_Agency_Code&amp;dept=A11"/>
    <hyperlink ref="BK104" r:id="rId2807" display="http://web.higov.net/oip/rrs/popup_list_agency_by_login.php?text=opener.document.myform.x_Agency_Codetxt&amp;title=Agency%20Code&amp;id=opener.document.myform.x_Agency_Code&amp;dept=A11"/>
    <hyperlink ref="BK103" r:id="rId2808" display="http://web.higov.net/oip/rrs/popup_list_agency_by_login.php?text=opener.document.myform.x_Agency_Codetxt&amp;title=Agency%20Code&amp;id=opener.document.myform.x_Agency_Code&amp;dept=A11"/>
    <hyperlink ref="BK102" r:id="rId2809" display="http://web.higov.net/oip/rrs/popup_list_agency_by_login.php?text=opener.document.myform.x_Agency_Codetxt&amp;title=Agency%20Code&amp;id=opener.document.myform.x_Agency_Code&amp;dept=A11"/>
    <hyperlink ref="BK101" r:id="rId2810" display="http://web.higov.net/oip/rrs/popup_list_agency_by_login.php?text=opener.document.myform.x_Agency_Codetxt&amp;title=Agency%20Code&amp;id=opener.document.myform.x_Agency_Code&amp;dept=A11"/>
    <hyperlink ref="BK100" r:id="rId2811" display="http://web.higov.net/oip/rrs/popup_list_agency_by_login.php?text=opener.document.myform.x_Agency_Codetxt&amp;title=Agency%20Code&amp;id=opener.document.myform.x_Agency_Code&amp;dept=A11"/>
    <hyperlink ref="BK99" r:id="rId2812" display="http://web.higov.net/oip/rrs/popup_list_agency_by_login.php?text=opener.document.myform.x_Agency_Codetxt&amp;title=Agency%20Code&amp;id=opener.document.myform.x_Agency_Code&amp;dept=A11"/>
    <hyperlink ref="BK98" r:id="rId2813" display="http://web.higov.net/oip/rrs/popup_list_agency_by_login.php?text=opener.document.myform.x_Agency_Codetxt&amp;title=Agency%20Code&amp;id=opener.document.myform.x_Agency_Code&amp;dept=A11"/>
    <hyperlink ref="BK97" r:id="rId2814" display="http://web.higov.net/oip/rrs/popup_list_agency_by_login.php?text=opener.document.myform.x_Agency_Codetxt&amp;title=Agency%20Code&amp;id=opener.document.myform.x_Agency_Code&amp;dept=A11"/>
    <hyperlink ref="BK96" r:id="rId2815" display="http://web.higov.net/oip/rrs/popup_list_agency_by_login.php?text=opener.document.myform.x_Agency_Codetxt&amp;title=Agency%20Code&amp;id=opener.document.myform.x_Agency_Code&amp;dept=A11"/>
    <hyperlink ref="BK95" r:id="rId2816" display="http://web.higov.net/oip/rrs/popup_list_agency_by_login.php?text=opener.document.myform.x_Agency_Codetxt&amp;title=Agency%20Code&amp;id=opener.document.myform.x_Agency_Code&amp;dept=A11"/>
    <hyperlink ref="BK94" r:id="rId2817" display="http://web.higov.net/oip/rrs/popup_list_agency_by_login.php?text=opener.document.myform.x_Agency_Codetxt&amp;title=Agency%20Code&amp;id=opener.document.myform.x_Agency_Code&amp;dept=A11"/>
    <hyperlink ref="BK93" r:id="rId2818" display="http://web.higov.net/oip/rrs/popup_list_agency_by_login.php?text=opener.document.myform.x_Agency_Codetxt&amp;title=Agency%20Code&amp;id=opener.document.myform.x_Agency_Code&amp;dept=A11"/>
    <hyperlink ref="BK92" r:id="rId2819" display="http://web.higov.net/oip/rrs/popup_list_agency_by_login.php?text=opener.document.myform.x_Agency_Codetxt&amp;title=Agency%20Code&amp;id=opener.document.myform.x_Agency_Code&amp;dept=A11"/>
    <hyperlink ref="BK91" r:id="rId2820" display="http://web.higov.net/oip/rrs/popup_list_agency_by_login.php?text=opener.document.myform.x_Agency_Codetxt&amp;title=Agency%20Code&amp;id=opener.document.myform.x_Agency_Code&amp;dept=A11"/>
    <hyperlink ref="BK90" r:id="rId2821" display="http://web.higov.net/oip/rrs/popup_list_agency_by_login.php?text=opener.document.myform.x_Agency_Codetxt&amp;title=Agency%20Code&amp;id=opener.document.myform.x_Agency_Code&amp;dept=A11"/>
    <hyperlink ref="BK89" r:id="rId2822" display="http://web.higov.net/oip/rrs/popup_list_agency_by_login.php?text=opener.document.myform.x_Agency_Codetxt&amp;title=Agency%20Code&amp;id=opener.document.myform.x_Agency_Code&amp;dept=A11"/>
    <hyperlink ref="BK88" r:id="rId2823" display="http://web.higov.net/oip/rrs/popup_list_agency_by_login.php?text=opener.document.myform.x_Agency_Codetxt&amp;title=Agency%20Code&amp;id=opener.document.myform.x_Agency_Code&amp;dept=A11"/>
    <hyperlink ref="BK87" r:id="rId2824" display="http://web.higov.net/oip/rrs/popup_list_agency_by_login.php?text=opener.document.myform.x_Agency_Codetxt&amp;title=Agency%20Code&amp;id=opener.document.myform.x_Agency_Code&amp;dept=A11"/>
    <hyperlink ref="BK86" r:id="rId2825" display="http://web.higov.net/oip/rrs/popup_list_agency_by_login.php?text=opener.document.myform.x_Agency_Codetxt&amp;title=Agency%20Code&amp;id=opener.document.myform.x_Agency_Code&amp;dept=A11"/>
    <hyperlink ref="BK85" r:id="rId2826" display="http://web.higov.net/oip/rrs/popup_list_agency_by_login.php?text=opener.document.myform.x_Agency_Codetxt&amp;title=Agency%20Code&amp;id=opener.document.myform.x_Agency_Code&amp;dept=A11"/>
    <hyperlink ref="BK84" r:id="rId2827" display="http://web.higov.net/oip/rrs/popup_list_agency_by_login.php?text=opener.document.myform.x_Agency_Codetxt&amp;title=Agency%20Code&amp;id=opener.document.myform.x_Agency_Code&amp;dept=A11"/>
    <hyperlink ref="BK83" r:id="rId2828" display="http://web.higov.net/oip/rrs/popup_list_agency_by_login.php?text=opener.document.myform.x_Agency_Codetxt&amp;title=Agency%20Code&amp;id=opener.document.myform.x_Agency_Code&amp;dept=A11"/>
    <hyperlink ref="BK82" r:id="rId2829" display="http://web.higov.net/oip/rrs/popup_list_agency_by_login.php?text=opener.document.myform.x_Agency_Codetxt&amp;title=Agency%20Code&amp;id=opener.document.myform.x_Agency_Code&amp;dept=A11"/>
    <hyperlink ref="BK81" r:id="rId2830" display="http://web.higov.net/oip/rrs/popup_list_agency_by_login.php?text=opener.document.myform.x_Agency_Codetxt&amp;title=Agency%20Code&amp;id=opener.document.myform.x_Agency_Code&amp;dept=A11"/>
    <hyperlink ref="BK80" r:id="rId2831" display="http://web.higov.net/oip/rrs/popup_list_agency_by_login.php?text=opener.document.myform.x_Agency_Codetxt&amp;title=Agency%20Code&amp;id=opener.document.myform.x_Agency_Code&amp;dept=A11"/>
    <hyperlink ref="BK79" r:id="rId2832" display="http://web.higov.net/oip/rrs/popup_list_agency_by_login.php?text=opener.document.myform.x_Agency_Codetxt&amp;title=Agency%20Code&amp;id=opener.document.myform.x_Agency_Code&amp;dept=A11"/>
    <hyperlink ref="BK78" r:id="rId2833" display="http://web.higov.net/oip/rrs/popup_list_agency_by_login.php?text=opener.document.myform.x_Agency_Codetxt&amp;title=Agency%20Code&amp;id=opener.document.myform.x_Agency_Code&amp;dept=A11"/>
    <hyperlink ref="BK77" r:id="rId2834" display="http://web.higov.net/oip/rrs/popup_list_agency_by_login.php?text=opener.document.myform.x_Agency_Codetxt&amp;title=Agency%20Code&amp;id=opener.document.myform.x_Agency_Code&amp;dept=A11"/>
    <hyperlink ref="BK76" r:id="rId2835" display="http://web.higov.net/oip/rrs/popup_list_agency_by_login.php?text=opener.document.myform.x_Agency_Codetxt&amp;title=Agency%20Code&amp;id=opener.document.myform.x_Agency_Code&amp;dept=A11"/>
    <hyperlink ref="BK75" r:id="rId2836" display="http://web.higov.net/oip/rrs/popup_list_agency_by_login.php?text=opener.document.myform.x_Agency_Codetxt&amp;title=Agency%20Code&amp;id=opener.document.myform.x_Agency_Code&amp;dept=A11"/>
    <hyperlink ref="BK74" r:id="rId2837" display="http://web.higov.net/oip/rrs/popup_list_agency_by_login.php?text=opener.document.myform.x_Agency_Codetxt&amp;title=Agency%20Code&amp;id=opener.document.myform.x_Agency_Code&amp;dept=A11"/>
    <hyperlink ref="BK73" r:id="rId2838" display="http://web.higov.net/oip/rrs/popup_list_agency_by_login.php?text=opener.document.myform.x_Agency_Codetxt&amp;title=Agency%20Code&amp;id=opener.document.myform.x_Agency_Code&amp;dept=A11"/>
    <hyperlink ref="BK72" r:id="rId2839" display="http://web.higov.net/oip/rrs/popup_list_agency_by_login.php?text=opener.document.myform.x_Agency_Codetxt&amp;title=Agency%20Code&amp;id=opener.document.myform.x_Agency_Code&amp;dept=A11"/>
    <hyperlink ref="BK71" r:id="rId2840" display="http://web.higov.net/oip/rrs/popup_list_agency_by_login.php?text=opener.document.myform.x_Agency_Codetxt&amp;title=Agency%20Code&amp;id=opener.document.myform.x_Agency_Code&amp;dept=A11"/>
    <hyperlink ref="BK70" r:id="rId2841" display="http://web.higov.net/oip/rrs/popup_list_agency_by_login.php?text=opener.document.myform.x_Agency_Codetxt&amp;title=Agency%20Code&amp;id=opener.document.myform.x_Agency_Code&amp;dept=A11"/>
    <hyperlink ref="BK69" r:id="rId2842" display="http://web.higov.net/oip/rrs/popup_list_agency_by_login.php?text=opener.document.myform.x_Agency_Codetxt&amp;title=Agency%20Code&amp;id=opener.document.myform.x_Agency_Code&amp;dept=A11"/>
    <hyperlink ref="BK68" r:id="rId2843" display="http://web.higov.net/oip/rrs/popup_list_agency_by_login.php?text=opener.document.myform.x_Agency_Codetxt&amp;title=Agency%20Code&amp;id=opener.document.myform.x_Agency_Code&amp;dept=A11"/>
    <hyperlink ref="BK67" r:id="rId2844" display="http://web.higov.net/oip/rrs/popup_list_agency_by_login.php?text=opener.document.myform.x_Agency_Codetxt&amp;title=Agency%20Code&amp;id=opener.document.myform.x_Agency_Code&amp;dept=A11"/>
    <hyperlink ref="BK66" r:id="rId2845" display="http://web.higov.net/oip/rrs/popup_list_agency_by_login.php?text=opener.document.myform.x_Agency_Codetxt&amp;title=Agency%20Code&amp;id=opener.document.myform.x_Agency_Code&amp;dept=A11"/>
    <hyperlink ref="BK65" r:id="rId2846" display="http://web.higov.net/oip/rrs/popup_list_agency_by_login.php?text=opener.document.myform.x_Agency_Codetxt&amp;title=Agency%20Code&amp;id=opener.document.myform.x_Agency_Code&amp;dept=A11"/>
    <hyperlink ref="BK64" r:id="rId2847" display="http://web.higov.net/oip/rrs/popup_list_agency_by_login.php?text=opener.document.myform.x_Agency_Codetxt&amp;title=Agency%20Code&amp;id=opener.document.myform.x_Agency_Code&amp;dept=A11"/>
    <hyperlink ref="BK63" r:id="rId2848" display="http://web.higov.net/oip/rrs/popup_list_agency_by_login.php?text=opener.document.myform.x_Agency_Codetxt&amp;title=Agency%20Code&amp;id=opener.document.myform.x_Agency_Code&amp;dept=A11"/>
    <hyperlink ref="BK62" r:id="rId2849" display="http://web.higov.net/oip/rrs/popup_list_agency_by_login.php?text=opener.document.myform.x_Agency_Codetxt&amp;title=Agency%20Code&amp;id=opener.document.myform.x_Agency_Code&amp;dept=A11"/>
    <hyperlink ref="BK61" r:id="rId2850" display="http://web.higov.net/oip/rrs/popup_list_agency_by_login.php?text=opener.document.myform.x_Agency_Codetxt&amp;title=Agency%20Code&amp;id=opener.document.myform.x_Agency_Code&amp;dept=A11"/>
    <hyperlink ref="BK60" r:id="rId2851" display="http://web.higov.net/oip/rrs/popup_list_agency_by_login.php?text=opener.document.myform.x_Agency_Codetxt&amp;title=Agency%20Code&amp;id=opener.document.myform.x_Agency_Code&amp;dept=A11"/>
    <hyperlink ref="BK59" r:id="rId2852" display="http://web.higov.net/oip/rrs/popup_list_agency_by_login.php?text=opener.document.myform.x_Agency_Codetxt&amp;title=Agency%20Code&amp;id=opener.document.myform.x_Agency_Code&amp;dept=A11"/>
    <hyperlink ref="BK58" r:id="rId2853" display="http://web.higov.net/oip/rrs/popup_list_agency_by_login.php?text=opener.document.myform.x_Agency_Codetxt&amp;title=Agency%20Code&amp;id=opener.document.myform.x_Agency_Code&amp;dept=A11"/>
    <hyperlink ref="BK57" r:id="rId2854" display="http://web.higov.net/oip/rrs/popup_list_agency_by_login.php?text=opener.document.myform.x_Agency_Codetxt&amp;title=Agency%20Code&amp;id=opener.document.myform.x_Agency_Code&amp;dept=A11"/>
    <hyperlink ref="BK56" r:id="rId2855" display="http://web.higov.net/oip/rrs/popup_list_agency_by_login.php?text=opener.document.myform.x_Agency_Codetxt&amp;title=Agency%20Code&amp;id=opener.document.myform.x_Agency_Code&amp;dept=A11"/>
    <hyperlink ref="BK55" r:id="rId2856" display="http://web.higov.net/oip/rrs/popup_list_agency_by_login.php?text=opener.document.myform.x_Agency_Codetxt&amp;title=Agency%20Code&amp;id=opener.document.myform.x_Agency_Code&amp;dept=A11"/>
    <hyperlink ref="BK54" r:id="rId2857" display="http://web.higov.net/oip/rrs/popup_list_agency_by_login.php?text=opener.document.myform.x_Agency_Codetxt&amp;title=Agency%20Code&amp;id=opener.document.myform.x_Agency_Code&amp;dept=A11"/>
    <hyperlink ref="BK53" r:id="rId2858" display="http://web.higov.net/oip/rrs/popup_list_agency_by_login.php?text=opener.document.myform.x_Agency_Codetxt&amp;title=Agency%20Code&amp;id=opener.document.myform.x_Agency_Code&amp;dept=A11"/>
    <hyperlink ref="BK52" r:id="rId2859" display="http://web.higov.net/oip/rrs/popup_list_agency_by_login.php?text=opener.document.myform.x_Agency_Codetxt&amp;title=Agency%20Code&amp;id=opener.document.myform.x_Agency_Code&amp;dept=A11"/>
    <hyperlink ref="BK51" r:id="rId2860" display="http://web.higov.net/oip/rrs/popup_list_agency_by_login.php?text=opener.document.myform.x_Agency_Codetxt&amp;title=Agency%20Code&amp;id=opener.document.myform.x_Agency_Code&amp;dept=A11"/>
    <hyperlink ref="BK50" r:id="rId2861" display="http://web.higov.net/oip/rrs/popup_list_agency_by_login.php?text=opener.document.myform.x_Agency_Codetxt&amp;title=Agency%20Code&amp;id=opener.document.myform.x_Agency_Code&amp;dept=A11"/>
    <hyperlink ref="BK49" r:id="rId2862" display="http://web.higov.net/oip/rrs/popup_list_agency_by_login.php?text=opener.document.myform.x_Agency_Codetxt&amp;title=Agency%20Code&amp;id=opener.document.myform.x_Agency_Code&amp;dept=A11"/>
    <hyperlink ref="BK48" r:id="rId2863" display="http://web.higov.net/oip/rrs/popup_list_agency_by_login.php?text=opener.document.myform.x_Agency_Codetxt&amp;title=Agency%20Code&amp;id=opener.document.myform.x_Agency_Code&amp;dept=A11"/>
    <hyperlink ref="BK47" r:id="rId2864" display="http://web.higov.net/oip/rrs/popup_list_agency_by_login.php?text=opener.document.myform.x_Agency_Codetxt&amp;title=Agency%20Code&amp;id=opener.document.myform.x_Agency_Code&amp;dept=A11"/>
    <hyperlink ref="BK46" r:id="rId2865" display="http://web.higov.net/oip/rrs/popup_list_agency_by_login.php?text=opener.document.myform.x_Agency_Codetxt&amp;title=Agency%20Code&amp;id=opener.document.myform.x_Agency_Code&amp;dept=A11"/>
    <hyperlink ref="BK45" r:id="rId2866" display="http://web.higov.net/oip/rrs/popup_list_agency_by_login.php?text=opener.document.myform.x_Agency_Codetxt&amp;title=Agency%20Code&amp;id=opener.document.myform.x_Agency_Code&amp;dept=A11"/>
    <hyperlink ref="BK44" r:id="rId2867" display="http://web.higov.net/oip/rrs/popup_list_agency_by_login.php?text=opener.document.myform.x_Agency_Codetxt&amp;title=Agency%20Code&amp;id=opener.document.myform.x_Agency_Code&amp;dept=A11"/>
    <hyperlink ref="BK43" r:id="rId2868" display="http://web.higov.net/oip/rrs/popup_list_agency_by_login.php?text=opener.document.myform.x_Agency_Codetxt&amp;title=Agency%20Code&amp;id=opener.document.myform.x_Agency_Code&amp;dept=A11"/>
    <hyperlink ref="BK42" r:id="rId2869" display="http://web.higov.net/oip/rrs/popup_list_agency_by_login.php?text=opener.document.myform.x_Agency_Codetxt&amp;title=Agency%20Code&amp;id=opener.document.myform.x_Agency_Code&amp;dept=A11"/>
    <hyperlink ref="BK41" r:id="rId2870" display="http://web.higov.net/oip/rrs/popup_list_agency_by_login.php?text=opener.document.myform.x_Agency_Codetxt&amp;title=Agency%20Code&amp;id=opener.document.myform.x_Agency_Code&amp;dept=A11"/>
    <hyperlink ref="BK40" r:id="rId2871" display="http://web.higov.net/oip/rrs/popup_list_agency_by_login.php?text=opener.document.myform.x_Agency_Codetxt&amp;title=Agency%20Code&amp;id=opener.document.myform.x_Agency_Code&amp;dept=A11"/>
    <hyperlink ref="BK39" r:id="rId2872" display="http://web.higov.net/oip/rrs/popup_list_agency_by_login.php?text=opener.document.myform.x_Agency_Codetxt&amp;title=Agency%20Code&amp;id=opener.document.myform.x_Agency_Code&amp;dept=A11"/>
    <hyperlink ref="BK38" r:id="rId2873" display="http://web.higov.net/oip/rrs/popup_list_agency_by_login.php?text=opener.document.myform.x_Agency_Codetxt&amp;title=Agency%20Code&amp;id=opener.document.myform.x_Agency_Code&amp;dept=A11"/>
    <hyperlink ref="BK37" r:id="rId2874" display="http://web.higov.net/oip/rrs/popup_list_agency_by_login.php?text=opener.document.myform.x_Agency_Codetxt&amp;title=Agency%20Code&amp;id=opener.document.myform.x_Agency_Code&amp;dept=A11"/>
    <hyperlink ref="BK36" r:id="rId2875" display="http://web.higov.net/oip/rrs/popup_list_agency_by_login.php?text=opener.document.myform.x_Agency_Codetxt&amp;title=Agency%20Code&amp;id=opener.document.myform.x_Agency_Code&amp;dept=A11"/>
    <hyperlink ref="BK35" r:id="rId2876" display="http://web.higov.net/oip/rrs/popup_list_agency_by_login.php?text=opener.document.myform.x_Agency_Codetxt&amp;title=Agency%20Code&amp;id=opener.document.myform.x_Agency_Code&amp;dept=A11"/>
    <hyperlink ref="BK34" r:id="rId2877" display="http://web.higov.net/oip/rrs/popup_list_agency_by_login.php?text=opener.document.myform.x_Agency_Codetxt&amp;title=Agency%20Code&amp;id=opener.document.myform.x_Agency_Code&amp;dept=A11"/>
    <hyperlink ref="BK33" r:id="rId2878" display="http://web.higov.net/oip/rrs/popup_list_agency_by_login.php?text=opener.document.myform.x_Agency_Codetxt&amp;title=Agency%20Code&amp;id=opener.document.myform.x_Agency_Code&amp;dept=A11"/>
    <hyperlink ref="BK32" r:id="rId2879" display="http://web.higov.net/oip/rrs/popup_list_agency_by_login.php?text=opener.document.myform.x_Agency_Codetxt&amp;title=Agency%20Code&amp;id=opener.document.myform.x_Agency_Code&amp;dept=A11"/>
    <hyperlink ref="BK31" r:id="rId2880" display="http://web.higov.net/oip/rrs/popup_list_agency_by_login.php?text=opener.document.myform.x_Agency_Codetxt&amp;title=Agency%20Code&amp;id=opener.document.myform.x_Agency_Code&amp;dept=A11"/>
    <hyperlink ref="BK30" r:id="rId2881" display="http://web.higov.net/oip/rrs/popup_list_agency_by_login.php?text=opener.document.myform.x_Agency_Codetxt&amp;title=Agency%20Code&amp;id=opener.document.myform.x_Agency_Code&amp;dept=A11"/>
    <hyperlink ref="BK29" r:id="rId2882" display="http://web.higov.net/oip/rrs/popup_list_agency_by_login.php?text=opener.document.myform.x_Agency_Codetxt&amp;title=Agency%20Code&amp;id=opener.document.myform.x_Agency_Code&amp;dept=A11"/>
    <hyperlink ref="BK28" r:id="rId2883" display="http://web.higov.net/oip/rrs/popup_list_agency_by_login.php?text=opener.document.myform.x_Agency_Codetxt&amp;title=Agency%20Code&amp;id=opener.document.myform.x_Agency_Code&amp;dept=A11"/>
    <hyperlink ref="BK27" r:id="rId2884" display="http://web.higov.net/oip/rrs/popup_list_agency_by_login.php?text=opener.document.myform.x_Agency_Codetxt&amp;title=Agency%20Code&amp;id=opener.document.myform.x_Agency_Code&amp;dept=A11"/>
    <hyperlink ref="BK26" r:id="rId2885" display="http://web.higov.net/oip/rrs/popup_list_agency_by_login.php?text=opener.document.myform.x_Agency_Codetxt&amp;title=Agency%20Code&amp;id=opener.document.myform.x_Agency_Code&amp;dept=A11"/>
    <hyperlink ref="BK25" r:id="rId2886" display="http://web.higov.net/oip/rrs/popup_list_agency_by_login.php?text=opener.document.myform.x_Agency_Codetxt&amp;title=Agency%20Code&amp;id=opener.document.myform.x_Agency_Code&amp;dept=A11"/>
    <hyperlink ref="BK24" r:id="rId2887" display="http://web.higov.net/oip/rrs/popup_list_agency_by_login.php?text=opener.document.myform.x_Agency_Codetxt&amp;title=Agency%20Code&amp;id=opener.document.myform.x_Agency_Code&amp;dept=A11"/>
    <hyperlink ref="BK21" r:id="rId2888" display="http://web.higov.net/oip/rrs/popup_list_agency_by_login.php?text=opener.document.myform.x_Agency_Codetxt&amp;title=Agency%20Code&amp;id=opener.document.myform.x_Agency_Code&amp;dept=A11"/>
    <hyperlink ref="BK18" r:id="rId2889" display="http://web.higov.net/oip/rrs/popup_list_agency_by_login.php?text=opener.document.myform.x_Agency_Codetxt&amp;title=Agency%20Code&amp;id=opener.document.myform.x_Agency_Code&amp;dept=A11"/>
    <hyperlink ref="BK13" r:id="rId2890" display="http://web.higov.net/oip/rrs/popup_list_agency_by_login.php?text=opener.document.myform.x_Agency_Codetxt&amp;title=Agency%20Code&amp;id=opener.document.myform.x_Agency_Code&amp;dept=A11"/>
    <hyperlink ref="BM102" r:id="rId2891" display="http://web.higov.net/oip/rrs/popup_list_agency_by_login.php?text=opener.document.myform.x_Agency_Codetxt&amp;title=Agency%20Code&amp;id=opener.document.myform.x_Agency_Code&amp;dept=A53"/>
    <hyperlink ref="BO22" r:id="rId2892" display="http://web.higov.net/oip/rrs/popup_list_agency_by_login.php?text=opener.document.myform.x_Agency_Codetxt&amp;title=Agency%20Code&amp;id=opener.document.myform.x_Agency_Code&amp;dept=A43"/>
    <hyperlink ref="BP22" r:id="rId2893" display="http://web.higov.net/oip/rrs/popup_list_agency_by_login.php?text=opener.document.myform.x_Agency_Codetxt&amp;title=Agency%20Code&amp;id=opener.document.myform.x_Agency_Code&amp;dept=A41"/>
    <hyperlink ref="BQ22" r:id="rId2894" display="http://web.higov.net/oip/rrs/popup_list_agency_by_login.php?text=opener.document.myform.x_Agency_Codetxt&amp;title=Agency%20Code&amp;id=opener.document.myform.x_Agency_Code&amp;dept=A21"/>
    <hyperlink ref="BR22" r:id="rId2895" display="http://web.higov.net/oip/rrs/popup_list_agency_by_login.php?text=opener.document.myform.x_Agency_Codetxt&amp;title=Agency%20Code&amp;id=opener.document.myform.x_Agency_Code&amp;dept=A54"/>
    <hyperlink ref="BS22" r:id="rId2896" display="http://web.higov.net/oip/rrs/popup_list_agency_by_login.php?text=opener.document.myform.x_Agency_Codetxt&amp;title=Agency%20Code&amp;id=opener.document.myform.x_Agency_Code&amp;dept=A31"/>
    <hyperlink ref="BT22" r:id="rId2897" display="http://web.higov.net/oip/rrs/popup_list_agency_by_login.php?text=opener.document.myform.x_Agency_Codetxt&amp;title=Agency%20Code&amp;id=opener.document.myform.x_Agency_Code&amp;dept=A32"/>
    <hyperlink ref="BU22" r:id="rId2898" display="http://web.higov.net/oip/rrs/popup_list_agency_by_login.php?text=opener.document.myform.x_Agency_Codetxt&amp;title=Agency%20Code&amp;id=opener.document.myform.x_Agency_Code&amp;dept=A56"/>
    <hyperlink ref="BV22" r:id="rId2899" display="http://web.higov.net/oip/rrs/popup_list_agency_by_login.php?text=opener.document.myform.x_Agency_Codetxt&amp;title=Agency%20Code&amp;id=opener.document.myform.x_Agency_Code&amp;dept=A33"/>
    <hyperlink ref="BW22" r:id="rId2900" display="http://web.higov.net/oip/rrs/popup_list_agency_by_login.php?text=opener.document.myform.x_Agency_Codetxt&amp;title=Agency%20Code&amp;id=opener.document.myform.x_Agency_Code&amp;dept=B61"/>
    <hyperlink ref="BX22" r:id="rId2901" display="http://web.higov.net/oip/rrs/popup_list_agency_by_login.php?text=opener.document.myform.x_Agency_Codetxt&amp;title=Agency%20Code&amp;id=opener.document.myform.x_Agency_Code&amp;dept=A42"/>
    <hyperlink ref="BY22" r:id="rId2902" display="http://web.higov.net/oip/rrs/popup_list_agency_by_login.php?text=opener.document.myform.x_Agency_Codetxt&amp;title=Agency%20Code&amp;id=opener.document.myform.x_Agency_Code&amp;dept=A13"/>
    <hyperlink ref="BZ22" r:id="rId2903" display="http://web.higov.net/oip/rrs/popup_list_agency_by_login.php?text=opener.document.myform.x_Agency_Codetxt&amp;title=Agency%20Code&amp;id=opener.document.myform.x_Agency_Code&amp;dept=A55"/>
    <hyperlink ref="CA22" r:id="rId2904" display="http://web.higov.net/oip/rrs/popup_list_agency_by_login.php?text=opener.document.myform.x_Agency_Codetxt&amp;title=Agency%20Code&amp;id=opener.document.myform.x_Agency_Code&amp;dept=A34"/>
    <hyperlink ref="CB22" r:id="rId2905" display="http://web.higov.net/oip/rrs/popup_list_agency_by_login.php?text=opener.document.myform.x_Agency_Codetxt&amp;title=Agency%20Code&amp;id=opener.document.myform.x_Agency_Code&amp;dept=A57"/>
    <hyperlink ref="CC22" r:id="rId2906" display="http://web.higov.net/oip/rrs/popup_list_agency_by_login.php?text=opener.document.myform.x_Agency_Codetxt&amp;title=Agency%20Code&amp;id=opener.document.myform.x_Agency_Code&amp;dept=A15"/>
    <hyperlink ref="CD22" r:id="rId2907" display="http://web.higov.net/oip/rrs/popup_list_agency_by_login.php?text=opener.document.myform.x_Agency_Codetxt&amp;title=Agency%20Code&amp;id=opener.document.myform.x_Agency_Code&amp;dept=A22"/>
    <hyperlink ref="BL22" r:id="rId2908" display="http://web.higov.net/oip/rrs/popup_list_agency_by_login.php?text=opener.document.myform.x_Agency_Codetxt&amp;title=Agency%20Code&amp;id=opener.document.myform.x_Agency_Code&amp;dept=A52"/>
    <hyperlink ref="BM22" r:id="rId2909" display="http://web.higov.net/oip/rrs/popup_list_agency_by_login.php?text=opener.document.myform.x_Agency_Codetxt&amp;title=Agency%20Code&amp;id=opener.document.myform.x_Agency_Code&amp;dept=A53"/>
    <hyperlink ref="BJ22" r:id="rId2910" display="http://web.higov.net/oip/rrs/popup_list_agency_by_login.php?text=opener.document.myform.x_Agency_Codetxt&amp;title=Agency%20Code&amp;id=opener.document.myform.x_Agency_Code&amp;dept=A51"/>
    <hyperlink ref="BK22" r:id="rId2911" display="http://web.higov.net/oip/rrs/popup_list_agency_by_login.php?text=opener.document.myform.x_Agency_Codetxt&amp;title=Agency%20Code&amp;id=opener.document.myform.x_Agency_Code&amp;dept=A11"/>
    <hyperlink ref="BO23" r:id="rId2912" display="http://web.higov.net/oip/rrs/popup_list_agency_by_login.php?text=opener.document.myform.x_Agency_Codetxt&amp;title=Agency%20Code&amp;id=opener.document.myform.x_Agency_Code&amp;dept=A43"/>
    <hyperlink ref="BP23" r:id="rId2913" display="http://web.higov.net/oip/rrs/popup_list_agency_by_login.php?text=opener.document.myform.x_Agency_Codetxt&amp;title=Agency%20Code&amp;id=opener.document.myform.x_Agency_Code&amp;dept=A41"/>
    <hyperlink ref="BQ23" r:id="rId2914" display="http://web.higov.net/oip/rrs/popup_list_agency_by_login.php?text=opener.document.myform.x_Agency_Codetxt&amp;title=Agency%20Code&amp;id=opener.document.myform.x_Agency_Code&amp;dept=A21"/>
    <hyperlink ref="BR23" r:id="rId2915" display="http://web.higov.net/oip/rrs/popup_list_agency_by_login.php?text=opener.document.myform.x_Agency_Codetxt&amp;title=Agency%20Code&amp;id=opener.document.myform.x_Agency_Code&amp;dept=A54"/>
    <hyperlink ref="BS23" r:id="rId2916" display="http://web.higov.net/oip/rrs/popup_list_agency_by_login.php?text=opener.document.myform.x_Agency_Codetxt&amp;title=Agency%20Code&amp;id=opener.document.myform.x_Agency_Code&amp;dept=A31"/>
    <hyperlink ref="BT23" r:id="rId2917" display="http://web.higov.net/oip/rrs/popup_list_agency_by_login.php?text=opener.document.myform.x_Agency_Codetxt&amp;title=Agency%20Code&amp;id=opener.document.myform.x_Agency_Code&amp;dept=A32"/>
    <hyperlink ref="BU23" r:id="rId2918" display="http://web.higov.net/oip/rrs/popup_list_agency_by_login.php?text=opener.document.myform.x_Agency_Codetxt&amp;title=Agency%20Code&amp;id=opener.document.myform.x_Agency_Code&amp;dept=A56"/>
    <hyperlink ref="BV23" r:id="rId2919" display="http://web.higov.net/oip/rrs/popup_list_agency_by_login.php?text=opener.document.myform.x_Agency_Codetxt&amp;title=Agency%20Code&amp;id=opener.document.myform.x_Agency_Code&amp;dept=A33"/>
    <hyperlink ref="BW23" r:id="rId2920" display="http://web.higov.net/oip/rrs/popup_list_agency_by_login.php?text=opener.document.myform.x_Agency_Codetxt&amp;title=Agency%20Code&amp;id=opener.document.myform.x_Agency_Code&amp;dept=B61"/>
    <hyperlink ref="BX23" r:id="rId2921" display="http://web.higov.net/oip/rrs/popup_list_agency_by_login.php?text=opener.document.myform.x_Agency_Codetxt&amp;title=Agency%20Code&amp;id=opener.document.myform.x_Agency_Code&amp;dept=A42"/>
    <hyperlink ref="BY23" r:id="rId2922" display="http://web.higov.net/oip/rrs/popup_list_agency_by_login.php?text=opener.document.myform.x_Agency_Codetxt&amp;title=Agency%20Code&amp;id=opener.document.myform.x_Agency_Code&amp;dept=A13"/>
    <hyperlink ref="BZ23" r:id="rId2923" display="http://web.higov.net/oip/rrs/popup_list_agency_by_login.php?text=opener.document.myform.x_Agency_Codetxt&amp;title=Agency%20Code&amp;id=opener.document.myform.x_Agency_Code&amp;dept=A55"/>
    <hyperlink ref="CA23" r:id="rId2924" display="http://web.higov.net/oip/rrs/popup_list_agency_by_login.php?text=opener.document.myform.x_Agency_Codetxt&amp;title=Agency%20Code&amp;id=opener.document.myform.x_Agency_Code&amp;dept=A34"/>
    <hyperlink ref="CB23" r:id="rId2925" display="http://web.higov.net/oip/rrs/popup_list_agency_by_login.php?text=opener.document.myform.x_Agency_Codetxt&amp;title=Agency%20Code&amp;id=opener.document.myform.x_Agency_Code&amp;dept=A57"/>
    <hyperlink ref="CC23" r:id="rId2926" display="http://web.higov.net/oip/rrs/popup_list_agency_by_login.php?text=opener.document.myform.x_Agency_Codetxt&amp;title=Agency%20Code&amp;id=opener.document.myform.x_Agency_Code&amp;dept=A15"/>
    <hyperlink ref="CD23" r:id="rId2927" display="http://web.higov.net/oip/rrs/popup_list_agency_by_login.php?text=opener.document.myform.x_Agency_Codetxt&amp;title=Agency%20Code&amp;id=opener.document.myform.x_Agency_Code&amp;dept=A22"/>
    <hyperlink ref="BL23" r:id="rId2928" display="http://web.higov.net/oip/rrs/popup_list_agency_by_login.php?text=opener.document.myform.x_Agency_Codetxt&amp;title=Agency%20Code&amp;id=opener.document.myform.x_Agency_Code&amp;dept=A52"/>
    <hyperlink ref="BM23" r:id="rId2929" display="http://web.higov.net/oip/rrs/popup_list_agency_by_login.php?text=opener.document.myform.x_Agency_Codetxt&amp;title=Agency%20Code&amp;id=opener.document.myform.x_Agency_Code&amp;dept=A53"/>
    <hyperlink ref="BJ23" r:id="rId2930" display="http://web.higov.net/oip/rrs/popup_list_agency_by_login.php?text=opener.document.myform.x_Agency_Codetxt&amp;title=Agency%20Code&amp;id=opener.document.myform.x_Agency_Code&amp;dept=A51"/>
    <hyperlink ref="BK23" r:id="rId2931" display="http://web.higov.net/oip/rrs/popup_list_agency_by_login.php?text=opener.document.myform.x_Agency_Codetxt&amp;title=Agency%20Code&amp;id=opener.document.myform.x_Agency_Code&amp;dept=A11"/>
    <hyperlink ref="BK15" r:id="rId2932" display="http://web.higov.net/oip/rrs/popup_list_agency_by_login.php?text=opener.document.myform.x_Agency_Codetxt&amp;title=Agency%20Code&amp;id=opener.document.myform.x_Agency_Code&amp;dept=A11"/>
    <hyperlink ref="BJ15" r:id="rId2933" display="http://web.higov.net/oip/rrs/popup_list_agency_by_login.php?text=opener.document.myform.x_Agency_Codetxt&amp;title=Agency%20Code&amp;id=opener.document.myform.x_Agency_Code&amp;dept=A51"/>
    <hyperlink ref="BM15" r:id="rId2934" display="http://web.higov.net/oip/rrs/popup_list_agency_by_login.php?text=opener.document.myform.x_Agency_Codetxt&amp;title=Agency%20Code&amp;id=opener.document.myform.x_Agency_Code&amp;dept=A53"/>
    <hyperlink ref="BL15" r:id="rId2935" display="http://web.higov.net/oip/rrs/popup_list_agency_by_login.php?text=opener.document.myform.x_Agency_Codetxt&amp;title=Agency%20Code&amp;id=opener.document.myform.x_Agency_Code&amp;dept=A52"/>
    <hyperlink ref="CD15" r:id="rId2936" display="http://web.higov.net/oip/rrs/popup_list_agency_by_login.php?text=opener.document.myform.x_Agency_Codetxt&amp;title=Agency%20Code&amp;id=opener.document.myform.x_Agency_Code&amp;dept=A22"/>
    <hyperlink ref="CC15" r:id="rId2937" display="http://web.higov.net/oip/rrs/popup_list_agency_by_login.php?text=opener.document.myform.x_Agency_Codetxt&amp;title=Agency%20Code&amp;id=opener.document.myform.x_Agency_Code&amp;dept=A15"/>
    <hyperlink ref="CB15" r:id="rId2938" display="http://web.higov.net/oip/rrs/popup_list_agency_by_login.php?text=opener.document.myform.x_Agency_Codetxt&amp;title=Agency%20Code&amp;id=opener.document.myform.x_Agency_Code&amp;dept=A57"/>
    <hyperlink ref="CA15" r:id="rId2939" display="http://web.higov.net/oip/rrs/popup_list_agency_by_login.php?text=opener.document.myform.x_Agency_Codetxt&amp;title=Agency%20Code&amp;id=opener.document.myform.x_Agency_Code&amp;dept=A34"/>
    <hyperlink ref="BY15" r:id="rId2940" display="http://web.higov.net/oip/rrs/popup_list_agency_by_login.php?text=opener.document.myform.x_Agency_Codetxt&amp;title=Agency%20Code&amp;id=opener.document.myform.x_Agency_Code&amp;dept=A13"/>
    <hyperlink ref="BX15" r:id="rId2941" display="http://web.higov.net/oip/rrs/popup_list_agency_by_login.php?text=opener.document.myform.x_Agency_Codetxt&amp;title=Agency%20Code&amp;id=opener.document.myform.x_Agency_Code&amp;dept=A42"/>
    <hyperlink ref="BW15" r:id="rId2942" display="http://web.higov.net/oip/rrs/popup_list_agency_by_login.php?text=opener.document.myform.x_Agency_Codetxt&amp;title=Agency%20Code&amp;id=opener.document.myform.x_Agency_Code&amp;dept=B61"/>
    <hyperlink ref="BV15" r:id="rId2943" display="http://web.higov.net/oip/rrs/popup_list_agency_by_login.php?text=opener.document.myform.x_Agency_Codetxt&amp;title=Agency%20Code&amp;id=opener.document.myform.x_Agency_Code&amp;dept=A33"/>
    <hyperlink ref="BU15" r:id="rId2944" display="http://web.higov.net/oip/rrs/popup_list_agency_by_login.php?text=opener.document.myform.x_Agency_Codetxt&amp;title=Agency%20Code&amp;id=opener.document.myform.x_Agency_Code&amp;dept=A56"/>
    <hyperlink ref="BT15" r:id="rId2945" display="http://web.higov.net/oip/rrs/popup_list_agency_by_login.php?text=opener.document.myform.x_Agency_Codetxt&amp;title=Agency%20Code&amp;id=opener.document.myform.x_Agency_Code&amp;dept=A32"/>
    <hyperlink ref="BS15" r:id="rId2946" display="http://web.higov.net/oip/rrs/popup_list_agency_by_login.php?text=opener.document.myform.x_Agency_Codetxt&amp;title=Agency%20Code&amp;id=opener.document.myform.x_Agency_Code&amp;dept=A31"/>
    <hyperlink ref="BR15" r:id="rId2947" display="http://web.higov.net/oip/rrs/popup_list_agency_by_login.php?text=opener.document.myform.x_Agency_Codetxt&amp;title=Agency%20Code&amp;id=opener.document.myform.x_Agency_Code&amp;dept=A54"/>
    <hyperlink ref="BQ15" r:id="rId2948" display="http://web.higov.net/oip/rrs/popup_list_agency_by_login.php?text=opener.document.myform.x_Agency_Codetxt&amp;title=Agency%20Code&amp;id=opener.document.myform.x_Agency_Code&amp;dept=A21"/>
    <hyperlink ref="BP15" r:id="rId2949" display="http://web.higov.net/oip/rrs/popup_list_agency_by_login.php?text=opener.document.myform.x_Agency_Codetxt&amp;title=Agency%20Code&amp;id=opener.document.myform.x_Agency_Code&amp;dept=A41"/>
    <hyperlink ref="BO15" r:id="rId2950" display="http://web.higov.net/oip/rrs/popup_list_agency_by_login.php?text=opener.document.myform.x_Agency_Codetxt&amp;title=Agency%20Code&amp;id=opener.document.myform.x_Agency_Code&amp;dept=A43"/>
    <hyperlink ref="BK19" r:id="rId2951" display="http://web.higov.net/oip/rrs/popup_list_agency_by_login.php?text=opener.document.myform.x_Agency_Codetxt&amp;title=Agency%20Code&amp;id=opener.document.myform.x_Agency_Code&amp;dept=A11"/>
    <hyperlink ref="BJ19" r:id="rId2952" display="http://web.higov.net/oip/rrs/popup_list_agency_by_login.php?text=opener.document.myform.x_Agency_Codetxt&amp;title=Agency%20Code&amp;id=opener.document.myform.x_Agency_Code&amp;dept=A51"/>
    <hyperlink ref="BM19" r:id="rId2953" display="http://web.higov.net/oip/rrs/popup_list_agency_by_login.php?text=opener.document.myform.x_Agency_Codetxt&amp;title=Agency%20Code&amp;id=opener.document.myform.x_Agency_Code&amp;dept=A53"/>
    <hyperlink ref="BL19" r:id="rId2954" display="http://web.higov.net/oip/rrs/popup_list_agency_by_login.php?text=opener.document.myform.x_Agency_Codetxt&amp;title=Agency%20Code&amp;id=opener.document.myform.x_Agency_Code&amp;dept=A52"/>
    <hyperlink ref="CD19" r:id="rId2955" display="http://web.higov.net/oip/rrs/popup_list_agency_by_login.php?text=opener.document.myform.x_Agency_Codetxt&amp;title=Agency%20Code&amp;id=opener.document.myform.x_Agency_Code&amp;dept=A22"/>
    <hyperlink ref="CC19" r:id="rId2956" display="http://web.higov.net/oip/rrs/popup_list_agency_by_login.php?text=opener.document.myform.x_Agency_Codetxt&amp;title=Agency%20Code&amp;id=opener.document.myform.x_Agency_Code&amp;dept=A15"/>
    <hyperlink ref="CB19" r:id="rId2957" display="http://web.higov.net/oip/rrs/popup_list_agency_by_login.php?text=opener.document.myform.x_Agency_Codetxt&amp;title=Agency%20Code&amp;id=opener.document.myform.x_Agency_Code&amp;dept=A57"/>
    <hyperlink ref="CA19" r:id="rId2958" display="http://web.higov.net/oip/rrs/popup_list_agency_by_login.php?text=opener.document.myform.x_Agency_Codetxt&amp;title=Agency%20Code&amp;id=opener.document.myform.x_Agency_Code&amp;dept=A34"/>
    <hyperlink ref="BY19" r:id="rId2959" display="http://web.higov.net/oip/rrs/popup_list_agency_by_login.php?text=opener.document.myform.x_Agency_Codetxt&amp;title=Agency%20Code&amp;id=opener.document.myform.x_Agency_Code&amp;dept=A13"/>
    <hyperlink ref="BX19" r:id="rId2960" display="http://web.higov.net/oip/rrs/popup_list_agency_by_login.php?text=opener.document.myform.x_Agency_Codetxt&amp;title=Agency%20Code&amp;id=opener.document.myform.x_Agency_Code&amp;dept=A42"/>
    <hyperlink ref="BW19" r:id="rId2961" display="http://web.higov.net/oip/rrs/popup_list_agency_by_login.php?text=opener.document.myform.x_Agency_Codetxt&amp;title=Agency%20Code&amp;id=opener.document.myform.x_Agency_Code&amp;dept=B61"/>
    <hyperlink ref="BV19" r:id="rId2962" display="http://web.higov.net/oip/rrs/popup_list_agency_by_login.php?text=opener.document.myform.x_Agency_Codetxt&amp;title=Agency%20Code&amp;id=opener.document.myform.x_Agency_Code&amp;dept=A33"/>
    <hyperlink ref="BU19" r:id="rId2963" display="http://web.higov.net/oip/rrs/popup_list_agency_by_login.php?text=opener.document.myform.x_Agency_Codetxt&amp;title=Agency%20Code&amp;id=opener.document.myform.x_Agency_Code&amp;dept=A56"/>
    <hyperlink ref="BT19" r:id="rId2964" display="http://web.higov.net/oip/rrs/popup_list_agency_by_login.php?text=opener.document.myform.x_Agency_Codetxt&amp;title=Agency%20Code&amp;id=opener.document.myform.x_Agency_Code&amp;dept=A32"/>
    <hyperlink ref="BS19" r:id="rId2965" display="http://web.higov.net/oip/rrs/popup_list_agency_by_login.php?text=opener.document.myform.x_Agency_Codetxt&amp;title=Agency%20Code&amp;id=opener.document.myform.x_Agency_Code&amp;dept=A31"/>
    <hyperlink ref="BR19" r:id="rId2966" display="http://web.higov.net/oip/rrs/popup_list_agency_by_login.php?text=opener.document.myform.x_Agency_Codetxt&amp;title=Agency%20Code&amp;id=opener.document.myform.x_Agency_Code&amp;dept=A54"/>
    <hyperlink ref="BQ19" r:id="rId2967" display="http://web.higov.net/oip/rrs/popup_list_agency_by_login.php?text=opener.document.myform.x_Agency_Codetxt&amp;title=Agency%20Code&amp;id=opener.document.myform.x_Agency_Code&amp;dept=A21"/>
    <hyperlink ref="BP19" r:id="rId2968" display="http://web.higov.net/oip/rrs/popup_list_agency_by_login.php?text=opener.document.myform.x_Agency_Codetxt&amp;title=Agency%20Code&amp;id=opener.document.myform.x_Agency_Code&amp;dept=A41"/>
    <hyperlink ref="BO19" r:id="rId2969" display="http://web.higov.net/oip/rrs/popup_list_agency_by_login.php?text=opener.document.myform.x_Agency_Codetxt&amp;title=Agency%20Code&amp;id=opener.document.myform.x_Agency_Code&amp;dept=A43"/>
    <hyperlink ref="BO17" r:id="rId2970" display="http://web.higov.net/oip/rrs/popup_list_agency_by_login.php?text=opener.document.myform.x_Agency_Codetxt&amp;title=Agency%20Code&amp;id=opener.document.myform.x_Agency_Code&amp;dept=A43"/>
    <hyperlink ref="BP17" r:id="rId2971" display="http://web.higov.net/oip/rrs/popup_list_agency_by_login.php?text=opener.document.myform.x_Agency_Codetxt&amp;title=Agency%20Code&amp;id=opener.document.myform.x_Agency_Code&amp;dept=A41"/>
    <hyperlink ref="BQ17" r:id="rId2972" display="http://web.higov.net/oip/rrs/popup_list_agency_by_login.php?text=opener.document.myform.x_Agency_Codetxt&amp;title=Agency%20Code&amp;id=opener.document.myform.x_Agency_Code&amp;dept=A21"/>
    <hyperlink ref="BR17" r:id="rId2973" display="http://web.higov.net/oip/rrs/popup_list_agency_by_login.php?text=opener.document.myform.x_Agency_Codetxt&amp;title=Agency%20Code&amp;id=opener.document.myform.x_Agency_Code&amp;dept=A54"/>
    <hyperlink ref="BS17" r:id="rId2974" display="http://web.higov.net/oip/rrs/popup_list_agency_by_login.php?text=opener.document.myform.x_Agency_Codetxt&amp;title=Agency%20Code&amp;id=opener.document.myform.x_Agency_Code&amp;dept=A31"/>
    <hyperlink ref="BU17" r:id="rId2975" display="http://web.higov.net/oip/rrs/popup_list_agency_by_login.php?text=opener.document.myform.x_Agency_Codetxt&amp;title=Agency%20Code&amp;id=opener.document.myform.x_Agency_Code&amp;dept=A56"/>
    <hyperlink ref="BV17" r:id="rId2976" display="http://web.higov.net/oip/rrs/popup_list_agency_by_login.php?text=opener.document.myform.x_Agency_Codetxt&amp;title=Agency%20Code&amp;id=opener.document.myform.x_Agency_Code&amp;dept=A33"/>
    <hyperlink ref="BW17" r:id="rId2977" display="http://web.higov.net/oip/rrs/popup_list_agency_by_login.php?text=opener.document.myform.x_Agency_Codetxt&amp;title=Agency%20Code&amp;id=opener.document.myform.x_Agency_Code&amp;dept=B61"/>
    <hyperlink ref="BX17" r:id="rId2978" display="http://web.higov.net/oip/rrs/popup_list_agency_by_login.php?text=opener.document.myform.x_Agency_Codetxt&amp;title=Agency%20Code&amp;id=opener.document.myform.x_Agency_Code&amp;dept=A42"/>
    <hyperlink ref="BY17" r:id="rId2979" display="http://web.higov.net/oip/rrs/popup_list_agency_by_login.php?text=opener.document.myform.x_Agency_Codetxt&amp;title=Agency%20Code&amp;id=opener.document.myform.x_Agency_Code&amp;dept=A13"/>
    <hyperlink ref="BZ17" r:id="rId2980" display="http://web.higov.net/oip/rrs/popup_list_agency_by_login.php?text=opener.document.myform.x_Agency_Codetxt&amp;title=Agency%20Code&amp;id=opener.document.myform.x_Agency_Code&amp;dept=A55"/>
    <hyperlink ref="CA17" r:id="rId2981" display="http://web.higov.net/oip/rrs/popup_list_agency_by_login.php?text=opener.document.myform.x_Agency_Codetxt&amp;title=Agency%20Code&amp;id=opener.document.myform.x_Agency_Code&amp;dept=A34"/>
    <hyperlink ref="CB17" r:id="rId2982" display="http://web.higov.net/oip/rrs/popup_list_agency_by_login.php?text=opener.document.myform.x_Agency_Codetxt&amp;title=Agency%20Code&amp;id=opener.document.myform.x_Agency_Code&amp;dept=A57"/>
    <hyperlink ref="CC17" r:id="rId2983" display="http://web.higov.net/oip/rrs/popup_list_agency_by_login.php?text=opener.document.myform.x_Agency_Codetxt&amp;title=Agency%20Code&amp;id=opener.document.myform.x_Agency_Code&amp;dept=A15"/>
    <hyperlink ref="CD17" r:id="rId2984" display="http://web.higov.net/oip/rrs/popup_list_agency_by_login.php?text=opener.document.myform.x_Agency_Codetxt&amp;title=Agency%20Code&amp;id=opener.document.myform.x_Agency_Code&amp;dept=A22"/>
    <hyperlink ref="CE17" r:id="rId2985" display="http://web.higov.net/oip/rrs/popup_list_agency_by_login.php?text=opener.document.myform.x_Agency_Codetxt&amp;title=Agency%20Code&amp;id=opener.document.myform.x_Agency_Code&amp;dept=O81"/>
    <hyperlink ref="BL17" r:id="rId2986" display="http://web.higov.net/oip/rrs/popup_list_agency_by_login.php?text=opener.document.myform.x_Agency_Codetxt&amp;title=Agency%20Code&amp;id=opener.document.myform.x_Agency_Code&amp;dept=A52"/>
    <hyperlink ref="BM17" r:id="rId2987" display="http://web.higov.net/oip/rrs/popup_list_agency_by_login.php?text=opener.document.myform.x_Agency_Codetxt&amp;title=Agency%20Code&amp;id=opener.document.myform.x_Agency_Code&amp;dept=A53"/>
    <hyperlink ref="BJ17" r:id="rId2988" display="http://web.higov.net/oip/rrs/popup_list_agency_by_login.php?text=opener.document.myform.x_Agency_Codetxt&amp;title=Agency%20Code&amp;id=opener.document.myform.x_Agency_Code&amp;dept=A51"/>
    <hyperlink ref="BK17" r:id="rId2989" display="http://web.higov.net/oip/rrs/popup_list_agency_by_login.php?text=opener.document.myform.x_Agency_Codetxt&amp;title=Agency%20Code&amp;id=opener.document.myform.x_Agency_Code&amp;dept=A11"/>
    <hyperlink ref="BO20" r:id="rId2990" display="http://web.higov.net/oip/rrs/popup_list_agency_by_login.php?text=opener.document.myform.x_Agency_Codetxt&amp;title=Agency%20Code&amp;id=opener.document.myform.x_Agency_Code&amp;dept=A43"/>
    <hyperlink ref="BP20" r:id="rId2991" display="http://web.higov.net/oip/rrs/popup_list_agency_by_login.php?text=opener.document.myform.x_Agency_Codetxt&amp;title=Agency%20Code&amp;id=opener.document.myform.x_Agency_Code&amp;dept=A41"/>
    <hyperlink ref="BQ20" r:id="rId2992" display="http://web.higov.net/oip/rrs/popup_list_agency_by_login.php?text=opener.document.myform.x_Agency_Codetxt&amp;title=Agency%20Code&amp;id=opener.document.myform.x_Agency_Code&amp;dept=A21"/>
    <hyperlink ref="BR20" r:id="rId2993" display="http://web.higov.net/oip/rrs/popup_list_agency_by_login.php?text=opener.document.myform.x_Agency_Codetxt&amp;title=Agency%20Code&amp;id=opener.document.myform.x_Agency_Code&amp;dept=A54"/>
    <hyperlink ref="BS20" r:id="rId2994" display="http://web.higov.net/oip/rrs/popup_list_agency_by_login.php?text=opener.document.myform.x_Agency_Codetxt&amp;title=Agency%20Code&amp;id=opener.document.myform.x_Agency_Code&amp;dept=A31"/>
    <hyperlink ref="BU20" r:id="rId2995" display="http://web.higov.net/oip/rrs/popup_list_agency_by_login.php?text=opener.document.myform.x_Agency_Codetxt&amp;title=Agency%20Code&amp;id=opener.document.myform.x_Agency_Code&amp;dept=A56"/>
    <hyperlink ref="BV20" r:id="rId2996" display="http://web.higov.net/oip/rrs/popup_list_agency_by_login.php?text=opener.document.myform.x_Agency_Codetxt&amp;title=Agency%20Code&amp;id=opener.document.myform.x_Agency_Code&amp;dept=A33"/>
    <hyperlink ref="BW20" r:id="rId2997" display="http://web.higov.net/oip/rrs/popup_list_agency_by_login.php?text=opener.document.myform.x_Agency_Codetxt&amp;title=Agency%20Code&amp;id=opener.document.myform.x_Agency_Code&amp;dept=B61"/>
    <hyperlink ref="BX20" r:id="rId2998" display="http://web.higov.net/oip/rrs/popup_list_agency_by_login.php?text=opener.document.myform.x_Agency_Codetxt&amp;title=Agency%20Code&amp;id=opener.document.myform.x_Agency_Code&amp;dept=A42"/>
    <hyperlink ref="BY20" r:id="rId2999" display="http://web.higov.net/oip/rrs/popup_list_agency_by_login.php?text=opener.document.myform.x_Agency_Codetxt&amp;title=Agency%20Code&amp;id=opener.document.myform.x_Agency_Code&amp;dept=A13"/>
    <hyperlink ref="BZ20" r:id="rId3000" display="http://web.higov.net/oip/rrs/popup_list_agency_by_login.php?text=opener.document.myform.x_Agency_Codetxt&amp;title=Agency%20Code&amp;id=opener.document.myform.x_Agency_Code&amp;dept=A55"/>
    <hyperlink ref="CA20" r:id="rId3001" display="http://web.higov.net/oip/rrs/popup_list_agency_by_login.php?text=opener.document.myform.x_Agency_Codetxt&amp;title=Agency%20Code&amp;id=opener.document.myform.x_Agency_Code&amp;dept=A34"/>
    <hyperlink ref="CB20" r:id="rId3002" display="http://web.higov.net/oip/rrs/popup_list_agency_by_login.php?text=opener.document.myform.x_Agency_Codetxt&amp;title=Agency%20Code&amp;id=opener.document.myform.x_Agency_Code&amp;dept=A57"/>
    <hyperlink ref="CC20" r:id="rId3003" display="http://web.higov.net/oip/rrs/popup_list_agency_by_login.php?text=opener.document.myform.x_Agency_Codetxt&amp;title=Agency%20Code&amp;id=opener.document.myform.x_Agency_Code&amp;dept=A15"/>
    <hyperlink ref="CD20" r:id="rId3004" display="http://web.higov.net/oip/rrs/popup_list_agency_by_login.php?text=opener.document.myform.x_Agency_Codetxt&amp;title=Agency%20Code&amp;id=opener.document.myform.x_Agency_Code&amp;dept=A22"/>
    <hyperlink ref="CE20" r:id="rId3005" display="http://web.higov.net/oip/rrs/popup_list_agency_by_login.php?text=opener.document.myform.x_Agency_Codetxt&amp;title=Agency%20Code&amp;id=opener.document.myform.x_Agency_Code&amp;dept=O81"/>
    <hyperlink ref="BL20" r:id="rId3006" display="http://web.higov.net/oip/rrs/popup_list_agency_by_login.php?text=opener.document.myform.x_Agency_Codetxt&amp;title=Agency%20Code&amp;id=opener.document.myform.x_Agency_Code&amp;dept=A52"/>
    <hyperlink ref="BM20" r:id="rId3007" display="http://web.higov.net/oip/rrs/popup_list_agency_by_login.php?text=opener.document.myform.x_Agency_Codetxt&amp;title=Agency%20Code&amp;id=opener.document.myform.x_Agency_Code&amp;dept=A53"/>
    <hyperlink ref="BJ20" r:id="rId3008" display="http://web.higov.net/oip/rrs/popup_list_agency_by_login.php?text=opener.document.myform.x_Agency_Codetxt&amp;title=Agency%20Code&amp;id=opener.document.myform.x_Agency_Code&amp;dept=A51"/>
    <hyperlink ref="BK20" r:id="rId3009" display="http://web.higov.net/oip/rrs/popup_list_agency_by_login.php?text=opener.document.myform.x_Agency_Codetxt&amp;title=Agency%20Code&amp;id=opener.document.myform.x_Agency_Code&amp;dept=A11"/>
  </hyperlinks>
  <printOptions horizontalCentered="1" headings="1"/>
  <pageMargins left="0.4" right="0.4" top="1.75" bottom="0.25" header="0.55000000000000004" footer="1.05"/>
  <pageSetup paperSize="5" scale="50" fitToHeight="0" orientation="landscape" r:id="rId3010"/>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20" max="16383" man="1"/>
  </rowBreaks>
  <ignoredErrors>
    <ignoredError sqref="AH11:AI11 AA11:AG11 AJ11:AO11 AW11:BH11 N11 H11:M11 O11:Y11" evalError="1"/>
  </ignoredErrors>
  <drawing r:id="rId3011"/>
  <legacyDrawing r:id="rId301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7" zoomScale="75" zoomScaleNormal="75" zoomScalePageLayoutView="75" workbookViewId="0">
      <selection activeCell="CF1" sqref="CF1"/>
    </sheetView>
  </sheetViews>
  <sheetFormatPr defaultRowHeight="15.05"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3" customHeight="1" thickTop="1" x14ac:dyDescent="0.3">
      <c r="A1" s="238" t="s">
        <v>2602</v>
      </c>
      <c r="B1" s="239" t="s">
        <v>2449</v>
      </c>
      <c r="C1" s="709" t="s">
        <v>3417</v>
      </c>
      <c r="D1" s="710"/>
      <c r="E1" s="710"/>
      <c r="F1" s="711"/>
      <c r="G1" s="711"/>
      <c r="H1" s="711"/>
      <c r="I1" s="712"/>
      <c r="J1" s="713"/>
      <c r="K1" s="679" t="s">
        <v>5</v>
      </c>
      <c r="L1" s="680"/>
      <c r="M1" s="681" t="s">
        <v>2638</v>
      </c>
      <c r="N1" s="682"/>
      <c r="O1" s="683"/>
      <c r="P1" s="683"/>
      <c r="Q1" s="683"/>
      <c r="R1" s="683"/>
      <c r="S1" s="683"/>
      <c r="T1" s="683"/>
      <c r="U1" s="684"/>
      <c r="V1" s="685" t="s">
        <v>43</v>
      </c>
      <c r="W1" s="686"/>
      <c r="X1" s="686"/>
      <c r="Y1" s="686"/>
      <c r="Z1" s="686"/>
      <c r="AA1" s="686"/>
      <c r="AB1" s="686"/>
      <c r="AC1" s="686"/>
      <c r="AD1" s="686"/>
      <c r="AE1" s="687"/>
      <c r="AF1" s="688" t="s">
        <v>42</v>
      </c>
      <c r="AG1" s="689"/>
      <c r="AH1" s="696" t="s">
        <v>3438</v>
      </c>
      <c r="AI1" s="697"/>
      <c r="AJ1" s="697"/>
      <c r="AK1" s="697"/>
      <c r="AL1" s="696" t="s">
        <v>3439</v>
      </c>
      <c r="AM1" s="697"/>
      <c r="AN1" s="697"/>
      <c r="AO1" s="697"/>
      <c r="AP1" s="668" t="s">
        <v>2659</v>
      </c>
      <c r="AQ1" s="724"/>
      <c r="AR1" s="724"/>
      <c r="AS1" s="725"/>
      <c r="AT1" s="671" t="s">
        <v>2663</v>
      </c>
      <c r="AU1" s="672"/>
      <c r="AV1" s="672"/>
      <c r="AW1" s="672"/>
      <c r="AX1" s="672"/>
      <c r="AY1" s="672"/>
      <c r="AZ1" s="672"/>
      <c r="BA1" s="673"/>
    </row>
    <row r="2" spans="1:220" ht="15.75"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5000000000001"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8" customHeight="1" thickTop="1" thickBot="1" x14ac:dyDescent="0.4">
      <c r="A4" s="380" t="s">
        <v>3390</v>
      </c>
      <c r="B4" s="367" t="s">
        <v>3399</v>
      </c>
      <c r="C4" s="378"/>
      <c r="D4" s="374" t="s">
        <v>3402</v>
      </c>
      <c r="E4" s="359" t="s">
        <v>52</v>
      </c>
      <c r="F4" s="360" t="s">
        <v>2617</v>
      </c>
      <c r="G4" s="650" t="s">
        <v>2618</v>
      </c>
      <c r="H4" s="651"/>
      <c r="I4" s="652" t="s">
        <v>2702</v>
      </c>
      <c r="J4" s="653"/>
      <c r="K4" s="654"/>
      <c r="L4" s="655"/>
      <c r="M4" s="361" t="s">
        <v>2619</v>
      </c>
      <c r="N4" s="237" t="s">
        <v>2615</v>
      </c>
      <c r="O4" s="656" t="s">
        <v>3416</v>
      </c>
      <c r="P4" s="657"/>
      <c r="Q4" s="657"/>
      <c r="R4" s="657"/>
      <c r="S4" s="657"/>
      <c r="T4" s="657"/>
      <c r="U4" s="658"/>
      <c r="V4" s="659" t="s">
        <v>2703</v>
      </c>
      <c r="W4" s="660"/>
      <c r="X4" s="660"/>
      <c r="Y4" s="690" t="s">
        <v>44</v>
      </c>
      <c r="Z4" s="691"/>
      <c r="AA4" s="362" t="s">
        <v>40</v>
      </c>
      <c r="AB4" s="692" t="s">
        <v>3394</v>
      </c>
      <c r="AC4" s="693"/>
      <c r="AD4" s="707" t="s">
        <v>3393</v>
      </c>
      <c r="AE4" s="708"/>
      <c r="AF4" s="401" t="s">
        <v>3403</v>
      </c>
      <c r="AG4" s="402" t="s">
        <v>3404</v>
      </c>
      <c r="AH4" s="363" t="s">
        <v>2673</v>
      </c>
      <c r="AI4" s="718" t="s">
        <v>7</v>
      </c>
      <c r="AJ4" s="719"/>
      <c r="AK4" s="720"/>
      <c r="AL4" s="721" t="s">
        <v>7</v>
      </c>
      <c r="AM4" s="722"/>
      <c r="AN4" s="722"/>
      <c r="AO4" s="723"/>
      <c r="AP4" s="714" t="s">
        <v>7</v>
      </c>
      <c r="AQ4" s="715"/>
      <c r="AR4" s="715"/>
      <c r="AS4" s="716"/>
      <c r="AT4" s="714" t="s">
        <v>7</v>
      </c>
      <c r="AU4" s="715"/>
      <c r="AV4" s="715"/>
      <c r="AW4" s="715"/>
      <c r="AX4" s="715"/>
      <c r="AY4" s="715"/>
      <c r="AZ4" s="715"/>
      <c r="BA4" s="717"/>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8.94999999999999" customHeight="1" thickTop="1" thickBot="1" x14ac:dyDescent="0.35">
      <c r="A9" s="703" t="s">
        <v>3419</v>
      </c>
      <c r="B9" s="704"/>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5.55" thickTop="1" thickBot="1" x14ac:dyDescent="0.35">
      <c r="A10" s="705" t="s">
        <v>3392</v>
      </c>
      <c r="B10" s="706"/>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5.55" thickTop="1" thickBot="1" x14ac:dyDescent="0.35">
      <c r="A11" s="648" t="s">
        <v>3391</v>
      </c>
      <c r="B11" s="649"/>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 x14ac:dyDescent="0.4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350000000000001"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350000000000001"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350000000000001"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350000000000001"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350000000000001"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350000000000001"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350000000000001"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350000000000001"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350000000000001"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350000000000001"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350000000000001"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350000000000001"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350000000000001"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350000000000001"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350000000000001"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350000000000001"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350000000000001"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350000000000001"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350000000000001"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350000000000001"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350000000000001"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350000000000001"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350000000000001"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350000000000001"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350000000000001"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350000000000001"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350000000000001"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350000000000001"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350000000000001"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350000000000001"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350000000000001"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350000000000001"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350000000000001"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350000000000001"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350000000000001"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350000000000001"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350000000000001"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350000000000001"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350000000000001"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350000000000001"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350000000000001"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350000000000001"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350000000000001"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350000000000001"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350000000000001"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350000000000001"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350000000000001"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350000000000001"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350000000000001"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350000000000001"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350000000000001"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350000000000001"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350000000000001"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350000000000001"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350000000000001"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350000000000001"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350000000000001"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350000000000001"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350000000000001"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350000000000001"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350000000000001"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350000000000001"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350000000000001"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350000000000001"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350000000000001"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350000000000001"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350000000000001"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350000000000001"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350000000000001"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350000000000001"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350000000000001"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350000000000001"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350000000000001"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350000000000001"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350000000000001"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350000000000001"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350000000000001"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350000000000001"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350000000000001"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350000000000001"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350000000000001"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350000000000001"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350000000000001"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350000000000001"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350000000000001"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350000000000001"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350000000000001"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350000000000001"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350000000000001"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350000000000001"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350000000000001"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350000000000001"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350000000000001"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350000000000001"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350000000000001"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350000000000001"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350000000000001"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350000000000001"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350000000000001"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350000000000001"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350000000000001"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350000000000001"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350000000000001"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350000000000001"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350000000000001"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350000000000001"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350000000000001"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350000000000001"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350000000000001"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350000000000001"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350000000000001"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350000000000001"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350000000000001"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350000000000001"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350000000000001"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350000000000001"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350000000000001"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350000000000001"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350000000000001"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350000000000001"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350000000000001"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350000000000001"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350000000000001"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350000000000001"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350000000000001"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350000000000001"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350000000000001"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350000000000001"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350000000000001"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350000000000001"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350000000000001"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350000000000001"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350000000000001"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350000000000001"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350000000000001"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350000000000001"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350000000000001"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350000000000001"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350000000000001"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350000000000001"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350000000000001"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350000000000001"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350000000000001"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350000000000001"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350000000000001"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350000000000001"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350000000000001"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350000000000001"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350000000000001"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350000000000001"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350000000000001"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350000000000001"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350000000000001"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350000000000001"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350000000000001"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350000000000001"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350000000000001"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350000000000001"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350000000000001"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350000000000001"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350000000000001"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350000000000001"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350000000000001"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350000000000001"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350000000000001"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350000000000001"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350000000000001"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350000000000001"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350000000000001"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350000000000001"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350000000000001"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350000000000001"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350000000000001"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350000000000001"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350000000000001"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350000000000001"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350000000000001"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350000000000001"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350000000000001"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350000000000001"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350000000000001"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350000000000001"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350000000000001"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350000000000001"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350000000000001"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350000000000001"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350000000000001"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350000000000001"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350000000000001"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350000000000001"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350000000000001"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350000000000001"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350000000000001"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350000000000001"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350000000000001"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350000000000001"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350000000000001"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350000000000001"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350000000000001"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350000000000001"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350000000000001"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350000000000001"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350000000000001"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350000000000001"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350000000000001"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350000000000001"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350000000000001"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350000000000001"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350000000000001"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350000000000001"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350000000000001"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350000000000001"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350000000000001"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350000000000001"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350000000000001"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350000000000001"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350000000000001"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350000000000001"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350000000000001"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350000000000001"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350000000000001"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350000000000001"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350000000000001"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350000000000001"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350000000000001"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350000000000001"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350000000000001"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350000000000001"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350000000000001"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350000000000001"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350000000000001"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350000000000001"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350000000000001"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350000000000001"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350000000000001"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350000000000001"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350000000000001"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350000000000001"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350000000000001"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350000000000001"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350000000000001"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350000000000001"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350000000000001"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350000000000001"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350000000000001"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350000000000001"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350000000000001"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350000000000001"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350000000000001"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350000000000001"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350000000000001"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350000000000001"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350000000000001"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350000000000001"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350000000000001"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350000000000001"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350000000000001"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350000000000001"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350000000000001"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350000000000001"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350000000000001"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350000000000001"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350000000000001"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350000000000001"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350000000000001"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350000000000001"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350000000000001"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350000000000001"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350000000000001"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350000000000001"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350000000000001"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350000000000001"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350000000000001"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350000000000001"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350000000000001"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350000000000001"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350000000000001"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350000000000001"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350000000000001"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350000000000001"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350000000000001"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350000000000001"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350000000000001"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350000000000001"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350000000000001"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350000000000001"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350000000000001"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350000000000001"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350000000000001"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350000000000001"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350000000000001"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350000000000001"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350000000000001"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350000000000001"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350000000000001"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350000000000001"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350000000000001"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350000000000001"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350000000000001"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350000000000001"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350000000000001"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350000000000001"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350000000000001"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350000000000001"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350000000000001"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350000000000001"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350000000000001"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350000000000001"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350000000000001"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350000000000001"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350000000000001"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350000000000001"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350000000000001"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350000000000001"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350000000000001"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350000000000001"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350000000000001"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350000000000001"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350000000000001"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350000000000001"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350000000000001"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350000000000001"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350000000000001"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350000000000001"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350000000000001"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350000000000001"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350000000000001"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350000000000001"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350000000000001"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350000000000001"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350000000000001"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350000000000001"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350000000000001"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350000000000001"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350000000000001"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350000000000001"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350000000000001"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350000000000001"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350000000000001"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350000000000001"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350000000000001"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350000000000001"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350000000000001"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350000000000001"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350000000000001"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350000000000001"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350000000000001"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350000000000001"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350000000000001"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350000000000001"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350000000000001"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350000000000001"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350000000000001"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350000000000001"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350000000000001"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350000000000001"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350000000000001"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350000000000001"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350000000000001"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350000000000001"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350000000000001"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350000000000001"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350000000000001"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350000000000001"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350000000000001"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350000000000001"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350000000000001"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350000000000001"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350000000000001"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350000000000001"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350000000000001"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350000000000001"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350000000000001"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350000000000001"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350000000000001"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350000000000001"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350000000000001"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350000000000001"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350000000000001"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350000000000001"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350000000000001"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350000000000001"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350000000000001"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350000000000001"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350000000000001"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350000000000001"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350000000000001"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350000000000001"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350000000000001"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350000000000001"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350000000000001"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350000000000001"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350000000000001"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350000000000001"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350000000000001"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350000000000001"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350000000000001"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350000000000001"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350000000000001"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350000000000001"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350000000000001"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350000000000001"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350000000000001"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350000000000001"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350000000000001"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350000000000001"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350000000000001"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350000000000001"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350000000000001"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350000000000001"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350000000000001"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350000000000001"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350000000000001"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350000000000001"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350000000000001"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350000000000001"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350000000000001"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350000000000001"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350000000000001"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350000000000001"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350000000000001"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350000000000001"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350000000000001"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350000000000001"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350000000000001"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350000000000001"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350000000000001"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350000000000001"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350000000000001"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350000000000001"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350000000000001"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350000000000001"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350000000000001"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350000000000001"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350000000000001"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350000000000001"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350000000000001"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350000000000001"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350000000000001"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350000000000001"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350000000000001"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350000000000001"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350000000000001"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350000000000001"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350000000000001"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350000000000001"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350000000000001"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350000000000001"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350000000000001"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350000000000001"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350000000000001"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350000000000001"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350000000000001"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350000000000001"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350000000000001"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350000000000001"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350000000000001"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350000000000001"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350000000000001"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350000000000001"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350000000000001"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350000000000001"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350000000000001"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350000000000001"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350000000000001"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350000000000001"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350000000000001"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350000000000001"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350000000000001"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350000000000001"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350000000000001"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350000000000001"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350000000000001"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350000000000001"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350000000000001"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350000000000001"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350000000000001"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350000000000001"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350000000000001"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350000000000001"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350000000000001"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350000000000001"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350000000000001"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350000000000001"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350000000000001"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350000000000001"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350000000000001"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350000000000001"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350000000000001"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350000000000001"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350000000000001"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350000000000001"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350000000000001"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350000000000001"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350000000000001"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350000000000001"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350000000000001"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350000000000001"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350000000000001"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350000000000001"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350000000000001"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350000000000001"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350000000000001"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350000000000001"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350000000000001"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350000000000001"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350000000000001"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350000000000001"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350000000000001"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350000000000001"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350000000000001"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350000000000001"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350000000000001"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350000000000001"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350000000000001"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350000000000001"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350000000000001"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350000000000001"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350000000000001"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350000000000001"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350000000000001"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350000000000001"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350000000000001"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350000000000001"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350000000000001"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350000000000001"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350000000000001"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350000000000001"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350000000000001"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350000000000001"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350000000000001"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350000000000001"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350000000000001"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350000000000001"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350000000000001"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350000000000001"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350000000000001"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350000000000001"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350000000000001"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350000000000001"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350000000000001"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350000000000001"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350000000000001"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350000000000001"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350000000000001"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350000000000001"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350000000000001"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350000000000001"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350000000000001"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350000000000001"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350000000000001"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350000000000001"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350000000000001"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350000000000001"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350000000000001"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350000000000001"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350000000000001"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350000000000001"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350000000000001"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350000000000001"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350000000000001"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350000000000001"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350000000000001"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350000000000001"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350000000000001"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350000000000001"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350000000000001"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350000000000001"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350000000000001"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350000000000001"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350000000000001"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350000000000001"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350000000000001"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350000000000001"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350000000000001"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350000000000001"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350000000000001"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350000000000001"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350000000000001"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350000000000001"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350000000000001"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350000000000001"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350000000000001"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350000000000001"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350000000000001"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350000000000001"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350000000000001"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350000000000001"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350000000000001"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350000000000001"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350000000000001"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350000000000001"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350000000000001"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350000000000001"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350000000000001"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350000000000001"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350000000000001"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350000000000001"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350000000000001"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350000000000001"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350000000000001"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350000000000001"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350000000000001"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350000000000001"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350000000000001"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350000000000001"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350000000000001"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350000000000001"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350000000000001"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350000000000001"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350000000000001"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350000000000001"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350000000000001"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350000000000001"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350000000000001"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350000000000001"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350000000000001"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350000000000001"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350000000000001"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350000000000001"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350000000000001"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350000000000001"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350000000000001"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350000000000001"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350000000000001"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350000000000001"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350000000000001"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350000000000001"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350000000000001"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350000000000001"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350000000000001"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350000000000001"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350000000000001"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350000000000001"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350000000000001"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350000000000001"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350000000000001"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350000000000001"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350000000000001"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350000000000001"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350000000000001"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350000000000001"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350000000000001"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350000000000001"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350000000000001"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350000000000001"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350000000000001"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350000000000001"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350000000000001"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350000000000001"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350000000000001"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350000000000001"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350000000000001"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350000000000001"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350000000000001"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350000000000001"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350000000000001"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350000000000001"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350000000000001"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350000000000001"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350000000000001"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350000000000001"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350000000000001"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350000000000001"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350000000000001"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350000000000001"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350000000000001"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350000000000001"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350000000000001"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350000000000001"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350000000000001"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350000000000001"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350000000000001"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350000000000001"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350000000000001"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350000000000001"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350000000000001"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350000000000001"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350000000000001"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350000000000001"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350000000000001"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350000000000001"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350000000000001"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350000000000001"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350000000000001"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350000000000001"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350000000000001"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350000000000001"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350000000000001"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350000000000001"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350000000000001"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350000000000001"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350000000000001"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350000000000001"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350000000000001"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350000000000001"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350000000000001"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350000000000001"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350000000000001"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350000000000001"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350000000000001"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350000000000001"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350000000000001"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350000000000001"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350000000000001"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350000000000001"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350000000000001"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350000000000001"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350000000000001"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350000000000001"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350000000000001"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350000000000001"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350000000000001"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350000000000001"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350000000000001"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350000000000001"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350000000000001"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350000000000001"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350000000000001"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350000000000001"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350000000000001"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350000000000001"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350000000000001"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350000000000001"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350000000000001"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350000000000001"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350000000000001"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350000000000001"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350000000000001"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350000000000001"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350000000000001"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350000000000001"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350000000000001"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350000000000001"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350000000000001"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350000000000001"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350000000000001"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350000000000001"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350000000000001"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350000000000001"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350000000000001"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350000000000001"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350000000000001"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350000000000001"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350000000000001"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350000000000001"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350000000000001"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350000000000001"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350000000000001"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350000000000001"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350000000000001"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350000000000001"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350000000000001"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350000000000001"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350000000000001"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350000000000001"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350000000000001"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350000000000001"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350000000000001"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350000000000001"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350000000000001"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350000000000001"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350000000000001"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350000000000001"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350000000000001"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350000000000001"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350000000000001"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350000000000001"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350000000000001"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350000000000001"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350000000000001"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350000000000001"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350000000000001"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350000000000001"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350000000000001"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350000000000001"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350000000000001"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350000000000001"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350000000000001"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350000000000001"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350000000000001"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350000000000001"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350000000000001"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350000000000001"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350000000000001"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350000000000001"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350000000000001"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350000000000001"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350000000000001"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350000000000001"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350000000000001"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350000000000001"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350000000000001"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350000000000001"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350000000000001"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350000000000001"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350000000000001"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350000000000001"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350000000000001"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350000000000001"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350000000000001"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350000000000001"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350000000000001"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350000000000001"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350000000000001"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350000000000001"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350000000000001"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350000000000001"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350000000000001"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350000000000001"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350000000000001"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350000000000001"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350000000000001"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350000000000001"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350000000000001"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350000000000001"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350000000000001"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350000000000001"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350000000000001"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350000000000001"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350000000000001"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350000000000001"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350000000000001"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350000000000001"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350000000000001"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350000000000001"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350000000000001"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350000000000001"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350000000000001"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350000000000001"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350000000000001"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350000000000001"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350000000000001"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350000000000001"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350000000000001"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350000000000001"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350000000000001"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350000000000001"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350000000000001"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350000000000001"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350000000000001"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350000000000001"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350000000000001"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350000000000001"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350000000000001"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350000000000001"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350000000000001"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350000000000001"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350000000000001"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350000000000001"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350000000000001"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350000000000001"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350000000000001"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350000000000001"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350000000000001"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350000000000001"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350000000000001"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350000000000001"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350000000000001"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350000000000001"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350000000000001"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350000000000001"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350000000000001"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350000000000001"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350000000000001"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350000000000001"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350000000000001"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350000000000001"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350000000000001"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350000000000001"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350000000000001"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350000000000001"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350000000000001"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350000000000001"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350000000000001"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350000000000001"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350000000000001"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350000000000001"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350000000000001"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350000000000001"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350000000000001"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350000000000001"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350000000000001"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350000000000001"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350000000000001"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350000000000001"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350000000000001"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350000000000001"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350000000000001"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350000000000001"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350000000000001"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350000000000001"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350000000000001"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350000000000001"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350000000000001"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350000000000001"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350000000000001"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350000000000001"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350000000000001"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350000000000001"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350000000000001"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350000000000001"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350000000000001"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350000000000001"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350000000000001"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350000000000001"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350000000000001"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350000000000001"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350000000000001"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350000000000001"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350000000000001"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350000000000001"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350000000000001"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350000000000001"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350000000000001"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350000000000001"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350000000000001"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350000000000001"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350000000000001"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350000000000001"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350000000000001"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350000000000001"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350000000000001"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350000000000001"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350000000000001"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350000000000001"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350000000000001"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350000000000001"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350000000000001"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350000000000001"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350000000000001"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350000000000001"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350000000000001"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350000000000001"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350000000000001"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350000000000001"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350000000000001"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350000000000001"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350000000000001"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350000000000001"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350000000000001"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350000000000001"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350000000000001"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350000000000001"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350000000000001"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350000000000001"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350000000000001"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350000000000001"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350000000000001"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350000000000001"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350000000000001"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350000000000001"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350000000000001"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350000000000001"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350000000000001"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350000000000001"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350000000000001"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350000000000001"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350000000000001"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350000000000001"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350000000000001"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350000000000001"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350000000000001"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350000000000001"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350000000000001"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350000000000001"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350000000000001"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350000000000001"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350000000000001"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350000000000001"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350000000000001"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350000000000001"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350000000000001"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350000000000001"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350000000000001"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350000000000001"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350000000000001"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350000000000001"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350000000000001"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350000000000001"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350000000000001"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350000000000001"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350000000000001"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350000000000001"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350000000000001"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350000000000001"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350000000000001"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350000000000001"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350000000000001"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350000000000001"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350000000000001"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350000000000001"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350000000000001"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350000000000001"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350000000000001"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350000000000001"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350000000000001"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Report</dc:title>
  <dc:creator>Little, Michael V</dc:creator>
  <cp:keywords>UIPA</cp:keywords>
  <cp:lastModifiedBy>Agnes Nolan</cp:lastModifiedBy>
  <cp:lastPrinted>2016-05-31T18:15:39Z</cp:lastPrinted>
  <dcterms:created xsi:type="dcterms:W3CDTF">2013-04-08T20:12:31Z</dcterms:created>
  <dcterms:modified xsi:type="dcterms:W3CDTF">2021-11-23T18:06:09Z</dcterms:modified>
  <cp:category>Information request</cp:category>
</cp:coreProperties>
</file>