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I:\CAS\OIP FORM &amp; ETC\OIP Logs\2020\"/>
    </mc:Choice>
  </mc:AlternateContent>
  <bookViews>
    <workbookView xWindow="1860" yWindow="0" windowWidth="15330" windowHeight="381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52511"/>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2" i="3"/>
  <c r="BA5" i="3"/>
  <c r="BB5" i="3" s="1"/>
  <c r="BA6" i="3"/>
  <c r="BB6" i="3" s="1"/>
  <c r="BA7" i="3"/>
  <c r="BB7" i="3" s="1"/>
  <c r="BA8" i="3"/>
  <c r="BA12" i="3"/>
  <c r="BB12"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J15"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<sst xmlns="http://schemas.openxmlformats.org/spreadsheetml/2006/main" count="7310" uniqueCount="3468">
  <si>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</si>
  <si>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</si>
  <si>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</si>
  <si>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</si>
  <si>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</si>
  <si>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</si>
  <si>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</si>
  <si>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</si>
  <si>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</si>
  <si>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</si>
  <si>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</si>
  <si>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</si>
  <si>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</si>
  <si>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</si>
  <si>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</si>
  <si>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</si>
  <si>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</si>
  <si>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</si>
  <si>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</si>
  <si>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</si>
  <si>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</si>
  <si>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</si>
  <si>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</si>
  <si>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</si>
  <si>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</si>
  <si>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</si>
  <si>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</si>
  <si>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</si>
  <si>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</si>
  <si>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</si>
  <si>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</si>
  <si>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</si>
  <si>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</si>
  <si>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</si>
  <si>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</si>
  <si>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</si>
  <si>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</si>
  <si>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</si>
  <si>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</si>
  <si>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</si>
  <si>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</si>
  <si>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</si>
  <si>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</si>
  <si>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</si>
  <si>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</si>
  <si>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</si>
  <si>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</si>
  <si>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</si>
  <si>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</si>
  <si>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</si>
  <si>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</si>
  <si>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</si>
  <si>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</si>
  <si>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</si>
  <si>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</si>
  <si>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</si>
  <si>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</si>
  <si>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</si>
  <si>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</si>
  <si>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</si>
  <si>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</si>
  <si>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</si>
  <si>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</si>
  <si>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</si>
  <si>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</si>
  <si>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</si>
  <si>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</si>
  <si>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</si>
  <si>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</si>
  <si>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</si>
  <si>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</si>
  <si>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</si>
  <si>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</si>
  <si>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</si>
  <si>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</si>
  <si>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</si>
  <si>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</si>
  <si>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</si>
  <si>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</si>
  <si>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</si>
  <si>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</si>
  <si>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</si>
  <si>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</si>
  <si>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</si>
  <si>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</si>
  <si>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</si>
  <si>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</si>
  <si>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</si>
  <si>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</si>
  <si>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</si>
  <si>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</si>
  <si>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</si>
  <si>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</si>
  <si>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</si>
  <si>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</si>
  <si>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</si>
  <si>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</si>
  <si>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</si>
  <si>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</si>
  <si>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</si>
  <si>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</si>
  <si>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</si>
  <si>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</si>
  <si>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</si>
  <si>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</si>
  <si>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</si>
  <si>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</si>
  <si>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</si>
  <si>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</si>
  <si>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</si>
  <si>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</si>
  <si>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</si>
  <si>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</si>
  <si>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</si>
  <si>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</si>
  <si>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</si>
  <si>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</si>
  <si>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</si>
  <si>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</si>
  <si>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</si>
  <si>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</si>
  <si>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</si>
  <si>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</si>
  <si>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</si>
  <si>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</si>
  <si>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</si>
  <si>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</si>
  <si>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</si>
  <si>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</si>
  <si>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</si>
  <si>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</si>
  <si>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</si>
  <si>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</si>
  <si>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</si>
  <si>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</si>
  <si>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</si>
  <si>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</si>
  <si>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</si>
  <si>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</si>
  <si>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</si>
  <si>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</si>
  <si>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</si>
  <si>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</si>
  <si>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</si>
  <si>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</si>
  <si>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</si>
  <si>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</si>
  <si>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</si>
  <si>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</si>
  <si>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</si>
  <si>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</si>
  <si>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</si>
  <si>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</si>
  <si>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</si>
  <si>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</si>
  <si>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</si>
  <si>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</si>
  <si>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</si>
  <si>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</si>
  <si>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</si>
  <si>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</si>
  <si>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</si>
  <si>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</si>
  <si>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</si>
  <si>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</si>
  <si>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</si>
  <si>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</si>
  <si>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</si>
  <si>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</si>
  <si>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</si>
  <si>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</si>
  <si>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</si>
  <si>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</si>
  <si>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</si>
  <si>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</si>
  <si>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</si>
  <si>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</si>
  <si>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</si>
  <si>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</si>
  <si>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</si>
  <si>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</si>
  <si>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</si>
  <si>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</si>
  <si>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</si>
  <si>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</si>
  <si>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</si>
  <si>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</si>
  <si>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</si>
  <si>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</si>
  <si>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</si>
  <si>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</si>
  <si>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</si>
  <si>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</si>
  <si>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</si>
  <si>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</si>
  <si>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</si>
  <si>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</si>
  <si>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</si>
  <si>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</si>
  <si>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</si>
  <si>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</si>
  <si>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</si>
  <si>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</si>
  <si>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</si>
  <si>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</si>
  <si>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</si>
  <si>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</si>
  <si>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</si>
  <si>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</si>
  <si>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</si>
  <si>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</si>
  <si>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</si>
  <si>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</si>
  <si>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</si>
  <si>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</si>
  <si>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</si>
  <si>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</si>
  <si>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</si>
  <si>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</si>
  <si>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</si>
  <si>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</si>
  <si>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</si>
  <si>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</si>
  <si>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</si>
  <si>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</si>
  <si>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</si>
  <si>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</si>
  <si>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</si>
  <si>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</si>
  <si>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</si>
  <si>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</si>
  <si>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</si>
  <si>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</si>
  <si>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</si>
  <si>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</si>
  <si>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</si>
  <si>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</si>
  <si>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</si>
  <si>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</si>
  <si>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</si>
  <si>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</si>
  <si>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</si>
  <si>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</si>
  <si>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</si>
  <si>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</si>
  <si>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</si>
  <si>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</si>
  <si>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</si>
  <si>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</si>
  <si>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</si>
  <si>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</si>
  <si>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</si>
  <si>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</si>
  <si>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</si>
  <si>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</si>
  <si>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</si>
  <si>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</si>
  <si>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</si>
  <si>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</si>
  <si>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</si>
  <si>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</si>
  <si>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</si>
  <si>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</si>
  <si>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</si>
  <si>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</si>
  <si>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</si>
  <si>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</si>
  <si>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</si>
  <si>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</si>
  <si>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</si>
  <si>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</si>
  <si>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</si>
  <si>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</si>
  <si>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</si>
  <si>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</si>
  <si>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</si>
  <si>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</si>
  <si>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</si>
  <si>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</si>
  <si>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</si>
  <si>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</si>
  <si>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</si>
  <si>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</si>
  <si>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</si>
  <si>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</si>
  <si>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</si>
  <si>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</si>
  <si>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</si>
  <si>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</si>
  <si>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</si>
  <si>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</si>
  <si>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</si>
  <si>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</si>
  <si>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</si>
  <si>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</si>
  <si>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</si>
  <si>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</si>
  <si>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</si>
  <si>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</si>
  <si>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</si>
  <si>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</si>
  <si>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</si>
  <si>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</si>
  <si>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</si>
  <si>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</si>
  <si>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</si>
  <si>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</si>
  <si>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</si>
  <si>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</si>
  <si>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</si>
  <si>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</si>
  <si>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</si>
  <si>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</si>
  <si>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</si>
  <si>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</si>
  <si>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</si>
  <si>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</si>
  <si>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</si>
  <si>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</si>
  <si>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</si>
  <si>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</si>
  <si>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</si>
  <si>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</si>
  <si>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</si>
  <si>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</si>
  <si>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</si>
  <si>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</si>
  <si>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</si>
  <si>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</si>
  <si>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</si>
  <si>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</si>
  <si>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</si>
  <si>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</si>
  <si>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</si>
  <si>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</si>
  <si>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</si>
  <si>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</si>
  <si>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</si>
  <si>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</si>
  <si>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</si>
  <si>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</si>
  <si>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</si>
  <si>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</si>
  <si>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</si>
  <si>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</si>
  <si>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</si>
  <si>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</si>
  <si>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</si>
  <si>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</si>
  <si>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</si>
  <si>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</si>
  <si>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</si>
  <si>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</si>
  <si>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</si>
  <si>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</si>
  <si>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</si>
  <si>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</si>
  <si>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</si>
  <si>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</si>
  <si>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</si>
  <si>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</si>
  <si>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</si>
  <si>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</si>
  <si>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</si>
  <si>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</si>
  <si>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</si>
  <si>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</si>
  <si>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</si>
  <si>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</si>
  <si>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</si>
  <si>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</si>
  <si>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</si>
  <si>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</si>
  <si>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</si>
  <si>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</si>
  <si>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</si>
  <si>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</si>
  <si>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</si>
  <si>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</si>
  <si>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</si>
  <si>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</si>
  <si>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</si>
  <si>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</si>
  <si>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</si>
  <si>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</si>
  <si>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</si>
  <si>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</si>
  <si>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</si>
  <si>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</si>
  <si>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</si>
  <si>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</si>
  <si>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</si>
  <si>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</si>
  <si>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</si>
  <si>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</si>
  <si>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</si>
  <si>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</si>
  <si>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</si>
  <si>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</si>
  <si>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</si>
  <si>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</si>
  <si>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</si>
  <si>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</si>
  <si>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</si>
  <si>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</si>
  <si>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</si>
  <si>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</si>
  <si>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</si>
  <si>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</si>
  <si>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</si>
  <si>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</si>
  <si>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</si>
  <si>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</si>
  <si>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</si>
  <si>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</si>
  <si>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</si>
  <si>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</si>
  <si>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</si>
  <si>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</si>
  <si>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</si>
  <si>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</si>
  <si>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</si>
  <si>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</si>
  <si>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</si>
  <si>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</si>
  <si>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</si>
  <si>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</si>
  <si>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</si>
  <si>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</si>
  <si>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</si>
  <si>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</si>
  <si>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</si>
  <si>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</si>
  <si>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</si>
  <si>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</si>
  <si>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</si>
  <si>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</si>
  <si>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</si>
  <si>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</si>
  <si>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</si>
  <si>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</si>
  <si>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</si>
  <si>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</si>
  <si>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</si>
  <si>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</si>
  <si>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</si>
  <si>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</si>
  <si>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</si>
  <si>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</si>
  <si>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</si>
  <si>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</si>
  <si>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</si>
  <si>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</si>
  <si>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</si>
  <si>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</si>
  <si>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</si>
  <si>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</si>
  <si>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</si>
  <si>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</si>
  <si>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</si>
  <si>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</si>
  <si>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</si>
  <si>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</si>
  <si>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</si>
  <si>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</si>
  <si>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</si>
  <si>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</si>
  <si>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</si>
  <si>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</si>
  <si>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</si>
  <si>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</si>
  <si>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</si>
  <si>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</si>
  <si>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</si>
  <si>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</si>
  <si>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</si>
  <si>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</si>
  <si>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</si>
  <si>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</si>
  <si>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</si>
  <si>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</si>
  <si>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</si>
  <si>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</si>
  <si>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</si>
  <si>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</si>
  <si>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</si>
  <si>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</si>
  <si>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</si>
  <si>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</si>
  <si>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</si>
  <si>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</si>
  <si>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</si>
  <si>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</si>
  <si>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</si>
  <si>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</si>
  <si>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</si>
  <si>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</si>
  <si>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</si>
  <si>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</si>
  <si>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</si>
  <si>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</si>
  <si>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</si>
  <si>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</si>
  <si>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</si>
  <si>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</si>
  <si>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</si>
  <si>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</si>
  <si>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</si>
  <si>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</si>
  <si>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</si>
  <si>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</si>
  <si>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</si>
  <si>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</si>
  <si>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</si>
  <si>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</si>
  <si>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</si>
  <si>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</si>
  <si>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</si>
  <si>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</si>
  <si>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</si>
  <si>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</si>
  <si>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</si>
  <si>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</si>
  <si>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</si>
  <si>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</si>
  <si>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</si>
  <si>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</si>
  <si>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</si>
  <si>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</si>
  <si>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</si>
  <si>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</si>
  <si>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</si>
  <si>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</si>
  <si>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</si>
  <si>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</si>
  <si>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</si>
  <si>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</si>
  <si>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</si>
  <si>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</si>
  <si>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</si>
  <si>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</si>
  <si>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</si>
  <si>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</si>
  <si>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</si>
  <si>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</si>
  <si>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</si>
  <si>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</si>
  <si>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</si>
  <si>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</si>
  <si>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</si>
  <si>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</si>
  <si>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</si>
  <si>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</si>
  <si>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</si>
  <si>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</si>
  <si>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</si>
  <si>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</si>
  <si>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</si>
  <si>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</si>
  <si>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</si>
  <si>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</si>
  <si>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</si>
  <si>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</si>
  <si>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</si>
  <si>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</si>
  <si>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</si>
  <si>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</si>
  <si>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</si>
  <si>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</si>
  <si>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</si>
  <si>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</si>
  <si>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</si>
  <si>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</si>
  <si>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</si>
  <si>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</si>
  <si>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</si>
  <si>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</si>
  <si>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</si>
  <si>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</si>
  <si>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</si>
  <si>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</si>
  <si>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</si>
  <si>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</si>
  <si>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</si>
  <si>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</si>
  <si>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</si>
  <si>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</si>
  <si>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</si>
  <si>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</si>
  <si>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</si>
  <si>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</si>
  <si>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</si>
  <si>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</si>
  <si>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</si>
  <si>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</si>
  <si>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</si>
  <si>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</si>
  <si>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</si>
  <si>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</si>
  <si>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</si>
  <si>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</si>
  <si>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</si>
  <si>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</si>
  <si>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</si>
  <si>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</si>
  <si>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</si>
  <si>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</si>
  <si>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</si>
  <si>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</si>
  <si>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</si>
  <si>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</si>
  <si>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</si>
  <si>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</si>
  <si>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</si>
  <si>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</si>
  <si>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</si>
  <si>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</si>
  <si>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</si>
  <si>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</si>
  <si>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</si>
  <si>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</si>
  <si>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</si>
  <si>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</si>
  <si>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</si>
  <si>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</si>
  <si>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</si>
  <si>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</si>
  <si>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</si>
  <si>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</si>
  <si>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</si>
  <si>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</si>
  <si>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</si>
  <si>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</si>
  <si>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</si>
  <si>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</si>
  <si>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</si>
  <si>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</si>
  <si>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</si>
  <si>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</si>
  <si>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</si>
  <si>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</si>
  <si>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</si>
  <si>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</si>
  <si>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</si>
  <si>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</si>
  <si>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</si>
  <si>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</si>
  <si>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</si>
  <si>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</si>
  <si>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</si>
  <si>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</si>
  <si>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</si>
  <si>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</si>
  <si>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</si>
  <si>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</si>
  <si>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</si>
  <si>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</si>
  <si>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</si>
  <si>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</si>
  <si>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</si>
  <si>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</si>
  <si>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</si>
  <si>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</si>
  <si>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</si>
  <si>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</si>
  <si>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</si>
  <si>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</si>
  <si>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</si>
  <si>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</si>
  <si>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</si>
  <si>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</si>
  <si>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</si>
  <si>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</si>
  <si>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</si>
  <si>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</si>
  <si>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</si>
  <si>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</si>
  <si>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</si>
  <si>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</si>
  <si>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</si>
  <si>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</si>
  <si>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</si>
  <si>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</si>
  <si>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</si>
  <si>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</si>
  <si>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</si>
  <si>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</si>
  <si>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</si>
  <si>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</si>
  <si>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</si>
  <si>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</si>
  <si>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</si>
  <si>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</si>
  <si>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</si>
  <si>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</si>
  <si>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</si>
  <si>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</si>
  <si>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</si>
  <si>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</si>
  <si>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</si>
  <si>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</si>
  <si>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</si>
  <si>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</si>
  <si>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</si>
  <si>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</si>
  <si>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</si>
  <si>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</si>
  <si>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</si>
  <si>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</si>
  <si>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</si>
  <si>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</si>
  <si>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</si>
  <si>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</si>
  <si>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</si>
  <si>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</si>
  <si>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</si>
  <si>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</si>
  <si>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</si>
  <si>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</si>
  <si>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</si>
  <si>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</si>
  <si>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</si>
  <si>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</si>
  <si>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</si>
  <si>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</si>
  <si>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</si>
  <si>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</si>
  <si>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</si>
  <si>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</si>
  <si>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</si>
  <si>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</si>
  <si>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</si>
  <si>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</si>
  <si>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</si>
  <si>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</si>
  <si>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</si>
  <si>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</si>
  <si>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</si>
  <si>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</si>
  <si>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</si>
  <si>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</si>
  <si>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</si>
  <si>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</si>
  <si>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</si>
  <si>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</si>
  <si>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</si>
  <si>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</si>
  <si>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</si>
  <si>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</si>
  <si>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</si>
  <si>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</si>
  <si>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</si>
  <si>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</si>
  <si>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</si>
  <si>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</si>
  <si>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</si>
  <si>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</si>
  <si>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</si>
  <si>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</si>
  <si>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</si>
  <si>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</si>
  <si>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</si>
  <si>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</si>
  <si>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</si>
  <si>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</si>
  <si>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</si>
  <si>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</si>
  <si>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</si>
  <si>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</si>
  <si>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</si>
  <si>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</si>
  <si>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</si>
  <si>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</si>
  <si>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</si>
  <si>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</si>
  <si>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</si>
  <si>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</si>
  <si>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</si>
  <si>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</si>
  <si>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</si>
  <si>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</si>
  <si>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</si>
  <si>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</si>
  <si>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</si>
  <si>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</si>
  <si>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</si>
  <si>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</si>
  <si>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</si>
  <si>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</si>
  <si>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</si>
  <si>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</si>
  <si>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</si>
  <si>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</si>
  <si>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</si>
  <si>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</si>
  <si>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</si>
  <si>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</si>
  <si>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</si>
  <si>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</si>
  <si>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</si>
  <si>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</si>
  <si>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</si>
  <si>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</si>
  <si>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</si>
  <si>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</si>
  <si>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</si>
  <si>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</si>
  <si>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</si>
  <si>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</si>
  <si>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</si>
  <si>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</si>
  <si>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</si>
  <si>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</si>
  <si>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</si>
  <si>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</si>
  <si>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</si>
  <si>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</si>
  <si>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</si>
  <si>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</si>
  <si>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</si>
  <si>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</si>
  <si>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</si>
  <si>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</si>
  <si>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</si>
  <si>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</si>
  <si>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</si>
  <si>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</si>
  <si>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</si>
  <si>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</si>
  <si>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</si>
  <si>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</si>
  <si>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</si>
  <si>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</si>
  <si>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</si>
  <si>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</si>
  <si>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</si>
  <si>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</si>
  <si>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</si>
  <si>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</si>
  <si>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</si>
  <si>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</si>
  <si>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</si>
  <si>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</si>
  <si>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</si>
  <si>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</si>
  <si>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</si>
  <si>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</si>
  <si>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</si>
  <si>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</si>
  <si>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</si>
  <si>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</si>
  <si>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</si>
  <si>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</si>
  <si>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</si>
  <si>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</si>
  <si>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</si>
  <si>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</si>
  <si>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</si>
  <si>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</si>
  <si>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</si>
  <si>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</si>
  <si>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</si>
  <si>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</si>
  <si>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</si>
  <si>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</si>
  <si>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</si>
  <si>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</si>
  <si>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</si>
  <si>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</si>
  <si>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</si>
  <si>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</si>
  <si>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</si>
  <si>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</si>
  <si>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</si>
  <si>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</si>
  <si>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</si>
  <si>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</si>
  <si>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</si>
  <si>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</si>
  <si>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</si>
  <si>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</si>
  <si>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</si>
  <si>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</si>
  <si>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</si>
  <si>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</si>
  <si>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</si>
  <si>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</si>
  <si>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</si>
  <si>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</si>
  <si>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</si>
  <si>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</si>
  <si>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</si>
  <si>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</si>
  <si>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</si>
  <si>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</si>
  <si>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</si>
  <si>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</si>
  <si>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</si>
  <si>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</si>
  <si>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</si>
  <si>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</si>
  <si>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</si>
  <si>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</si>
  <si>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</si>
  <si>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</si>
  <si>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</si>
  <si>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</si>
  <si>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</si>
  <si>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</si>
  <si>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</si>
  <si>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</si>
  <si>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</si>
  <si>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</si>
  <si>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</si>
  <si>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</si>
  <si>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</si>
  <si>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</si>
  <si>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</si>
  <si>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</si>
  <si>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</si>
  <si>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</si>
  <si>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</si>
  <si>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</si>
  <si>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</si>
  <si>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</si>
  <si>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</si>
  <si>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</si>
  <si>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</si>
  <si>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</si>
  <si>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</si>
  <si>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</si>
  <si>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</si>
  <si>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</si>
  <si>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</si>
  <si>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</si>
  <si>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</si>
  <si>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</si>
  <si>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</si>
  <si>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</si>
  <si>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</si>
  <si>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</si>
  <si>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</si>
  <si>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</si>
  <si>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</si>
  <si>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</si>
  <si>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</si>
  <si>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</si>
  <si>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</si>
  <si>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</si>
  <si>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</si>
  <si>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</si>
  <si>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</si>
  <si>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</si>
  <si>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</si>
  <si>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</si>
  <si>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</si>
  <si>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</si>
  <si>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</si>
  <si>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</si>
  <si>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</si>
  <si>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</si>
  <si>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</si>
  <si>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</si>
  <si>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</si>
  <si>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</si>
  <si>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</si>
  <si>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</si>
  <si>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</si>
  <si>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</si>
  <si>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</si>
  <si>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</si>
  <si>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</si>
  <si>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</si>
  <si>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</si>
  <si>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</si>
  <si>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</si>
  <si>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</si>
  <si>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</si>
  <si>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</si>
  <si>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</si>
  <si>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</si>
  <si>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</si>
  <si>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</si>
  <si>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</si>
  <si>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</si>
  <si>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</si>
  <si>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</si>
  <si>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</si>
  <si>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</si>
  <si>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</si>
  <si>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</si>
  <si>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</si>
  <si>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</si>
  <si>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</si>
  <si>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</si>
  <si>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</si>
  <si>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</si>
  <si>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</si>
  <si>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</si>
  <si>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</si>
  <si>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</si>
  <si>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</si>
  <si>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</si>
  <si>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</si>
  <si>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</si>
  <si>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</si>
  <si>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</si>
  <si>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</si>
  <si>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</si>
  <si>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</si>
  <si>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</si>
  <si>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</si>
  <si>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</si>
  <si>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</si>
  <si>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</si>
  <si>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</si>
  <si>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</si>
  <si>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</si>
  <si>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</si>
  <si>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</si>
  <si>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</si>
  <si>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</si>
  <si>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</si>
  <si>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</si>
  <si>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</si>
  <si>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</si>
  <si>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</si>
  <si>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</si>
  <si>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</si>
  <si>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</si>
  <si>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</si>
  <si>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</si>
  <si>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</si>
  <si>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</si>
  <si>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</si>
  <si>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</si>
  <si>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</si>
  <si>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</si>
  <si>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</si>
  <si>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</si>
  <si>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</si>
  <si>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</si>
  <si>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</si>
  <si>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</si>
  <si>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</si>
  <si>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</si>
  <si>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</si>
  <si>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</si>
  <si>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</si>
  <si>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</si>
  <si>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</si>
  <si>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</si>
  <si>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</si>
  <si>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</si>
  <si>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</si>
  <si>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</si>
  <si>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</si>
  <si>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</si>
  <si>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</si>
  <si>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</si>
  <si>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</si>
  <si>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</si>
  <si>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</si>
  <si>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</si>
  <si>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</si>
  <si>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</si>
  <si>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</si>
  <si>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</si>
  <si>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</si>
  <si>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</si>
  <si>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</si>
  <si>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</si>
  <si>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</si>
  <si>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</si>
  <si>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</si>
  <si>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</si>
  <si>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</si>
  <si>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</si>
  <si>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</si>
  <si>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</si>
  <si>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</si>
  <si>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</si>
  <si>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</si>
  <si>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</si>
  <si>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</si>
  <si>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</si>
  <si>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</si>
  <si>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</si>
  <si>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</si>
  <si>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</si>
  <si>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</si>
  <si>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</si>
  <si>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</si>
  <si>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</si>
  <si>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</si>
  <si>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</si>
  <si>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</si>
  <si>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</si>
  <si>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</si>
  <si>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</si>
  <si>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</si>
  <si>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</si>
  <si>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</si>
  <si>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</si>
  <si>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</si>
  <si>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</si>
  <si>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</si>
  <si>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</si>
  <si>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</si>
  <si>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</si>
  <si>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</si>
  <si>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</si>
  <si>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</si>
  <si>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</si>
  <si>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</si>
  <si>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</si>
  <si>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</si>
  <si>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</si>
  <si>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</si>
  <si>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</si>
  <si>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</si>
  <si>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</si>
  <si>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</si>
  <si>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</si>
  <si>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</si>
  <si>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</si>
  <si>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</si>
  <si>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</si>
  <si>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</si>
  <si>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</si>
  <si>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</si>
  <si>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</si>
  <si>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</si>
  <si>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</si>
  <si>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</si>
  <si>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</si>
  <si>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</si>
  <si>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</si>
  <si>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</si>
  <si>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</si>
  <si>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</si>
  <si>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</si>
  <si>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</si>
  <si>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</si>
  <si>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</si>
  <si>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</si>
  <si>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</si>
  <si>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</si>
  <si>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</si>
  <si>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</si>
  <si>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</si>
  <si>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</si>
  <si>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</si>
  <si>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</si>
  <si>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</si>
  <si>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</si>
  <si>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</si>
  <si>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</si>
  <si>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</si>
  <si>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</si>
  <si>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</si>
  <si>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</si>
  <si>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</si>
  <si>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</si>
  <si>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</si>
  <si>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</si>
  <si>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</si>
  <si>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</si>
  <si>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</si>
  <si>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</si>
  <si>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</si>
  <si>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</si>
  <si>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</si>
  <si>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</si>
  <si>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</si>
  <si>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</si>
  <si>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</si>
  <si>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</si>
  <si>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</si>
  <si>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</si>
  <si>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</si>
  <si>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</si>
  <si>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</si>
  <si>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</si>
  <si>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</si>
  <si>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</si>
  <si>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</si>
  <si>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</si>
  <si>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</si>
  <si>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</si>
  <si>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</si>
  <si>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</si>
  <si>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</si>
  <si>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</si>
  <si>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</si>
  <si>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</si>
  <si>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</si>
  <si>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</si>
  <si>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</si>
  <si>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</si>
  <si>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</si>
  <si>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</si>
  <si>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</si>
  <si>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</si>
  <si>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</si>
  <si>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</si>
  <si>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</si>
  <si>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</si>
  <si>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</si>
  <si>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</si>
  <si>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</si>
  <si>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</si>
  <si>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</si>
  <si>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</si>
  <si>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</si>
  <si>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</si>
  <si>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</si>
  <si>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</si>
  <si>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</si>
  <si>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</si>
  <si>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</si>
  <si>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</si>
  <si>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</si>
  <si>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</si>
  <si>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</si>
  <si>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</si>
  <si>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</si>
  <si>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</si>
  <si>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</si>
  <si>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</si>
  <si>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</si>
  <si>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</si>
  <si>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</si>
  <si>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</si>
  <si>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</si>
  <si>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</si>
  <si>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</si>
  <si>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</si>
  <si>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</si>
  <si>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</si>
  <si>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</si>
  <si>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</si>
  <si>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</si>
  <si>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</si>
  <si>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</si>
  <si>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</si>
  <si>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</si>
  <si>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</si>
  <si>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</si>
  <si>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</si>
  <si>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</si>
  <si>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</si>
  <si>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</si>
  <si>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</si>
  <si>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</si>
  <si>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</si>
  <si>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</si>
  <si>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</si>
  <si>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</si>
  <si>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</si>
  <si>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</si>
  <si>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</si>
  <si>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</si>
  <si>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</si>
  <si>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</si>
  <si>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</si>
  <si>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</si>
  <si>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</si>
  <si>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</si>
  <si>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</si>
  <si>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</si>
  <si>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</si>
  <si>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</si>
  <si>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</si>
  <si>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</si>
  <si>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</si>
  <si>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</si>
  <si>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</si>
  <si>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</si>
  <si>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</si>
  <si>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</si>
  <si>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</si>
  <si>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</si>
  <si>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</si>
  <si>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</si>
  <si>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</si>
  <si>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</si>
  <si>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</si>
  <si>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</si>
  <si>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</si>
  <si>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</si>
  <si>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</si>
  <si>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</si>
  <si>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</si>
  <si>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</si>
  <si>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</si>
  <si>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</si>
  <si>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</si>
  <si>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</si>
  <si>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</si>
  <si>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</si>
  <si>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</si>
  <si>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</si>
  <si>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</si>
  <si>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</si>
  <si>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</si>
  <si>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</si>
  <si>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</si>
  <si>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</si>
  <si>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</si>
  <si>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</si>
  <si>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</si>
  <si>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</si>
  <si>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</si>
  <si>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</si>
  <si>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</si>
  <si>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</si>
  <si>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</si>
  <si>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</si>
  <si>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</si>
  <si>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</si>
  <si>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</si>
  <si>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</si>
  <si>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</si>
  <si>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</si>
  <si>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</si>
  <si>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</si>
  <si>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</si>
  <si>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</si>
  <si>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</si>
  <si>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</si>
  <si>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</si>
  <si>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</si>
  <si>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</si>
  <si>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</si>
  <si>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</si>
  <si>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</si>
  <si>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</si>
  <si>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</si>
  <si>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</si>
  <si>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</si>
  <si>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</si>
  <si>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</si>
  <si>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</si>
  <si>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</si>
  <si>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</si>
  <si>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</si>
  <si>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</si>
  <si>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</si>
  <si>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</si>
  <si>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</si>
  <si>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</si>
  <si>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</si>
  <si>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</si>
  <si>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</si>
  <si>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</si>
  <si>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</si>
  <si>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</si>
  <si>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</si>
  <si>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</si>
  <si>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</si>
  <si>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</si>
  <si>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</si>
  <si>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</si>
  <si>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</si>
  <si>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</si>
  <si>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</si>
  <si>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</si>
  <si>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</si>
  <si>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</si>
  <si>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</si>
  <si>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</si>
  <si>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</si>
  <si>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</si>
  <si>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</si>
  <si>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</si>
  <si>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</si>
  <si>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</si>
  <si>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</si>
  <si>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</si>
  <si>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</si>
  <si>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</si>
  <si>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</si>
  <si>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</si>
  <si>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</si>
  <si>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</si>
  <si>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</si>
  <si>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</si>
  <si>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</si>
  <si>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</si>
  <si>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</si>
  <si>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</si>
  <si>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</si>
  <si>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</si>
  <si>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</si>
  <si>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</si>
  <si>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</si>
  <si>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</si>
  <si>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</si>
  <si>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</si>
  <si>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</si>
  <si>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</si>
  <si>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</si>
  <si>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</si>
  <si>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</si>
  <si>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</si>
  <si>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</si>
  <si>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</si>
  <si>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</si>
  <si>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</si>
  <si>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</si>
  <si>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</si>
  <si>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</si>
  <si>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</si>
  <si>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</si>
  <si>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</si>
  <si>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</si>
  <si>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</si>
  <si>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</si>
  <si>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</si>
  <si>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</si>
  <si>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</si>
  <si>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</si>
  <si>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</si>
  <si>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</si>
  <si>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</si>
  <si>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</si>
  <si>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</si>
  <si>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</si>
  <si>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</si>
  <si>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</si>
  <si>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</si>
  <si>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</si>
  <si>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</si>
  <si>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</si>
  <si>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</si>
  <si>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</si>
  <si>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</si>
  <si>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</si>
  <si>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</si>
  <si>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</si>
  <si>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</si>
  <si>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</si>
  <si>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</si>
  <si>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</si>
  <si>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</si>
  <si>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</si>
  <si>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</si>
  <si>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</si>
  <si>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</si>
  <si>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</si>
  <si>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</si>
  <si>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</si>
  <si>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</si>
  <si>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</si>
  <si>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</si>
  <si>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</si>
  <si>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</si>
  <si>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</si>
  <si>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</si>
  <si>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</si>
  <si>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</si>
  <si>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</si>
  <si>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</si>
  <si>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</si>
  <si>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</si>
  <si>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</si>
  <si>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</si>
  <si>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</si>
  <si>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</si>
  <si>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</si>
  <si>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</si>
  <si>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</si>
  <si>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</si>
  <si>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</si>
  <si>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</si>
  <si>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</si>
  <si>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</si>
  <si>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</si>
  <si>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</si>
  <si>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</si>
  <si>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</si>
  <si>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</si>
  <si>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</si>
  <si>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</si>
  <si>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</si>
  <si>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</si>
  <si>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</si>
  <si>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</si>
  <si>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</si>
  <si>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</si>
  <si>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</si>
  <si>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</si>
  <si>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</si>
  <si>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</si>
  <si>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</si>
  <si>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</si>
  <si>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</si>
  <si>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</si>
  <si>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</si>
  <si>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</si>
  <si>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</si>
  <si>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</si>
  <si>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</si>
  <si>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</si>
  <si>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</si>
  <si>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</si>
  <si>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</si>
  <si>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</si>
  <si>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</si>
  <si>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</si>
  <si>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</si>
  <si>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</si>
  <si>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</si>
  <si>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</si>
  <si>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</si>
  <si>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</si>
  <si>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</si>
  <si>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</si>
  <si>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</si>
  <si>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</si>
  <si>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</si>
  <si>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</si>
  <si>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</si>
  <si>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</si>
  <si>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</si>
  <si>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</si>
  <si>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</si>
  <si>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</si>
  <si>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</si>
  <si>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</si>
  <si>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</si>
  <si>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</si>
  <si>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</si>
  <si>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</si>
  <si>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</si>
  <si>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</si>
  <si>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</si>
  <si>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</si>
  <si>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</si>
  <si>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</si>
  <si>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</si>
  <si>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</si>
  <si>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</si>
  <si>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</si>
  <si>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</si>
  <si>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</si>
  <si>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</si>
  <si>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</si>
  <si>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</si>
  <si>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</si>
  <si>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</si>
  <si>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</si>
  <si>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</si>
  <si>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</si>
  <si>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</si>
  <si>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</si>
  <si>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</si>
  <si>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</si>
  <si>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</si>
  <si>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</si>
  <si>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</si>
  <si>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</si>
  <si>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</si>
  <si>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</si>
  <si>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</si>
  <si>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</si>
  <si>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</si>
  <si>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</si>
  <si>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</si>
  <si>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</si>
  <si>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</si>
  <si>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</si>
  <si>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</si>
  <si>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</si>
  <si>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</si>
  <si>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</si>
  <si>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</si>
  <si>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</si>
  <si>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</si>
  <si>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</si>
  <si>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</si>
  <si>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</si>
  <si>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</si>
  <si>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</si>
  <si>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</si>
  <si>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</si>
  <si>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</si>
  <si>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</si>
  <si>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</si>
  <si>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</si>
  <si>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</si>
  <si>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</si>
  <si>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</si>
  <si>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</si>
  <si>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</si>
  <si>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</si>
  <si>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</si>
  <si>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</si>
  <si>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</si>
  <si>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</si>
  <si>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</si>
  <si>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</si>
  <si>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</si>
  <si>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</si>
  <si>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</si>
  <si>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</si>
  <si>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</si>
  <si>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</si>
  <si>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</si>
  <si>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</si>
  <si>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</si>
  <si>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</si>
  <si>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</si>
  <si>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</si>
  <si>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</si>
  <si>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</si>
  <si>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</si>
  <si>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</si>
  <si>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</si>
  <si>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</si>
  <si>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</si>
  <si>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</si>
  <si>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</si>
  <si>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</si>
  <si>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</si>
  <si>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</si>
  <si>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</si>
  <si>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</si>
  <si>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</si>
  <si>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</si>
  <si>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</si>
  <si>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</si>
  <si>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</si>
  <si>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</si>
  <si>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</si>
  <si>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</si>
  <si>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</si>
  <si>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</si>
  <si>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</si>
  <si>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</si>
  <si>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</si>
  <si>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</si>
  <si>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</si>
  <si>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</si>
  <si>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</si>
  <si>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</si>
  <si>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</si>
  <si>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</si>
  <si>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</si>
  <si>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</si>
  <si>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</si>
  <si>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</si>
  <si>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</si>
  <si>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</si>
  <si>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</si>
  <si>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</si>
  <si>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</si>
  <si>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</si>
  <si>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</si>
  <si>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</si>
  <si>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</si>
  <si>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</si>
  <si>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</si>
  <si>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</si>
  <si>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</si>
  <si>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</si>
  <si>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</si>
  <si>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</si>
  <si>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</si>
  <si>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</si>
  <si>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</si>
  <si>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</si>
  <si>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</si>
  <si>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</si>
  <si>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</si>
  <si>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</si>
  <si>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</si>
  <si>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</si>
  <si>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</si>
  <si>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</si>
  <si>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</si>
  <si>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</si>
  <si>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</si>
  <si>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</si>
  <si>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</si>
  <si>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</si>
  <si>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</si>
  <si>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</si>
  <si>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</si>
  <si>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</si>
  <si>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</si>
  <si>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</si>
  <si>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</si>
  <si>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</si>
  <si>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</si>
  <si>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</si>
  <si>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</si>
  <si>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</si>
  <si>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</si>
  <si>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</si>
  <si>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</si>
  <si>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</si>
  <si>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</si>
  <si>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</si>
  <si>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</si>
  <si>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</si>
  <si>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</si>
  <si>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</si>
  <si>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</si>
  <si>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</si>
  <si>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</si>
  <si>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</si>
  <si>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</si>
  <si>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</si>
  <si>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</si>
  <si>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</si>
  <si>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</si>
  <si>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</si>
  <si>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</si>
  <si>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</si>
  <si>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</si>
  <si>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</si>
  <si>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</si>
  <si>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</si>
  <si>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</si>
  <si>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</si>
  <si>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</si>
  <si>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</si>
  <si>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</si>
  <si>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</si>
  <si>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</si>
  <si>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</si>
  <si>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</si>
  <si>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</si>
  <si>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</si>
  <si>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</si>
  <si>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</si>
  <si>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</si>
  <si>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</si>
  <si>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</si>
  <si>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</si>
  <si>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</si>
  <si>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</si>
  <si>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</si>
  <si>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</si>
  <si>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</si>
  <si>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</si>
  <si>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</si>
  <si>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</si>
  <si>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</si>
  <si>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</si>
  <si>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</si>
  <si>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</si>
  <si>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</si>
  <si>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</si>
  <si>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</si>
  <si>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</si>
  <si>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</si>
  <si>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</si>
  <si>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</si>
  <si>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</si>
  <si>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</si>
  <si>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</si>
  <si>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</si>
  <si>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</si>
  <si>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</si>
  <si>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</si>
  <si>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</si>
  <si>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</si>
  <si>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</si>
  <si>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</si>
  <si>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</si>
  <si>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</si>
  <si>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</si>
  <si>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</si>
  <si>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</si>
  <si>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</si>
  <si>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</si>
  <si>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</si>
  <si>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</si>
  <si>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</si>
  <si>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</si>
  <si>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</si>
  <si>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</si>
  <si>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</si>
  <si>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</si>
  <si>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</si>
  <si>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</si>
  <si>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</si>
  <si>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</si>
  <si>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</si>
  <si>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</si>
  <si>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</si>
  <si>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</si>
  <si>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</si>
  <si>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</si>
  <si>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</si>
  <si>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</si>
  <si>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</si>
  <si>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</si>
  <si>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</si>
  <si>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</si>
  <si>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</si>
  <si>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</si>
  <si>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</si>
  <si>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</si>
  <si>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</si>
  <si>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</si>
  <si>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</si>
  <si>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</si>
  <si>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</si>
  <si>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</si>
  <si>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</si>
  <si>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</si>
  <si>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</si>
  <si>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</si>
  <si>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</si>
  <si>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</si>
  <si>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</si>
  <si>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</si>
  <si>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</si>
  <si>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</si>
  <si>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</si>
  <si>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</si>
  <si>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</si>
  <si>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</si>
  <si>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</si>
  <si>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</si>
  <si>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</si>
  <si>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</si>
  <si>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</si>
  <si>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</si>
  <si>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</si>
  <si>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</si>
  <si>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</si>
  <si>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</si>
  <si>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</si>
  <si>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</si>
  <si>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</si>
  <si>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</si>
  <si>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</si>
  <si>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</si>
  <si>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</si>
  <si>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</si>
  <si>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</si>
  <si>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</si>
  <si>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</si>
  <si>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</si>
  <si>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</si>
  <si>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</si>
  <si>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</si>
  <si>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</si>
  <si>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</si>
  <si>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</si>
  <si>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</si>
  <si>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</si>
  <si>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</si>
  <si>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</si>
  <si>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</si>
  <si>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</si>
  <si>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</si>
  <si>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</si>
  <si>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</si>
  <si>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</si>
  <si>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</si>
  <si>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</si>
  <si>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</si>
  <si>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</si>
  <si>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</si>
  <si>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</si>
  <si>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</si>
  <si>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</si>
  <si>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</si>
  <si>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</si>
  <si>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</si>
  <si>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</si>
  <si>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</si>
  <si>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</si>
  <si>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</si>
  <si>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</si>
  <si>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</si>
  <si>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</si>
  <si>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</si>
  <si>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</si>
  <si>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</si>
  <si>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</si>
  <si>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</si>
  <si>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</si>
  <si>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</si>
  <si>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</si>
  <si>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</si>
  <si>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</si>
  <si>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</si>
  <si>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</si>
  <si>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</si>
  <si>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</si>
  <si>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</si>
  <si>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</si>
  <si>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</si>
  <si>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</si>
  <si>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</si>
  <si>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</si>
  <si>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</si>
  <si>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</si>
  <si>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</si>
  <si>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</si>
  <si>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</si>
  <si>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</si>
  <si>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</si>
  <si>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</si>
  <si>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</si>
  <si>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</si>
  <si>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</si>
  <si>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</si>
  <si>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</si>
  <si>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</si>
  <si>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</si>
  <si>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</si>
  <si>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</si>
  <si>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</si>
  <si>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</si>
  <si>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</si>
  <si>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</si>
  <si>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</si>
  <si>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</si>
  <si>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</si>
  <si>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</si>
  <si>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</si>
  <si>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</si>
  <si>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</si>
  <si>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</si>
  <si>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</si>
  <si>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</si>
  <si>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</si>
  <si>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</si>
  <si>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</si>
  <si>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</si>
  <si>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</si>
  <si>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</si>
  <si>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</si>
  <si>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</si>
  <si>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</si>
  <si>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</si>
  <si>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</si>
  <si>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</si>
  <si>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</si>
  <si>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</si>
  <si>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</si>
  <si>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</si>
  <si>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</si>
  <si>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</si>
  <si>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</si>
  <si>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</si>
  <si>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</si>
  <si>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</si>
  <si>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</si>
  <si>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</si>
  <si>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</si>
  <si>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</si>
  <si>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</si>
  <si>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</si>
  <si>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</si>
  <si>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</si>
  <si>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</si>
  <si>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</si>
  <si>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</si>
  <si>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</si>
  <si>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</si>
  <si>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</si>
  <si>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</si>
  <si>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</si>
  <si>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</si>
  <si>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</si>
  <si>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</si>
  <si>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</si>
  <si>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</si>
  <si>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</si>
  <si>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</si>
  <si>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</si>
  <si>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</si>
  <si>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</si>
  <si>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</si>
  <si>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</si>
  <si>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</si>
  <si>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</si>
  <si>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</si>
  <si>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</si>
  <si>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</si>
  <si>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</si>
  <si>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</si>
  <si>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</si>
  <si>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</si>
  <si>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</si>
  <si>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</si>
  <si>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</si>
  <si>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</si>
  <si>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</si>
  <si>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</si>
  <si>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</si>
  <si>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</si>
  <si>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</si>
  <si>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</si>
  <si>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</si>
  <si>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</si>
  <si>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</si>
  <si>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</si>
  <si>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</si>
  <si>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</si>
  <si>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</si>
  <si>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</si>
  <si>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</si>
  <si>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</si>
  <si>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</si>
  <si>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</si>
  <si>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</si>
  <si>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</si>
  <si>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</si>
  <si>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</si>
  <si>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</si>
  <si>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</si>
  <si>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</si>
  <si>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</si>
  <si>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</si>
  <si>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</si>
  <si>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</si>
  <si>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</si>
  <si>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</si>
  <si>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</si>
  <si>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</si>
  <si>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</si>
  <si>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</si>
  <si>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</si>
  <si>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</si>
  <si>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</si>
  <si>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</si>
  <si>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</si>
  <si>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</si>
  <si>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</si>
  <si>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</si>
  <si>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</si>
  <si>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</si>
  <si>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</si>
  <si>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</si>
  <si>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</si>
  <si>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</si>
  <si>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</si>
  <si>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</si>
  <si>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</si>
  <si>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</si>
  <si>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</si>
  <si>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</si>
  <si>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</si>
  <si>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</si>
  <si>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</si>
  <si>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</si>
  <si>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</si>
  <si>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</si>
  <si>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</si>
  <si>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</si>
  <si>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</si>
  <si>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</si>
  <si>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</si>
  <si>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</si>
  <si>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</si>
  <si>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</si>
  <si>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</si>
  <si>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</si>
  <si>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</si>
  <si>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</si>
  <si>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</si>
  <si>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</si>
  <si>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</si>
  <si>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</si>
  <si>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</si>
  <si>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</si>
  <si>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</si>
  <si>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</si>
  <si>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</si>
  <si>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</si>
  <si>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</si>
  <si>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</si>
  <si>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</si>
  <si>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</si>
  <si>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</si>
  <si>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</si>
  <si>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</si>
  <si>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</si>
  <si>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</si>
  <si>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</si>
  <si>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</si>
  <si>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</si>
  <si>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</si>
  <si>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</si>
  <si>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</si>
  <si>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</si>
  <si>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</si>
  <si>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</si>
  <si>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</si>
  <si>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</si>
  <si>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</si>
  <si>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</si>
  <si>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</si>
  <si>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</si>
  <si>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</si>
  <si>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</si>
  <si>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</si>
  <si>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</si>
  <si>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</si>
  <si>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</si>
  <si>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</si>
  <si>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</si>
  <si>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</si>
  <si>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</si>
  <si>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</si>
  <si>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</si>
  <si>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</si>
  <si>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</si>
  <si>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</si>
  <si>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</si>
  <si>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</si>
  <si>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</si>
  <si>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</si>
  <si>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</si>
  <si>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</si>
  <si>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</si>
  <si>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</si>
  <si>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</si>
  <si>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</si>
  <si>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</si>
  <si>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</si>
  <si>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</si>
  <si>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</si>
  <si>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</si>
  <si>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</si>
  <si>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</si>
  <si>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</si>
  <si>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</si>
  <si>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</si>
  <si>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</si>
  <si>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</si>
  <si>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</si>
  <si>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</si>
  <si>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</si>
  <si>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</si>
  <si>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</si>
  <si>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</si>
  <si>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</si>
  <si>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</si>
  <si>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</si>
  <si>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</si>
  <si>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</si>
  <si>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</si>
  <si>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</si>
  <si>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</si>
  <si>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</si>
  <si>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</si>
  <si>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</si>
  <si>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</si>
  <si>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</si>
  <si>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</si>
  <si>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</si>
  <si>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</si>
  <si>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</si>
  <si>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</si>
  <si>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</si>
  <si>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</si>
  <si>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</si>
  <si>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</si>
  <si>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</si>
  <si>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</si>
  <si>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</si>
  <si>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</si>
  <si>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</si>
  <si>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</si>
  <si>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</si>
  <si>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</si>
  <si>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</si>
  <si>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</si>
  <si>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</si>
  <si>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</si>
  <si>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</si>
  <si>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</si>
  <si>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</si>
  <si>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</si>
  <si>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</si>
  <si>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</si>
  <si>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</si>
  <si>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</si>
  <si>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</si>
  <si>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</si>
  <si>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</si>
  <si>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</si>
  <si>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</si>
  <si>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</si>
  <si>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</si>
  <si>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</si>
  <si>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</si>
  <si>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</si>
  <si>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</si>
  <si>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</si>
  <si>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</si>
  <si>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</si>
  <si>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</si>
  <si>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</si>
  <si>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</si>
  <si>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</si>
  <si>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</si>
  <si>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</si>
  <si>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</si>
  <si>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</si>
  <si>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</si>
  <si>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</si>
  <si>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</si>
  <si>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</si>
  <si>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</si>
  <si>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</si>
  <si>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</si>
  <si>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</si>
  <si>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</si>
  <si>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</si>
  <si>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</si>
  <si>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</si>
  <si>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</si>
  <si>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</si>
  <si>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</si>
  <si>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</si>
  <si>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</si>
  <si>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</si>
  <si>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</si>
  <si>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</si>
  <si>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</si>
  <si>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</si>
  <si>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</si>
  <si>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</si>
  <si>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</si>
  <si>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</si>
  <si>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</si>
  <si>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</si>
  <si>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</si>
  <si>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</si>
  <si>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</si>
  <si>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</si>
  <si>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</si>
  <si>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</si>
  <si>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</si>
  <si>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</si>
  <si>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</si>
  <si>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</si>
  <si>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</si>
  <si>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</si>
  <si>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</si>
  <si>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</si>
  <si>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</si>
  <si>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</si>
  <si>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</si>
  <si>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</si>
  <si>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</si>
  <si>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</si>
  <si>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</si>
  <si>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</si>
  <si>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</si>
  <si>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</si>
  <si>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</si>
  <si>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</si>
  <si>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</si>
  <si>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</si>
  <si>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</si>
  <si>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</si>
  <si>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</si>
  <si>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</si>
  <si>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</si>
  <si>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</si>
  <si>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</si>
  <si>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</si>
  <si>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</si>
  <si>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</si>
  <si>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</si>
  <si>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</si>
  <si>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</si>
  <si>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</si>
  <si>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</si>
  <si>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</si>
  <si>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</si>
  <si>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</si>
  <si>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</si>
  <si>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</si>
  <si>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</si>
  <si>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</si>
  <si>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</si>
  <si>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</si>
  <si>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</si>
  <si>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</si>
  <si>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</si>
  <si>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</si>
  <si>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</si>
  <si>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</si>
  <si>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</si>
  <si>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</si>
  <si>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</si>
  <si>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</si>
  <si>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</si>
  <si>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</si>
  <si>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</si>
  <si>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</si>
  <si>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</si>
  <si>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</si>
  <si>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</si>
  <si>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</si>
  <si>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</si>
  <si>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</si>
  <si>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</si>
  <si>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</si>
  <si>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</si>
  <si>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</si>
  <si>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</si>
  <si>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</si>
  <si>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</si>
  <si>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</si>
  <si>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</si>
  <si>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</si>
  <si>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</si>
  <si>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</si>
  <si>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</si>
  <si>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</si>
  <si>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</si>
  <si>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</si>
  <si>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</si>
  <si>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</si>
  <si>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</si>
  <si>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</si>
  <si>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</si>
  <si>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</si>
  <si>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</si>
  <si>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</si>
  <si>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</si>
  <si>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</si>
  <si>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</si>
  <si>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</si>
  <si>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</si>
  <si>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</si>
  <si>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</si>
  <si>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</si>
  <si>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</si>
  <si>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</si>
  <si>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</si>
  <si>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</si>
  <si>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</si>
  <si>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</si>
  <si>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</si>
  <si>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</si>
  <si>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</si>
  <si>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</si>
  <si>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</si>
  <si>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</si>
  <si>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</si>
  <si>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</si>
  <si>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</si>
  <si>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</si>
  <si>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</si>
  <si>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</si>
  <si>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</si>
  <si>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</si>
  <si>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</si>
  <si>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</si>
  <si>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</si>
  <si>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</si>
  <si>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</si>
  <si>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</si>
  <si>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</si>
  <si>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</si>
  <si>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</si>
  <si>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</si>
  <si>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</si>
  <si>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</si>
  <si>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</si>
  <si>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</si>
  <si>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</si>
  <si>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</si>
  <si>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</si>
  <si>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</si>
  <si>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</si>
  <si>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</si>
  <si>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</si>
  <si>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</si>
  <si>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</si>
  <si>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</si>
  <si>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</si>
  <si>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</si>
  <si>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</si>
  <si>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</si>
  <si>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</si>
  <si>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</si>
  <si>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</si>
  <si>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</si>
  <si>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</si>
  <si>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</si>
  <si>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</si>
  <si>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</si>
  <si>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</si>
  <si>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</si>
  <si>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</si>
  <si>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</si>
  <si>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</si>
  <si>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</si>
  <si>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</si>
  <si>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</si>
  <si>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</si>
  <si>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</si>
  <si>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</si>
  <si>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</si>
  <si>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</si>
  <si>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</si>
  <si>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</si>
  <si>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</si>
  <si>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</si>
  <si>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</si>
  <si>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</si>
  <si>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</si>
  <si>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</si>
  <si>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</si>
  <si>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</si>
  <si>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</si>
  <si>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</si>
  <si>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</si>
  <si>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</si>
  <si>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</si>
  <si>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</si>
  <si>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</si>
  <si>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</si>
  <si>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</si>
  <si>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</si>
  <si>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</si>
  <si>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</si>
  <si>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</si>
  <si>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</si>
  <si>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</si>
  <si>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</si>
  <si>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</si>
  <si>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</si>
  <si>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</si>
  <si>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</si>
  <si>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</si>
  <si>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</si>
  <si>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</si>
  <si>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</si>
  <si>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</si>
  <si>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</si>
  <si>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</si>
  <si>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</si>
  <si>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</si>
  <si>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</si>
  <si>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</si>
  <si>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</si>
  <si>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</si>
  <si>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</si>
  <si>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</si>
  <si>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</si>
  <si>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</si>
  <si>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</si>
  <si>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</si>
  <si>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</si>
  <si>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</si>
  <si>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</si>
  <si>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</si>
  <si>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</si>
  <si>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</si>
  <si>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</si>
  <si>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</si>
  <si>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</si>
  <si>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</si>
  <si>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</si>
  <si>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</si>
  <si>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</si>
  <si>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</si>
  <si>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</si>
  <si>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</si>
  <si>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</si>
  <si>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</si>
  <si>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</si>
  <si>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</si>
  <si>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</si>
  <si>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</si>
  <si>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</si>
  <si>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</si>
  <si>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</si>
  <si>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</si>
  <si>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</si>
  <si>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</si>
  <si>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</si>
  <si>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</si>
  <si>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</si>
  <si>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</si>
  <si>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</si>
  <si>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</si>
  <si>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</si>
  <si>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</si>
  <si>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</si>
  <si>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</si>
  <si>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</si>
  <si>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</si>
  <si>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</si>
  <si>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</si>
  <si>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</si>
  <si>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</si>
  <si>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</si>
  <si>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</si>
  <si>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</si>
  <si>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</si>
  <si>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</si>
  <si>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</si>
  <si>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</si>
  <si>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</si>
  <si>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</si>
  <si>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</si>
  <si>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</si>
  <si>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</si>
  <si>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</si>
  <si>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</si>
  <si>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</si>
  <si>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</si>
  <si>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</si>
  <si>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</si>
  <si>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</si>
  <si>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</si>
  <si>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</si>
  <si>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</si>
  <si>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</si>
  <si>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</si>
  <si>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</si>
  <si>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</si>
  <si>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</si>
  <si>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</si>
  <si>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</si>
  <si>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</si>
  <si>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</si>
  <si>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</si>
  <si>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</si>
  <si>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</si>
  <si>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</si>
  <si>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</si>
  <si>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</si>
  <si>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</si>
  <si>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</si>
  <si>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</si>
  <si>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</si>
  <si>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</si>
  <si>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</si>
  <si>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</si>
  <si>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</si>
  <si>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</si>
  <si>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</si>
  <si>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</si>
  <si>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</si>
  <si>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</si>
  <si>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</si>
  <si>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</si>
  <si>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</si>
  <si>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</si>
  <si>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</si>
  <si>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</si>
  <si>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</si>
  <si>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</si>
  <si>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</si>
  <si>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</si>
  <si>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</si>
  <si>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</si>
  <si>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</si>
  <si>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</si>
  <si>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</si>
  <si>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</si>
  <si>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</si>
  <si>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</si>
  <si>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</si>
  <si>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</si>
  <si>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</si>
  <si>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</si>
  <si>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</si>
  <si>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</si>
  <si>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</si>
  <si>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</si>
  <si>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</si>
  <si>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</si>
  <si>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</si>
  <si>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</si>
  <si>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</si>
  <si>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</si>
  <si>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</si>
  <si>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</si>
  <si>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</si>
  <si>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</si>
  <si>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</si>
  <si>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</si>
  <si>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</si>
  <si>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</si>
  <si>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</si>
  <si>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</si>
  <si>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</si>
  <si>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</si>
  <si>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</si>
  <si>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</si>
  <si>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</si>
  <si>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</si>
  <si>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</si>
  <si>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</si>
  <si>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</si>
  <si>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</si>
  <si>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</si>
  <si>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</si>
  <si>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</si>
  <si>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</si>
  <si>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</si>
  <si>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</si>
  <si>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</si>
  <si>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</si>
  <si>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</si>
  <si>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</si>
  <si>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</si>
  <si>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</si>
  <si>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</si>
  <si>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</si>
  <si>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</si>
  <si>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</si>
  <si>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</si>
  <si>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</si>
  <si>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</si>
  <si>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</si>
  <si>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</si>
  <si>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</si>
  <si>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</si>
  <si>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</si>
  <si>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</si>
  <si>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</si>
  <si>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</si>
  <si>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</si>
  <si>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</si>
  <si>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</si>
  <si>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</si>
  <si>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</si>
  <si>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</si>
  <si>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</si>
  <si>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</si>
  <si>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</si>
  <si>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</si>
  <si>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</si>
  <si>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</si>
  <si>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</si>
  <si>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</si>
  <si>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</si>
  <si>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</si>
  <si>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</si>
  <si>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</si>
  <si>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</si>
  <si>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</si>
  <si>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</si>
  <si>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</si>
  <si>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</si>
  <si>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</si>
  <si>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</si>
  <si>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</si>
  <si>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</si>
  <si>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</si>
  <si>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</si>
  <si>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</si>
  <si>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</si>
  <si>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</si>
  <si>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</si>
  <si>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</si>
  <si>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</si>
  <si>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</si>
  <si>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</si>
  <si>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</si>
  <si>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</si>
  <si>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</si>
  <si>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</si>
  <si>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</si>
  <si>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</si>
  <si>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</si>
  <si>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</si>
  <si>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</si>
  <si>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</si>
  <si>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</si>
  <si>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</si>
  <si>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</si>
  <si>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</si>
  <si>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</si>
  <si>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</si>
  <si>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</si>
  <si>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</si>
  <si>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</si>
  <si>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</si>
  <si>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</si>
  <si>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</si>
  <si>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</si>
  <si>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</si>
  <si>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</si>
  <si>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</si>
  <si>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</si>
  <si>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</si>
  <si>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</si>
  <si>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</si>
  <si>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</si>
  <si>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</si>
  <si>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</si>
  <si>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</si>
  <si>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</si>
  <si>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</si>
  <si>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</si>
  <si>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</si>
  <si>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</si>
  <si>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</si>
  <si>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</si>
  <si>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</si>
  <si>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</si>
  <si>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</si>
  <si>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</si>
  <si>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</si>
  <si>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</si>
  <si>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</si>
  <si>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</si>
  <si>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</si>
  <si>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</si>
  <si>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</si>
  <si>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</si>
  <si>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</si>
  <si>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</si>
  <si>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</si>
  <si>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</si>
  <si>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</si>
  <si>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</si>
  <si>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</si>
  <si>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</si>
  <si>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</si>
  <si>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</si>
  <si>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</si>
  <si>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</si>
  <si>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</si>
  <si>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</si>
  <si>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</si>
  <si>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</si>
  <si>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</si>
  <si>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</si>
  <si>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</si>
  <si>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</si>
  <si>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</si>
  <si>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</si>
  <si>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</si>
  <si>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</si>
  <si>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</si>
  <si>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</si>
  <si>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</si>
  <si>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</si>
  <si>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</si>
  <si>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</si>
  <si>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</si>
  <si>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</si>
  <si>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</si>
  <si>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</si>
  <si>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</si>
  <si>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</si>
  <si>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</si>
  <si>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</si>
  <si>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</si>
  <si>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</si>
  <si>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</si>
  <si>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</si>
  <si>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</si>
  <si>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</si>
  <si>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</si>
  <si>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</si>
  <si>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</si>
  <si>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</si>
  <si>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</si>
  <si>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</si>
  <si>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</si>
  <si>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</si>
  <si>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</si>
  <si>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</si>
  <si>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</si>
  <si>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</si>
  <si>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</si>
  <si>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</si>
  <si>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</si>
  <si>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</si>
  <si>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</si>
  <si>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</si>
  <si>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</si>
  <si>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</si>
  <si>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</si>
  <si>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</si>
  <si>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</si>
  <si>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</si>
  <si>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</si>
  <si>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</si>
  <si>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</si>
  <si>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</si>
  <si>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</si>
  <si>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</si>
  <si>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</si>
  <si>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</si>
  <si>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</si>
  <si>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</si>
  <si>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</si>
  <si>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</si>
  <si>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</si>
  <si>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</si>
  <si>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</si>
  <si>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</si>
  <si>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</si>
  <si>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</si>
  <si>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</si>
  <si>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</si>
  <si>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</si>
  <si>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</si>
  <si>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</si>
  <si>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</si>
  <si>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</si>
  <si>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</si>
  <si>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</si>
  <si>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</si>
  <si>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</si>
  <si>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</si>
  <si>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</si>
  <si>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</si>
  <si>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</si>
  <si>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</si>
  <si>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</si>
  <si>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</si>
  <si>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</si>
  <si>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</si>
  <si>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</si>
  <si>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</si>
  <si>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</si>
  <si>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</si>
  <si>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</si>
  <si>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</si>
  <si>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</si>
  <si>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</si>
  <si>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</si>
  <si>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</si>
  <si>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</si>
  <si>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</si>
  <si>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</si>
  <si>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</si>
  <si>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</si>
  <si>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</si>
  <si>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</si>
  <si>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</si>
  <si>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</si>
  <si>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</si>
  <si>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</si>
  <si>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</si>
  <si>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</si>
  <si>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</si>
  <si>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</si>
  <si>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</si>
  <si>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</si>
  <si>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</si>
  <si>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</si>
  <si>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</si>
  <si>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</si>
  <si>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</si>
  <si>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</si>
  <si>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</si>
  <si>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</si>
  <si>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</si>
  <si>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</si>
  <si>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</si>
  <si>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</si>
  <si>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</si>
  <si>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</si>
  <si>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</si>
  <si>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</si>
  <si>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</si>
  <si>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</si>
  <si>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</si>
  <si>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</si>
  <si>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</si>
  <si>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</si>
  <si>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</si>
  <si>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</si>
  <si>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</si>
  <si>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</si>
  <si>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</si>
  <si>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</si>
  <si>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</si>
  <si>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</si>
  <si>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</si>
  <si>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</si>
  <si>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</si>
  <si>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</si>
  <si>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</si>
  <si>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</si>
  <si>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</si>
  <si>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</si>
  <si>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</si>
  <si>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</si>
  <si>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</si>
  <si>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</si>
  <si>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</si>
  <si>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</si>
  <si>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</si>
  <si>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</si>
  <si>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</si>
  <si>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</si>
  <si>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</si>
  <si>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</si>
  <si>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</si>
  <si>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</si>
  <si>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</si>
  <si>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</si>
  <si>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</si>
  <si>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</si>
  <si>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</si>
  <si>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</si>
  <si>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</si>
  <si>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</si>
  <si>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</si>
  <si>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</si>
  <si>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</si>
  <si>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</si>
  <si>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</si>
  <si>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</si>
  <si>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</si>
  <si>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</si>
  <si>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</si>
  <si>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</si>
  <si>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</si>
  <si>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</si>
  <si>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</si>
  <si>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</si>
  <si>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</si>
  <si>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</si>
  <si>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</si>
  <si>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</si>
  <si>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</si>
  <si>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</si>
  <si>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</si>
  <si>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</si>
  <si>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</si>
  <si>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</si>
  <si>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</si>
  <si>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</si>
  <si>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</si>
  <si>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</si>
  <si>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</si>
  <si>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</si>
  <si>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</si>
  <si>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</si>
  <si>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</si>
  <si>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</si>
  <si>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</si>
  <si>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</si>
  <si>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</si>
  <si>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</si>
  <si>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</si>
  <si>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</si>
  <si>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</si>
  <si>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</si>
  <si>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</si>
  <si>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</si>
  <si>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</si>
  <si>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</si>
  <si>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</si>
  <si>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</si>
  <si>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</si>
  <si>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</si>
  <si>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</si>
  <si>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</si>
  <si>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</si>
  <si>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</si>
  <si>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</si>
  <si>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</si>
  <si>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</si>
  <si>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</si>
  <si>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</si>
  <si>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</si>
  <si>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</si>
  <si>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</si>
  <si>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</si>
  <si>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</si>
  <si>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</si>
  <si>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</si>
  <si>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</si>
  <si>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</si>
  <si>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</si>
  <si>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</si>
  <si>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</si>
  <si>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</si>
  <si>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</si>
  <si>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</si>
  <si>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</si>
  <si>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</si>
  <si>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</si>
  <si>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</si>
  <si>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</si>
  <si>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</si>
  <si>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</si>
  <si>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</si>
  <si>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</si>
  <si>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</si>
  <si>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</si>
  <si>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</si>
  <si>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</si>
  <si>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</si>
  <si>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</si>
  <si>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</si>
  <si>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</si>
  <si>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</si>
  <si>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</si>
  <si>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</si>
  <si>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</si>
  <si>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</si>
  <si>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</si>
  <si>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</si>
  <si>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</si>
  <si>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</si>
  <si>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</si>
  <si>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</si>
  <si>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</si>
  <si>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</si>
  <si>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</si>
  <si>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</si>
  <si>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</si>
  <si>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</si>
  <si>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</si>
  <si>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</si>
  <si>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</si>
  <si>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</si>
  <si>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</si>
  <si>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</si>
  <si>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</si>
  <si>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</si>
  <si>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</si>
  <si>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</si>
  <si>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</si>
  <si>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</si>
  <si>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</si>
  <si>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</si>
  <si>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</si>
  <si>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</si>
  <si>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</si>
  <si>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</si>
  <si>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</si>
  <si>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</si>
  <si>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</si>
  <si>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</si>
  <si>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</si>
  <si>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</si>
  <si>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</si>
  <si>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</si>
  <si>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</si>
  <si>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</si>
  <si>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</si>
  <si>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</si>
  <si>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</si>
  <si>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</si>
  <si>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</si>
  <si>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</si>
  <si>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</si>
  <si>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</si>
  <si>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</si>
  <si>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</si>
  <si>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</si>
  <si>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</si>
  <si>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</si>
  <si>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</si>
  <si>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</si>
  <si>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</si>
  <si>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</si>
  <si>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</si>
  <si>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</si>
  <si>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</si>
  <si>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</si>
  <si>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</si>
  <si>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</si>
  <si>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</si>
  <si>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</si>
  <si>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</si>
  <si>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</si>
  <si>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</si>
  <si>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</si>
  <si>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</si>
  <si>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</si>
  <si>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</si>
  <si>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</si>
  <si>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</si>
  <si>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</si>
  <si>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</si>
  <si>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</si>
  <si>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</si>
  <si>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</si>
  <si>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</si>
  <si>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</si>
  <si>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</si>
  <si>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</si>
  <si>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</si>
  <si>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</si>
  <si>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</si>
  <si>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</si>
  <si>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</si>
  <si>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</si>
  <si>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</si>
  <si>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</si>
  <si>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</si>
  <si>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</si>
  <si>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</si>
  <si>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</si>
  <si>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</si>
  <si>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</si>
  <si>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</si>
  <si>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</si>
  <si>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</si>
  <si>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</si>
  <si>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</si>
  <si>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</si>
  <si>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</si>
  <si>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</si>
  <si>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</si>
  <si>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</si>
  <si>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</si>
  <si>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</si>
  <si>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</si>
  <si>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</si>
  <si>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</si>
  <si>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</si>
  <si>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</si>
  <si>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</si>
  <si>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</si>
  <si>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</si>
  <si>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</si>
  <si>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</si>
  <si>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</si>
  <si>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</si>
  <si>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</si>
  <si>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</si>
  <si>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</si>
  <si>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</si>
  <si>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</si>
  <si>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</si>
  <si>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</si>
  <si>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</si>
  <si>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</si>
  <si>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</si>
  <si>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</si>
  <si>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</si>
  <si>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</si>
  <si>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</si>
  <si>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</si>
  <si>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</si>
  <si>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</si>
  <si>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</si>
  <si>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</si>
  <si>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</si>
  <si>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</si>
  <si>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</si>
  <si>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</si>
  <si>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</si>
  <si>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</si>
  <si>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</si>
  <si>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</si>
  <si>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</si>
  <si>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</si>
  <si>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</si>
  <si>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</si>
  <si>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</si>
  <si>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</si>
  <si>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</si>
  <si>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</si>
  <si>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</si>
  <si>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</si>
  <si>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</si>
  <si>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</si>
  <si>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</si>
  <si>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</si>
  <si>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</si>
  <si>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</si>
  <si>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</si>
  <si>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</si>
  <si>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</si>
  <si>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</si>
  <si>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</si>
  <si>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</si>
  <si>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</si>
  <si>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</si>
  <si>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</si>
  <si>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</si>
  <si>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</si>
  <si>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</si>
  <si>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</si>
  <si>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</si>
  <si>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</si>
  <si>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</si>
  <si>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</si>
  <si>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</si>
  <si>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</si>
  <si>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</si>
  <si>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</si>
  <si>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</si>
  <si>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</si>
  <si>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</si>
  <si>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</si>
  <si>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</si>
  <si>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</si>
  <si>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</si>
  <si>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</si>
  <si>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</si>
  <si>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</si>
  <si>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</si>
  <si>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</si>
  <si>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</si>
  <si>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</si>
  <si>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</si>
  <si>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</si>
  <si>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</si>
  <si>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</si>
  <si>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</si>
  <si>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</si>
  <si>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</si>
  <si>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</si>
  <si>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</si>
  <si>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</si>
  <si>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</si>
  <si>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</si>
  <si>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</si>
  <si>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</si>
  <si>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</si>
  <si>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</si>
  <si>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</si>
  <si>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</si>
  <si>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</si>
  <si>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</si>
  <si>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</si>
  <si>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</si>
  <si>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</si>
  <si>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</si>
  <si>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</si>
  <si>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</si>
  <si>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</si>
  <si>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</si>
  <si>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</si>
  <si>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</si>
  <si>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</si>
  <si>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</si>
  <si>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</si>
  <si>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</si>
  <si>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</si>
  <si>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</si>
  <si>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</si>
  <si>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</si>
  <si>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</si>
  <si>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</si>
  <si>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</si>
  <si>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</si>
  <si>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</si>
  <si>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</si>
  <si>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</si>
  <si>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</si>
  <si>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</si>
  <si>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</si>
  <si>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</si>
  <si>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</si>
  <si>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</si>
  <si>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</si>
  <si>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</si>
  <si>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</si>
  <si>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</si>
  <si>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</si>
  <si>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</si>
  <si>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</si>
  <si>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</si>
  <si>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</si>
  <si>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</si>
  <si>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</si>
  <si>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</si>
  <si>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</si>
  <si>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</si>
  <si>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</si>
  <si>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</si>
  <si>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</si>
  <si>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</si>
  <si>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</si>
  <si>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</si>
  <si>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</si>
  <si>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</si>
  <si>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</si>
  <si>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</si>
  <si>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</si>
  <si>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</si>
  <si>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</si>
  <si>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</si>
  <si>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</si>
  <si>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</si>
  <si>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</si>
  <si>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</si>
  <si>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</si>
  <si>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</si>
  <si>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</si>
  <si>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</si>
  <si>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</si>
  <si>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</si>
  <si>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</si>
  <si>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</si>
  <si>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</si>
  <si>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</si>
  <si>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</si>
  <si>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</si>
  <si>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</si>
  <si>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</si>
  <si>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</si>
  <si>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</si>
  <si>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</si>
  <si>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</si>
  <si>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</si>
  <si>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</si>
  <si>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</si>
  <si>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</si>
  <si>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</si>
  <si>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</si>
  <si>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</si>
  <si>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</si>
  <si>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</si>
  <si>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</si>
  <si>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</si>
  <si>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</si>
  <si>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</si>
  <si>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</si>
  <si>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</si>
  <si>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</si>
  <si>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</si>
  <si>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</si>
  <si>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</si>
  <si>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</si>
  <si>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</si>
  <si>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</si>
  <si>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</si>
  <si>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</si>
  <si>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</si>
  <si>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</si>
  <si>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</si>
  <si>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</si>
  <si>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</si>
  <si>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</si>
  <si>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</si>
  <si>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</si>
  <si>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</si>
  <si>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</si>
  <si>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</si>
  <si>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</si>
  <si>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</si>
  <si>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</si>
  <si>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</si>
  <si>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</si>
  <si>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</si>
  <si>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</si>
  <si>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</si>
  <si>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</si>
  <si>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</si>
  <si>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</si>
  <si>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</si>
  <si>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</si>
  <si>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</si>
  <si>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</si>
  <si>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</si>
  <si>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</si>
  <si>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</si>
  <si>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</si>
  <si>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</si>
  <si>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</si>
  <si>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</si>
  <si>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</si>
  <si>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</si>
  <si>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</si>
  <si>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</si>
  <si>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</si>
  <si>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</si>
  <si>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</si>
  <si>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</si>
  <si>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</si>
  <si>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</si>
  <si>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</si>
  <si>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</si>
  <si>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</si>
  <si>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</si>
  <si>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</si>
  <si>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</si>
  <si>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</si>
  <si>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</si>
  <si>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</si>
  <si>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</si>
  <si>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</si>
  <si>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</si>
  <si>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</si>
  <si>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</si>
  <si>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</si>
  <si>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</si>
  <si>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</si>
  <si>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</si>
  <si>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</si>
  <si>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</si>
  <si>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</si>
  <si>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</si>
  <si>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</si>
  <si>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</si>
  <si>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</si>
  <si>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</si>
  <si>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</si>
  <si>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</si>
  <si>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</si>
  <si>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</si>
  <si>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</si>
  <si>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</si>
  <si>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</si>
  <si>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</si>
  <si>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</si>
  <si>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</si>
  <si>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</si>
  <si>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</si>
  <si>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</si>
  <si>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</si>
  <si>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</si>
  <si>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</si>
  <si>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</si>
  <si>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</si>
  <si>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</si>
  <si>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</si>
  <si>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</si>
  <si>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</si>
  <si>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</si>
  <si>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</si>
  <si>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</si>
  <si>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</si>
  <si>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</si>
  <si>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</si>
  <si>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</si>
  <si>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</si>
  <si>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</si>
  <si>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</si>
  <si>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</si>
  <si>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</si>
  <si>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</si>
  <si>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</si>
  <si>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</si>
  <si>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</si>
  <si>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</si>
  <si>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</si>
  <si>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</si>
  <si>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</si>
  <si>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</si>
  <si>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</si>
  <si>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</si>
  <si>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</si>
  <si>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</si>
  <si>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</si>
  <si>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</si>
  <si>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</si>
  <si>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</si>
  <si>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</si>
  <si>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</si>
  <si>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</si>
  <si>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</si>
  <si>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</si>
  <si>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</si>
  <si>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</si>
  <si>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</si>
  <si>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</si>
  <si>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KA</t>
  </si>
  <si>
    <t>Daniela Stolfi-Tow</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</si>
</sst>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4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24" borderId="34" xfId="0" applyFont="1" applyFill="1" applyBorder="1" applyAlignment="1" applyProtection="1">
      <alignment horizontal="center" vertical="center" wrapText="1"/>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zoomScale="75" zoomScaleNormal="75" zoomScaleSheetLayoutView="30" zoomScalePageLayoutView="50" workbookViewId="0">
      <selection activeCell="A12" sqref="A12"/>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25.14062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3216</v>
      </c>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c r="B4" s="367"/>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CC_HONOLULU_CITY_COUNCIL</v>
      </c>
      <c r="B10" s="636">
        <f>B3</f>
        <v>0</v>
      </c>
      <c r="C10" s="557">
        <f>COUNTA(D12:D1011)</f>
        <v>1</v>
      </c>
      <c r="D10" s="558">
        <f>COUNTIF(D12:D1011,"*~**")</f>
        <v>0</v>
      </c>
      <c r="E10" s="559"/>
      <c r="F10" s="560">
        <f>COUNTIF(F12:F1011,"x")</f>
        <v>0</v>
      </c>
      <c r="G10" s="561">
        <f>COUNTA(G12:G1011)-(COUNTA(G12:G1011)-COUNT(G12:G1011))</f>
        <v>1</v>
      </c>
      <c r="H10" s="561">
        <f>COUNTA(H12:H1011)-(COUNTA(H12:H1011)-COUNT(H12:H1011))</f>
        <v>1</v>
      </c>
      <c r="I10" s="562">
        <f>COUNTIF(I12:I1011,"x")</f>
        <v>1</v>
      </c>
      <c r="J10" s="563">
        <f>COUNTIF(J12:J1011,"x")</f>
        <v>0</v>
      </c>
      <c r="K10" s="564">
        <f>COUNTIF(K12:K1011,"x")</f>
        <v>0</v>
      </c>
      <c r="L10" s="565">
        <f>COUNTIF(L12:L1011,"x")</f>
        <v>0</v>
      </c>
      <c r="M10" s="564">
        <f>COUNTA(M12:M1011)</f>
        <v>1</v>
      </c>
      <c r="N10" s="566">
        <f>SUM(AW12:AW1011)</f>
        <v>4</v>
      </c>
      <c r="O10" s="567">
        <f t="shared" ref="O10:U10" si="10">COUNTIF(O12:O1011,"x")</f>
        <v>1</v>
      </c>
      <c r="P10" s="567">
        <f t="shared" si="10"/>
        <v>0</v>
      </c>
      <c r="Q10" s="567">
        <f t="shared" si="10"/>
        <v>0</v>
      </c>
      <c r="R10" s="567">
        <f t="shared" si="10"/>
        <v>0</v>
      </c>
      <c r="S10" s="567">
        <f>COUNTIF(S12:S1011,"x")</f>
        <v>0</v>
      </c>
      <c r="T10" s="567">
        <f t="shared" si="10"/>
        <v>0</v>
      </c>
      <c r="U10" s="568">
        <f t="shared" si="10"/>
        <v>0</v>
      </c>
      <c r="V10" s="569">
        <f>SUM(V12:V1011)</f>
        <v>0.25</v>
      </c>
      <c r="W10" s="570">
        <f t="shared" ref="W10:AA10" si="11">SUM(W12:W1011)</f>
        <v>1.25</v>
      </c>
      <c r="X10" s="571">
        <f t="shared" si="11"/>
        <v>0</v>
      </c>
      <c r="Y10" s="571">
        <f>SUM(Y12:Y1011)</f>
        <v>1.5</v>
      </c>
      <c r="Z10" s="572">
        <f t="shared" si="11"/>
        <v>27.5</v>
      </c>
      <c r="AA10" s="573">
        <f t="shared" si="11"/>
        <v>0</v>
      </c>
      <c r="AB10" s="574">
        <f>COUNTIFS(AB12:AB1011,-30,Z12:Z1011,"&gt;0")</f>
        <v>1</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27.5</v>
      </c>
      <c r="AK10" s="578">
        <f t="shared" si="12"/>
        <v>27.5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4</v>
      </c>
      <c r="AX10" s="581">
        <f t="shared" si="12"/>
        <v>0</v>
      </c>
      <c r="AY10" s="581">
        <f t="shared" si="12"/>
        <v>4</v>
      </c>
      <c r="AZ10" s="582">
        <f t="shared" si="12"/>
        <v>0</v>
      </c>
      <c r="BA10" s="583">
        <f t="shared" si="12"/>
        <v>0.25</v>
      </c>
      <c r="BB10" s="584">
        <f>SUMIF(BB12:BB1011,"&gt;0")</f>
        <v>0</v>
      </c>
      <c r="BC10" s="584">
        <f t="shared" si="12"/>
        <v>0.25</v>
      </c>
      <c r="BD10" s="585">
        <f t="shared" si="12"/>
        <v>0</v>
      </c>
      <c r="BE10" s="586">
        <f t="shared" si="12"/>
        <v>1.25</v>
      </c>
      <c r="BF10" s="584">
        <f t="shared" si="12"/>
        <v>0</v>
      </c>
      <c r="BG10" s="584">
        <f t="shared" si="12"/>
        <v>1.25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3" t="s">
        <v>3391</v>
      </c>
      <c r="B11" s="684"/>
      <c r="C11" s="382"/>
      <c r="D11" s="377"/>
      <c r="E11" s="227"/>
      <c r="F11" s="383"/>
      <c r="G11" s="383"/>
      <c r="H11" s="383"/>
      <c r="I11" s="383"/>
      <c r="J11" s="384"/>
      <c r="K11" s="385"/>
      <c r="L11" s="229"/>
      <c r="M11" s="386"/>
      <c r="N11" s="228">
        <f>N10/M10</f>
        <v>4</v>
      </c>
      <c r="O11" s="228"/>
      <c r="P11" s="228"/>
      <c r="Q11" s="228"/>
      <c r="R11" s="228"/>
      <c r="S11" s="228"/>
      <c r="T11" s="228"/>
      <c r="U11" s="229"/>
      <c r="V11" s="387">
        <f t="shared" ref="V11:AA11" si="14">AVERAGEIF(V12:V1011,"&lt;&gt;0")</f>
        <v>0.25</v>
      </c>
      <c r="W11" s="387">
        <f t="shared" si="14"/>
        <v>1.25</v>
      </c>
      <c r="X11" s="387" t="e">
        <f t="shared" si="14"/>
        <v>#DIV/0!</v>
      </c>
      <c r="Y11" s="387">
        <f t="shared" si="14"/>
        <v>1.5</v>
      </c>
      <c r="Z11" s="381">
        <f>AVERAGEIF(Z12:Z1011,"&lt;&gt;0")</f>
        <v>27.5</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27.5</v>
      </c>
      <c r="AK11" s="234">
        <f t="shared" si="15"/>
        <v>27.5</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4</v>
      </c>
      <c r="AX11" s="235" t="e">
        <f t="shared" si="15"/>
        <v>#DIV/0!</v>
      </c>
      <c r="AY11" s="235">
        <f t="shared" si="15"/>
        <v>4</v>
      </c>
      <c r="AZ11" s="390" t="e">
        <f t="shared" si="15"/>
        <v>#DIV/0!</v>
      </c>
      <c r="BA11" s="389">
        <f t="shared" si="15"/>
        <v>0.25</v>
      </c>
      <c r="BB11" s="235" t="e">
        <f t="shared" si="15"/>
        <v>#DIV/0!</v>
      </c>
      <c r="BC11" s="235">
        <f t="shared" si="15"/>
        <v>0.25</v>
      </c>
      <c r="BD11" s="390" t="e">
        <f t="shared" si="15"/>
        <v>#DIV/0!</v>
      </c>
      <c r="BE11" s="389">
        <f t="shared" si="15"/>
        <v>1.25</v>
      </c>
      <c r="BF11" s="235" t="e">
        <f t="shared" si="15"/>
        <v>#DIV/0!</v>
      </c>
      <c r="BG11" s="391">
        <f t="shared" si="15"/>
        <v>1.25</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3467</v>
      </c>
      <c r="E12" s="180" t="s">
        <v>3466</v>
      </c>
      <c r="F12" s="34"/>
      <c r="G12" s="131">
        <v>44187</v>
      </c>
      <c r="H12" s="136">
        <v>44187</v>
      </c>
      <c r="I12" s="140" t="s">
        <v>27</v>
      </c>
      <c r="J12" s="78"/>
      <c r="K12" s="144"/>
      <c r="L12" s="119"/>
      <c r="M12" s="394">
        <v>44193</v>
      </c>
      <c r="N12" s="158">
        <v>4</v>
      </c>
      <c r="O12" s="311" t="s">
        <v>27</v>
      </c>
      <c r="P12" s="311"/>
      <c r="Q12" s="311"/>
      <c r="R12" s="311"/>
      <c r="S12" s="311"/>
      <c r="T12" s="311"/>
      <c r="U12" s="312"/>
      <c r="V12" s="181">
        <v>0.25</v>
      </c>
      <c r="W12" s="313">
        <v>1.25</v>
      </c>
      <c r="X12" s="313"/>
      <c r="Y12" s="160">
        <f t="shared" ref="Y12:Y75" si="17">V12+W12+X12</f>
        <v>1.5</v>
      </c>
      <c r="Z12" s="159">
        <f t="shared" ref="Z12:Z76" si="18">IF((F12="x"),0,((V12*10)+(W12*20)))</f>
        <v>27.5</v>
      </c>
      <c r="AA12" s="326"/>
      <c r="AB12" s="399">
        <f>IF(AND(Z12&gt;=0,F12="x"),0,IF(AND(Z12&gt;0,AC12="x"),0,IF(Z12&gt;0,0-30,0)))</f>
        <v>-30</v>
      </c>
      <c r="AC12" s="369"/>
      <c r="AD12" s="226" t="str">
        <f t="shared" ref="AD12:AD75" si="19">IF(F12="x",(0-((V12*10)+(W12*20))),"")</f>
        <v/>
      </c>
      <c r="AE12" s="368">
        <f>IF(AND(Z12&gt;0,F12="x"),0,IF(AND(Z12&gt;0,AC12="x"),Z12-60,IF(AND(Z12&gt;0,AB12=-30),Z12+AB12,0)))</f>
        <v>-2.5</v>
      </c>
      <c r="AF12" s="331"/>
      <c r="AG12" s="332"/>
      <c r="AH12" s="331"/>
      <c r="AI12" s="161">
        <f t="shared" ref="AI12:AI76" si="20">IF(AE12&lt;=0,AG12,AE12+AG12)</f>
        <v>0</v>
      </c>
      <c r="AJ12" s="162">
        <f t="shared" ref="AJ12:AJ75" si="21">(X12*20)+Z12+AA12+AF12</f>
        <v>27.5</v>
      </c>
      <c r="AK12" s="163">
        <f>AJ12-AH12</f>
        <v>27.5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4</v>
      </c>
      <c r="AX12" s="165" t="str">
        <f t="shared" ref="AX12:AX75" si="23">IF(AND(K12="x",AW12&gt;0),AW12,"")</f>
        <v/>
      </c>
      <c r="AY12" s="192">
        <f t="shared" ref="AY12:AY75" si="24">IF(OR(K12="x",F12="x",AW12&lt;=0),"",AW12)</f>
        <v>4</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f t="shared" ref="BE12:BE75" si="29">IF(W12&gt;0,W12,"")</f>
        <v>1.25</v>
      </c>
      <c r="BF12" s="179" t="str">
        <f t="shared" ref="BF12:BF75" si="30">IF(AND(K12="x",BE12&gt;0),BE12,"")</f>
        <v/>
      </c>
      <c r="BG12" s="187">
        <f t="shared" ref="BG12:BG75" si="31">IF(OR(K12="x",F12="x",BE12&lt;=0),"",BE12)</f>
        <v>1.25</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c r="E13" s="81"/>
      <c r="F13" s="34"/>
      <c r="G13" s="131"/>
      <c r="H13" s="132"/>
      <c r="I13" s="140"/>
      <c r="J13" s="78"/>
      <c r="K13" s="144"/>
      <c r="L13" s="119"/>
      <c r="M13" s="395"/>
      <c r="N13" s="158"/>
      <c r="O13" s="311"/>
      <c r="P13" s="311"/>
      <c r="Q13" s="311"/>
      <c r="R13" s="311"/>
      <c r="S13" s="311"/>
      <c r="T13" s="312"/>
      <c r="U13" s="314"/>
      <c r="V13" s="167"/>
      <c r="W13" s="313"/>
      <c r="X13" s="313"/>
      <c r="Y13" s="160">
        <v>0</v>
      </c>
      <c r="Z13" s="159">
        <v>0</v>
      </c>
      <c r="AA13" s="326"/>
      <c r="AB13" s="400">
        <v>0</v>
      </c>
      <c r="AC13" s="370"/>
      <c r="AD13" s="226"/>
      <c r="AE13" s="368">
        <v>0</v>
      </c>
      <c r="AF13" s="331"/>
      <c r="AG13" s="333"/>
      <c r="AH13" s="334"/>
      <c r="AI13" s="161">
        <v>0</v>
      </c>
      <c r="AJ13" s="162">
        <v>0</v>
      </c>
      <c r="AK13" s="163">
        <v>0</v>
      </c>
      <c r="AL13" s="164">
        <v>0</v>
      </c>
      <c r="AM13" s="164">
        <v>0</v>
      </c>
      <c r="AN13" s="164">
        <v>0</v>
      </c>
      <c r="AO13" s="164">
        <v>0</v>
      </c>
      <c r="AP13" s="609"/>
      <c r="AQ13" s="613"/>
      <c r="AR13" s="613"/>
      <c r="AS13" s="613"/>
      <c r="AT13" s="613"/>
      <c r="AU13" s="613"/>
      <c r="AV13" s="614"/>
      <c r="AW13" s="196"/>
      <c r="AX13" s="165"/>
      <c r="AY13" s="193"/>
      <c r="AZ13" s="183"/>
      <c r="BA13" s="173"/>
      <c r="BB13" s="174"/>
      <c r="BC13" s="186"/>
      <c r="BD13" s="174"/>
      <c r="BE13" s="201"/>
      <c r="BF13" s="174"/>
      <c r="BG13" s="186"/>
      <c r="BH13" s="175"/>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c r="E14" s="81"/>
      <c r="F14" s="34"/>
      <c r="G14" s="134"/>
      <c r="H14" s="135"/>
      <c r="I14" s="170"/>
      <c r="J14" s="171"/>
      <c r="K14" s="145"/>
      <c r="L14" s="28"/>
      <c r="M14" s="398"/>
      <c r="N14" s="158" t="str">
        <f t="shared" ref="N13:N76" si="33">IF((NETWORKDAYS(G14,M14)&gt;0),(NETWORKDAYS(G14,M14)),"")</f>
        <v/>
      </c>
      <c r="O14" s="311"/>
      <c r="P14" s="311"/>
      <c r="Q14" s="311"/>
      <c r="R14" s="311"/>
      <c r="S14" s="311"/>
      <c r="T14" s="312"/>
      <c r="U14" s="314"/>
      <c r="V14" s="167"/>
      <c r="W14" s="313"/>
      <c r="X14" s="313"/>
      <c r="Y14" s="160">
        <f t="shared" si="17"/>
        <v>0</v>
      </c>
      <c r="Z14" s="159">
        <f t="shared" si="18"/>
        <v>0</v>
      </c>
      <c r="AA14" s="326"/>
      <c r="AB14" s="400">
        <f t="shared" ref="AB14:AB77" si="34">IF(AND(Z14&gt;=0,F14="x"),0,IF(AND(Z14&gt;0,AC14="x"),0,IF(Z14&gt;0,0-30,0)))</f>
        <v>0</v>
      </c>
      <c r="AC14" s="370"/>
      <c r="AD14" s="226" t="str">
        <f t="shared" si="19"/>
        <v/>
      </c>
      <c r="AE14" s="368">
        <f t="shared" ref="AE13:AE76" si="35">IF(AND(Z14&gt;0,F14="x"),0,IF(AND(Z14&gt;0,AC14="x"),Z14-60,IF(AND(Z14&gt;0,AB14=-30),Z14+AB14,0)))</f>
        <v>0</v>
      </c>
      <c r="AF14" s="331"/>
      <c r="AG14" s="333"/>
      <c r="AH14" s="334"/>
      <c r="AI14" s="161">
        <f t="shared" si="20"/>
        <v>0</v>
      </c>
      <c r="AJ14" s="162">
        <f t="shared" si="21"/>
        <v>0</v>
      </c>
      <c r="AK14" s="163">
        <f t="shared" ref="AK13:AK76" si="36">AJ14-AH14</f>
        <v>0</v>
      </c>
      <c r="AL14" s="164">
        <f t="shared" ref="AL13:AL76" si="37">IF(K14="x",AH14,0)</f>
        <v>0</v>
      </c>
      <c r="AM14" s="164">
        <f t="shared" ref="AM13:AM76" si="38">IF(K14="x",AI14,0)</f>
        <v>0</v>
      </c>
      <c r="AN14" s="164">
        <f t="shared" ref="AN13:AN76" si="39">IF(K14="x",AJ14,0)</f>
        <v>0</v>
      </c>
      <c r="AO14" s="164">
        <f t="shared" ref="AO13:AO76" si="40">IF(K14="x",AK14,0)</f>
        <v>0</v>
      </c>
      <c r="AP14" s="609" t="str">
        <f t="shared" ref="AP14:AP77" si="41">IF(AND(AH14&gt;0,AH14&lt;5),AH14," ")</f>
        <v xml:space="preserve"> </v>
      </c>
      <c r="AQ14" s="613" t="str">
        <f t="shared" ref="AQ13:AQ76" si="42">IF(AND(AH14&gt;4.99,AH14&lt;50),AH14," ")</f>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34"/>
        <v>0</v>
      </c>
      <c r="AC15" s="370"/>
      <c r="AD15" s="226" t="str">
        <f t="shared" si="19"/>
        <v/>
      </c>
      <c r="AE15" s="368">
        <f t="shared" si="35"/>
        <v>0</v>
      </c>
      <c r="AF15" s="331"/>
      <c r="AG15" s="333"/>
      <c r="AH15" s="334"/>
      <c r="AI15" s="161">
        <f t="shared" si="20"/>
        <v>0</v>
      </c>
      <c r="AJ15" s="162">
        <f t="shared" si="21"/>
        <v>0</v>
      </c>
      <c r="AK15" s="163">
        <f t="shared" si="36"/>
        <v>0</v>
      </c>
      <c r="AL15" s="164">
        <f t="shared" si="37"/>
        <v>0</v>
      </c>
      <c r="AM15" s="164">
        <f t="shared" si="38"/>
        <v>0</v>
      </c>
      <c r="AN15" s="164">
        <f t="shared" si="39"/>
        <v>0</v>
      </c>
      <c r="AO15" s="164">
        <f t="shared" si="40"/>
        <v>0</v>
      </c>
      <c r="AP15" s="610" t="str">
        <f t="shared" si="41"/>
        <v xml:space="preserve"> </v>
      </c>
      <c r="AQ15" s="613" t="str">
        <f t="shared" si="42"/>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34"/>
        <v>0</v>
      </c>
      <c r="AC16" s="371"/>
      <c r="AD16" s="226" t="str">
        <f t="shared" si="19"/>
        <v/>
      </c>
      <c r="AE16" s="368">
        <f t="shared" si="35"/>
        <v>0</v>
      </c>
      <c r="AF16" s="335"/>
      <c r="AG16" s="333"/>
      <c r="AH16" s="336"/>
      <c r="AI16" s="161">
        <f t="shared" si="20"/>
        <v>0</v>
      </c>
      <c r="AJ16" s="162">
        <f t="shared" si="21"/>
        <v>0</v>
      </c>
      <c r="AK16" s="163">
        <f t="shared" si="36"/>
        <v>0</v>
      </c>
      <c r="AL16" s="164">
        <f t="shared" si="37"/>
        <v>0</v>
      </c>
      <c r="AM16" s="164">
        <f t="shared" si="38"/>
        <v>0</v>
      </c>
      <c r="AN16" s="164">
        <f t="shared" si="39"/>
        <v>0</v>
      </c>
      <c r="AO16" s="164">
        <f t="shared" si="40"/>
        <v>0</v>
      </c>
      <c r="AP16" s="610" t="str">
        <f t="shared" si="41"/>
        <v xml:space="preserve"> </v>
      </c>
      <c r="AQ16" s="613" t="str">
        <f t="shared" si="42"/>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34"/>
        <v>0</v>
      </c>
      <c r="AC17" s="371"/>
      <c r="AD17" s="226" t="str">
        <f t="shared" si="19"/>
        <v/>
      </c>
      <c r="AE17" s="368">
        <f t="shared" si="35"/>
        <v>0</v>
      </c>
      <c r="AF17" s="335"/>
      <c r="AG17" s="333"/>
      <c r="AH17" s="336"/>
      <c r="AI17" s="161">
        <f t="shared" si="20"/>
        <v>0</v>
      </c>
      <c r="AJ17" s="162">
        <f t="shared" si="21"/>
        <v>0</v>
      </c>
      <c r="AK17" s="163">
        <f t="shared" si="36"/>
        <v>0</v>
      </c>
      <c r="AL17" s="164">
        <f t="shared" si="37"/>
        <v>0</v>
      </c>
      <c r="AM17" s="164">
        <f t="shared" si="38"/>
        <v>0</v>
      </c>
      <c r="AN17" s="164">
        <f t="shared" si="39"/>
        <v>0</v>
      </c>
      <c r="AO17" s="164">
        <f t="shared" si="40"/>
        <v>0</v>
      </c>
      <c r="AP17" s="610" t="str">
        <f t="shared" si="41"/>
        <v xml:space="preserve"> </v>
      </c>
      <c r="AQ17" s="613" t="str">
        <f t="shared" si="42"/>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34"/>
        <v>0</v>
      </c>
      <c r="AC18" s="371"/>
      <c r="AD18" s="226" t="str">
        <f t="shared" si="19"/>
        <v/>
      </c>
      <c r="AE18" s="368">
        <f t="shared" si="35"/>
        <v>0</v>
      </c>
      <c r="AF18" s="335"/>
      <c r="AG18" s="333"/>
      <c r="AH18" s="336"/>
      <c r="AI18" s="161">
        <f t="shared" si="20"/>
        <v>0</v>
      </c>
      <c r="AJ18" s="162">
        <f t="shared" si="21"/>
        <v>0</v>
      </c>
      <c r="AK18" s="163">
        <f t="shared" si="36"/>
        <v>0</v>
      </c>
      <c r="AL18" s="164">
        <f t="shared" si="37"/>
        <v>0</v>
      </c>
      <c r="AM18" s="164">
        <f t="shared" si="38"/>
        <v>0</v>
      </c>
      <c r="AN18" s="164">
        <f t="shared" si="39"/>
        <v>0</v>
      </c>
      <c r="AO18" s="164">
        <f t="shared" si="40"/>
        <v>0</v>
      </c>
      <c r="AP18" s="610" t="str">
        <f t="shared" si="41"/>
        <v xml:space="preserve"> </v>
      </c>
      <c r="AQ18" s="613" t="str">
        <f t="shared" si="42"/>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34"/>
        <v>0</v>
      </c>
      <c r="AC19" s="371"/>
      <c r="AD19" s="226" t="str">
        <f t="shared" si="19"/>
        <v/>
      </c>
      <c r="AE19" s="368">
        <f t="shared" si="35"/>
        <v>0</v>
      </c>
      <c r="AF19" s="335"/>
      <c r="AG19" s="333"/>
      <c r="AH19" s="336"/>
      <c r="AI19" s="161">
        <f t="shared" si="20"/>
        <v>0</v>
      </c>
      <c r="AJ19" s="162">
        <f t="shared" si="21"/>
        <v>0</v>
      </c>
      <c r="AK19" s="163">
        <f t="shared" si="36"/>
        <v>0</v>
      </c>
      <c r="AL19" s="164">
        <f t="shared" si="37"/>
        <v>0</v>
      </c>
      <c r="AM19" s="164">
        <f t="shared" si="38"/>
        <v>0</v>
      </c>
      <c r="AN19" s="164">
        <f t="shared" si="39"/>
        <v>0</v>
      </c>
      <c r="AO19" s="164">
        <f t="shared" si="40"/>
        <v>0</v>
      </c>
      <c r="AP19" s="610" t="str">
        <f t="shared" si="41"/>
        <v xml:space="preserve"> </v>
      </c>
      <c r="AQ19" s="613" t="str">
        <f t="shared" si="42"/>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34"/>
        <v>0</v>
      </c>
      <c r="AC20" s="371"/>
      <c r="AD20" s="226" t="str">
        <f t="shared" si="19"/>
        <v/>
      </c>
      <c r="AE20" s="368">
        <f t="shared" si="35"/>
        <v>0</v>
      </c>
      <c r="AF20" s="335"/>
      <c r="AG20" s="333"/>
      <c r="AH20" s="336"/>
      <c r="AI20" s="161">
        <f t="shared" si="20"/>
        <v>0</v>
      </c>
      <c r="AJ20" s="162">
        <f t="shared" si="21"/>
        <v>0</v>
      </c>
      <c r="AK20" s="163">
        <f t="shared" si="36"/>
        <v>0</v>
      </c>
      <c r="AL20" s="164">
        <f t="shared" si="37"/>
        <v>0</v>
      </c>
      <c r="AM20" s="164">
        <f t="shared" si="38"/>
        <v>0</v>
      </c>
      <c r="AN20" s="164">
        <f t="shared" si="39"/>
        <v>0</v>
      </c>
      <c r="AO20" s="164">
        <f t="shared" si="40"/>
        <v>0</v>
      </c>
      <c r="AP20" s="610" t="str">
        <f t="shared" si="41"/>
        <v xml:space="preserve"> </v>
      </c>
      <c r="AQ20" s="613" t="str">
        <f t="shared" si="42"/>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34"/>
        <v>0</v>
      </c>
      <c r="AC21" s="370"/>
      <c r="AD21" s="226" t="str">
        <f t="shared" si="19"/>
        <v/>
      </c>
      <c r="AE21" s="368">
        <f t="shared" si="35"/>
        <v>0</v>
      </c>
      <c r="AF21" s="331"/>
      <c r="AG21" s="333"/>
      <c r="AH21" s="334"/>
      <c r="AI21" s="161">
        <f t="shared" si="20"/>
        <v>0</v>
      </c>
      <c r="AJ21" s="162">
        <f t="shared" si="21"/>
        <v>0</v>
      </c>
      <c r="AK21" s="163">
        <f t="shared" si="36"/>
        <v>0</v>
      </c>
      <c r="AL21" s="164">
        <f t="shared" si="37"/>
        <v>0</v>
      </c>
      <c r="AM21" s="164">
        <f t="shared" si="38"/>
        <v>0</v>
      </c>
      <c r="AN21" s="164">
        <f t="shared" si="39"/>
        <v>0</v>
      </c>
      <c r="AO21" s="164">
        <f t="shared" si="40"/>
        <v>0</v>
      </c>
      <c r="AP21" s="610" t="str">
        <f t="shared" si="41"/>
        <v xml:space="preserve"> </v>
      </c>
      <c r="AQ21" s="613" t="str">
        <f t="shared" si="42"/>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34"/>
        <v>0</v>
      </c>
      <c r="AC22" s="371"/>
      <c r="AD22" s="226" t="str">
        <f t="shared" si="19"/>
        <v/>
      </c>
      <c r="AE22" s="368">
        <f t="shared" si="35"/>
        <v>0</v>
      </c>
      <c r="AF22" s="335"/>
      <c r="AG22" s="333"/>
      <c r="AH22" s="336"/>
      <c r="AI22" s="161">
        <f t="shared" si="20"/>
        <v>0</v>
      </c>
      <c r="AJ22" s="162">
        <f t="shared" si="21"/>
        <v>0</v>
      </c>
      <c r="AK22" s="163">
        <f t="shared" si="36"/>
        <v>0</v>
      </c>
      <c r="AL22" s="164">
        <f t="shared" si="37"/>
        <v>0</v>
      </c>
      <c r="AM22" s="164">
        <f t="shared" si="38"/>
        <v>0</v>
      </c>
      <c r="AN22" s="164">
        <f t="shared" si="39"/>
        <v>0</v>
      </c>
      <c r="AO22" s="164">
        <f t="shared" si="40"/>
        <v>0</v>
      </c>
      <c r="AP22" s="610" t="str">
        <f t="shared" si="41"/>
        <v xml:space="preserve"> </v>
      </c>
      <c r="AQ22" s="613" t="str">
        <f t="shared" si="42"/>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34"/>
        <v>0</v>
      </c>
      <c r="AC23" s="371"/>
      <c r="AD23" s="226" t="str">
        <f t="shared" si="19"/>
        <v/>
      </c>
      <c r="AE23" s="368">
        <f t="shared" si="35"/>
        <v>0</v>
      </c>
      <c r="AF23" s="335"/>
      <c r="AG23" s="333"/>
      <c r="AH23" s="336"/>
      <c r="AI23" s="161">
        <f t="shared" si="20"/>
        <v>0</v>
      </c>
      <c r="AJ23" s="162">
        <f t="shared" si="21"/>
        <v>0</v>
      </c>
      <c r="AK23" s="163">
        <f t="shared" si="36"/>
        <v>0</v>
      </c>
      <c r="AL23" s="164">
        <f t="shared" si="37"/>
        <v>0</v>
      </c>
      <c r="AM23" s="164">
        <f t="shared" si="38"/>
        <v>0</v>
      </c>
      <c r="AN23" s="164">
        <f t="shared" si="39"/>
        <v>0</v>
      </c>
      <c r="AO23" s="164">
        <f t="shared" si="40"/>
        <v>0</v>
      </c>
      <c r="AP23" s="610" t="str">
        <f t="shared" si="41"/>
        <v xml:space="preserve"> </v>
      </c>
      <c r="AQ23" s="613" t="str">
        <f t="shared" si="42"/>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34"/>
        <v>0</v>
      </c>
      <c r="AC24" s="371"/>
      <c r="AD24" s="226" t="str">
        <f t="shared" si="19"/>
        <v/>
      </c>
      <c r="AE24" s="368">
        <f t="shared" si="35"/>
        <v>0</v>
      </c>
      <c r="AF24" s="335"/>
      <c r="AG24" s="333"/>
      <c r="AH24" s="336"/>
      <c r="AI24" s="161">
        <f t="shared" si="20"/>
        <v>0</v>
      </c>
      <c r="AJ24" s="162">
        <f t="shared" si="21"/>
        <v>0</v>
      </c>
      <c r="AK24" s="163">
        <f t="shared" si="36"/>
        <v>0</v>
      </c>
      <c r="AL24" s="164">
        <f t="shared" si="37"/>
        <v>0</v>
      </c>
      <c r="AM24" s="164">
        <f t="shared" si="38"/>
        <v>0</v>
      </c>
      <c r="AN24" s="164">
        <f t="shared" si="39"/>
        <v>0</v>
      </c>
      <c r="AO24" s="164">
        <f t="shared" si="40"/>
        <v>0</v>
      </c>
      <c r="AP24" s="610" t="str">
        <f t="shared" si="41"/>
        <v xml:space="preserve"> </v>
      </c>
      <c r="AQ24" s="613" t="str">
        <f t="shared" si="42"/>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34"/>
        <v>0</v>
      </c>
      <c r="AC25" s="371"/>
      <c r="AD25" s="226" t="str">
        <f t="shared" si="19"/>
        <v/>
      </c>
      <c r="AE25" s="368">
        <f t="shared" si="35"/>
        <v>0</v>
      </c>
      <c r="AF25" s="335"/>
      <c r="AG25" s="333"/>
      <c r="AH25" s="336"/>
      <c r="AI25" s="161">
        <f t="shared" si="20"/>
        <v>0</v>
      </c>
      <c r="AJ25" s="162">
        <f t="shared" si="21"/>
        <v>0</v>
      </c>
      <c r="AK25" s="163">
        <f t="shared" si="36"/>
        <v>0</v>
      </c>
      <c r="AL25" s="164">
        <f t="shared" si="37"/>
        <v>0</v>
      </c>
      <c r="AM25" s="164">
        <f t="shared" si="38"/>
        <v>0</v>
      </c>
      <c r="AN25" s="164">
        <f t="shared" si="39"/>
        <v>0</v>
      </c>
      <c r="AO25" s="164">
        <f t="shared" si="40"/>
        <v>0</v>
      </c>
      <c r="AP25" s="610" t="str">
        <f t="shared" si="41"/>
        <v xml:space="preserve"> </v>
      </c>
      <c r="AQ25" s="613" t="str">
        <f t="shared" si="42"/>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34"/>
        <v>0</v>
      </c>
      <c r="AC26" s="371"/>
      <c r="AD26" s="226" t="str">
        <f t="shared" si="19"/>
        <v/>
      </c>
      <c r="AE26" s="368">
        <f t="shared" si="35"/>
        <v>0</v>
      </c>
      <c r="AF26" s="335"/>
      <c r="AG26" s="333"/>
      <c r="AH26" s="336"/>
      <c r="AI26" s="161">
        <f t="shared" si="20"/>
        <v>0</v>
      </c>
      <c r="AJ26" s="162">
        <f t="shared" si="21"/>
        <v>0</v>
      </c>
      <c r="AK26" s="163">
        <f t="shared" si="36"/>
        <v>0</v>
      </c>
      <c r="AL26" s="164">
        <f t="shared" si="37"/>
        <v>0</v>
      </c>
      <c r="AM26" s="164">
        <f t="shared" si="38"/>
        <v>0</v>
      </c>
      <c r="AN26" s="164">
        <f t="shared" si="39"/>
        <v>0</v>
      </c>
      <c r="AO26" s="164">
        <f t="shared" si="40"/>
        <v>0</v>
      </c>
      <c r="AP26" s="610" t="str">
        <f t="shared" si="41"/>
        <v xml:space="preserve"> </v>
      </c>
      <c r="AQ26" s="613" t="str">
        <f t="shared" si="42"/>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34"/>
        <v>0</v>
      </c>
      <c r="AC27" s="371"/>
      <c r="AD27" s="226" t="str">
        <f t="shared" si="19"/>
        <v/>
      </c>
      <c r="AE27" s="368">
        <f t="shared" si="35"/>
        <v>0</v>
      </c>
      <c r="AF27" s="337"/>
      <c r="AG27" s="338"/>
      <c r="AH27" s="336"/>
      <c r="AI27" s="161">
        <f t="shared" si="20"/>
        <v>0</v>
      </c>
      <c r="AJ27" s="162">
        <f t="shared" si="21"/>
        <v>0</v>
      </c>
      <c r="AK27" s="163">
        <f t="shared" si="36"/>
        <v>0</v>
      </c>
      <c r="AL27" s="164">
        <f t="shared" si="37"/>
        <v>0</v>
      </c>
      <c r="AM27" s="164">
        <f t="shared" si="38"/>
        <v>0</v>
      </c>
      <c r="AN27" s="164">
        <f t="shared" si="39"/>
        <v>0</v>
      </c>
      <c r="AO27" s="164">
        <f t="shared" si="40"/>
        <v>0</v>
      </c>
      <c r="AP27" s="610" t="str">
        <f t="shared" si="41"/>
        <v xml:space="preserve"> </v>
      </c>
      <c r="AQ27" s="613" t="str">
        <f t="shared" si="42"/>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34"/>
        <v>0</v>
      </c>
      <c r="AC28" s="371"/>
      <c r="AD28" s="226" t="str">
        <f t="shared" si="19"/>
        <v/>
      </c>
      <c r="AE28" s="368">
        <f t="shared" si="35"/>
        <v>0</v>
      </c>
      <c r="AF28" s="337"/>
      <c r="AG28" s="338"/>
      <c r="AH28" s="336"/>
      <c r="AI28" s="161">
        <f t="shared" si="20"/>
        <v>0</v>
      </c>
      <c r="AJ28" s="162">
        <f t="shared" si="21"/>
        <v>0</v>
      </c>
      <c r="AK28" s="163">
        <f t="shared" si="36"/>
        <v>0</v>
      </c>
      <c r="AL28" s="164">
        <f t="shared" si="37"/>
        <v>0</v>
      </c>
      <c r="AM28" s="164">
        <f t="shared" si="38"/>
        <v>0</v>
      </c>
      <c r="AN28" s="164">
        <f t="shared" si="39"/>
        <v>0</v>
      </c>
      <c r="AO28" s="164">
        <f t="shared" si="40"/>
        <v>0</v>
      </c>
      <c r="AP28" s="610" t="str">
        <f t="shared" si="41"/>
        <v xml:space="preserve"> </v>
      </c>
      <c r="AQ28" s="613" t="str">
        <f t="shared" si="42"/>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34"/>
        <v>0</v>
      </c>
      <c r="AC29" s="371"/>
      <c r="AD29" s="226" t="str">
        <f t="shared" si="19"/>
        <v/>
      </c>
      <c r="AE29" s="368">
        <f t="shared" si="35"/>
        <v>0</v>
      </c>
      <c r="AF29" s="337"/>
      <c r="AG29" s="338"/>
      <c r="AH29" s="336"/>
      <c r="AI29" s="161">
        <f t="shared" si="20"/>
        <v>0</v>
      </c>
      <c r="AJ29" s="162">
        <f t="shared" si="21"/>
        <v>0</v>
      </c>
      <c r="AK29" s="163">
        <f t="shared" si="36"/>
        <v>0</v>
      </c>
      <c r="AL29" s="164">
        <f t="shared" si="37"/>
        <v>0</v>
      </c>
      <c r="AM29" s="164">
        <f t="shared" si="38"/>
        <v>0</v>
      </c>
      <c r="AN29" s="164">
        <f t="shared" si="39"/>
        <v>0</v>
      </c>
      <c r="AO29" s="164">
        <f t="shared" si="40"/>
        <v>0</v>
      </c>
      <c r="AP29" s="610" t="str">
        <f t="shared" si="41"/>
        <v xml:space="preserve"> </v>
      </c>
      <c r="AQ29" s="613" t="str">
        <f t="shared" si="42"/>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34"/>
        <v>0</v>
      </c>
      <c r="AC30" s="371"/>
      <c r="AD30" s="226" t="str">
        <f t="shared" si="19"/>
        <v/>
      </c>
      <c r="AE30" s="368">
        <f t="shared" si="35"/>
        <v>0</v>
      </c>
      <c r="AF30" s="337"/>
      <c r="AG30" s="338"/>
      <c r="AH30" s="336"/>
      <c r="AI30" s="161">
        <f t="shared" si="20"/>
        <v>0</v>
      </c>
      <c r="AJ30" s="162">
        <f t="shared" si="21"/>
        <v>0</v>
      </c>
      <c r="AK30" s="163">
        <f t="shared" si="36"/>
        <v>0</v>
      </c>
      <c r="AL30" s="164">
        <f t="shared" si="37"/>
        <v>0</v>
      </c>
      <c r="AM30" s="164">
        <f t="shared" si="38"/>
        <v>0</v>
      </c>
      <c r="AN30" s="164">
        <f t="shared" si="39"/>
        <v>0</v>
      </c>
      <c r="AO30" s="164">
        <f t="shared" si="40"/>
        <v>0</v>
      </c>
      <c r="AP30" s="610" t="str">
        <f t="shared" si="41"/>
        <v xml:space="preserve"> </v>
      </c>
      <c r="AQ30" s="613" t="str">
        <f t="shared" si="42"/>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34"/>
        <v>0</v>
      </c>
      <c r="AC31" s="371"/>
      <c r="AD31" s="226" t="str">
        <f t="shared" si="19"/>
        <v/>
      </c>
      <c r="AE31" s="368">
        <f t="shared" si="35"/>
        <v>0</v>
      </c>
      <c r="AF31" s="339"/>
      <c r="AG31" s="338"/>
      <c r="AH31" s="336"/>
      <c r="AI31" s="161">
        <f t="shared" si="20"/>
        <v>0</v>
      </c>
      <c r="AJ31" s="162">
        <f t="shared" si="21"/>
        <v>0</v>
      </c>
      <c r="AK31" s="163">
        <f t="shared" si="36"/>
        <v>0</v>
      </c>
      <c r="AL31" s="164">
        <f t="shared" si="37"/>
        <v>0</v>
      </c>
      <c r="AM31" s="164">
        <f t="shared" si="38"/>
        <v>0</v>
      </c>
      <c r="AN31" s="164">
        <f t="shared" si="39"/>
        <v>0</v>
      </c>
      <c r="AO31" s="164">
        <f t="shared" si="40"/>
        <v>0</v>
      </c>
      <c r="AP31" s="610" t="str">
        <f t="shared" si="41"/>
        <v xml:space="preserve"> </v>
      </c>
      <c r="AQ31" s="613" t="str">
        <f t="shared" si="42"/>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34"/>
        <v>0</v>
      </c>
      <c r="AC32" s="371"/>
      <c r="AD32" s="226" t="str">
        <f t="shared" si="19"/>
        <v/>
      </c>
      <c r="AE32" s="368">
        <f t="shared" si="35"/>
        <v>0</v>
      </c>
      <c r="AF32" s="339"/>
      <c r="AG32" s="338"/>
      <c r="AH32" s="336"/>
      <c r="AI32" s="161">
        <f t="shared" si="20"/>
        <v>0</v>
      </c>
      <c r="AJ32" s="162">
        <f t="shared" si="21"/>
        <v>0</v>
      </c>
      <c r="AK32" s="163">
        <f t="shared" si="36"/>
        <v>0</v>
      </c>
      <c r="AL32" s="164">
        <f t="shared" si="37"/>
        <v>0</v>
      </c>
      <c r="AM32" s="164">
        <f t="shared" si="38"/>
        <v>0</v>
      </c>
      <c r="AN32" s="164">
        <f t="shared" si="39"/>
        <v>0</v>
      </c>
      <c r="AO32" s="164">
        <f t="shared" si="40"/>
        <v>0</v>
      </c>
      <c r="AP32" s="610" t="str">
        <f t="shared" si="41"/>
        <v xml:space="preserve"> </v>
      </c>
      <c r="AQ32" s="613" t="str">
        <f t="shared" si="42"/>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34"/>
        <v>0</v>
      </c>
      <c r="AC33" s="371"/>
      <c r="AD33" s="226" t="str">
        <f t="shared" si="19"/>
        <v/>
      </c>
      <c r="AE33" s="368">
        <f t="shared" si="35"/>
        <v>0</v>
      </c>
      <c r="AF33" s="339"/>
      <c r="AG33" s="338"/>
      <c r="AH33" s="336"/>
      <c r="AI33" s="161">
        <f t="shared" si="20"/>
        <v>0</v>
      </c>
      <c r="AJ33" s="162">
        <f t="shared" si="21"/>
        <v>0</v>
      </c>
      <c r="AK33" s="163">
        <f t="shared" si="36"/>
        <v>0</v>
      </c>
      <c r="AL33" s="164">
        <f t="shared" si="37"/>
        <v>0</v>
      </c>
      <c r="AM33" s="164">
        <f t="shared" si="38"/>
        <v>0</v>
      </c>
      <c r="AN33" s="164">
        <f t="shared" si="39"/>
        <v>0</v>
      </c>
      <c r="AO33" s="164">
        <f t="shared" si="40"/>
        <v>0</v>
      </c>
      <c r="AP33" s="610" t="str">
        <f t="shared" si="41"/>
        <v xml:space="preserve"> </v>
      </c>
      <c r="AQ33" s="613" t="str">
        <f t="shared" si="42"/>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34"/>
        <v>0</v>
      </c>
      <c r="AC34" s="371"/>
      <c r="AD34" s="226" t="str">
        <f t="shared" si="19"/>
        <v/>
      </c>
      <c r="AE34" s="368">
        <f t="shared" si="35"/>
        <v>0</v>
      </c>
      <c r="AF34" s="339"/>
      <c r="AG34" s="338"/>
      <c r="AH34" s="336"/>
      <c r="AI34" s="161">
        <f t="shared" si="20"/>
        <v>0</v>
      </c>
      <c r="AJ34" s="162">
        <f t="shared" si="21"/>
        <v>0</v>
      </c>
      <c r="AK34" s="163">
        <f t="shared" si="36"/>
        <v>0</v>
      </c>
      <c r="AL34" s="164">
        <f t="shared" si="37"/>
        <v>0</v>
      </c>
      <c r="AM34" s="164">
        <f t="shared" si="38"/>
        <v>0</v>
      </c>
      <c r="AN34" s="164">
        <f t="shared" si="39"/>
        <v>0</v>
      </c>
      <c r="AO34" s="164">
        <f t="shared" si="40"/>
        <v>0</v>
      </c>
      <c r="AP34" s="610" t="str">
        <f t="shared" si="41"/>
        <v xml:space="preserve"> </v>
      </c>
      <c r="AQ34" s="613" t="str">
        <f t="shared" si="42"/>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34"/>
        <v>0</v>
      </c>
      <c r="AC35" s="371"/>
      <c r="AD35" s="226" t="str">
        <f t="shared" si="19"/>
        <v/>
      </c>
      <c r="AE35" s="368">
        <f t="shared" si="35"/>
        <v>0</v>
      </c>
      <c r="AF35" s="339"/>
      <c r="AG35" s="338"/>
      <c r="AH35" s="336"/>
      <c r="AI35" s="161">
        <f t="shared" si="20"/>
        <v>0</v>
      </c>
      <c r="AJ35" s="162">
        <f t="shared" si="21"/>
        <v>0</v>
      </c>
      <c r="AK35" s="163">
        <f t="shared" si="36"/>
        <v>0</v>
      </c>
      <c r="AL35" s="164">
        <f t="shared" si="37"/>
        <v>0</v>
      </c>
      <c r="AM35" s="164">
        <f t="shared" si="38"/>
        <v>0</v>
      </c>
      <c r="AN35" s="164">
        <f t="shared" si="39"/>
        <v>0</v>
      </c>
      <c r="AO35" s="164">
        <f t="shared" si="40"/>
        <v>0</v>
      </c>
      <c r="AP35" s="610" t="str">
        <f t="shared" si="41"/>
        <v xml:space="preserve"> </v>
      </c>
      <c r="AQ35" s="613" t="str">
        <f t="shared" si="42"/>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34"/>
        <v>0</v>
      </c>
      <c r="AC36" s="371"/>
      <c r="AD36" s="226" t="str">
        <f t="shared" si="19"/>
        <v/>
      </c>
      <c r="AE36" s="368">
        <f t="shared" si="35"/>
        <v>0</v>
      </c>
      <c r="AF36" s="339"/>
      <c r="AG36" s="338"/>
      <c r="AH36" s="336"/>
      <c r="AI36" s="161">
        <f t="shared" si="20"/>
        <v>0</v>
      </c>
      <c r="AJ36" s="162">
        <f t="shared" si="21"/>
        <v>0</v>
      </c>
      <c r="AK36" s="163">
        <f t="shared" si="36"/>
        <v>0</v>
      </c>
      <c r="AL36" s="164">
        <f t="shared" si="37"/>
        <v>0</v>
      </c>
      <c r="AM36" s="164">
        <f t="shared" si="38"/>
        <v>0</v>
      </c>
      <c r="AN36" s="164">
        <f t="shared" si="39"/>
        <v>0</v>
      </c>
      <c r="AO36" s="164">
        <f t="shared" si="40"/>
        <v>0</v>
      </c>
      <c r="AP36" s="610" t="str">
        <f t="shared" si="41"/>
        <v xml:space="preserve"> </v>
      </c>
      <c r="AQ36" s="613" t="str">
        <f t="shared" si="42"/>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34"/>
        <v>0</v>
      </c>
      <c r="AC37" s="371"/>
      <c r="AD37" s="226" t="str">
        <f t="shared" si="19"/>
        <v/>
      </c>
      <c r="AE37" s="368">
        <f t="shared" si="35"/>
        <v>0</v>
      </c>
      <c r="AF37" s="339"/>
      <c r="AG37" s="338"/>
      <c r="AH37" s="336"/>
      <c r="AI37" s="161">
        <f t="shared" si="20"/>
        <v>0</v>
      </c>
      <c r="AJ37" s="162">
        <f t="shared" si="21"/>
        <v>0</v>
      </c>
      <c r="AK37" s="163">
        <f t="shared" si="36"/>
        <v>0</v>
      </c>
      <c r="AL37" s="164">
        <f t="shared" si="37"/>
        <v>0</v>
      </c>
      <c r="AM37" s="164">
        <f t="shared" si="38"/>
        <v>0</v>
      </c>
      <c r="AN37" s="164">
        <f t="shared" si="39"/>
        <v>0</v>
      </c>
      <c r="AO37" s="164">
        <f t="shared" si="40"/>
        <v>0</v>
      </c>
      <c r="AP37" s="610" t="str">
        <f t="shared" si="41"/>
        <v xml:space="preserve"> </v>
      </c>
      <c r="AQ37" s="613" t="str">
        <f t="shared" si="42"/>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34"/>
        <v>0</v>
      </c>
      <c r="AC38" s="371"/>
      <c r="AD38" s="226" t="str">
        <f t="shared" si="19"/>
        <v/>
      </c>
      <c r="AE38" s="368">
        <f t="shared" si="35"/>
        <v>0</v>
      </c>
      <c r="AF38" s="339"/>
      <c r="AG38" s="338"/>
      <c r="AH38" s="336"/>
      <c r="AI38" s="161">
        <f t="shared" si="20"/>
        <v>0</v>
      </c>
      <c r="AJ38" s="162">
        <f t="shared" si="21"/>
        <v>0</v>
      </c>
      <c r="AK38" s="163">
        <f t="shared" si="36"/>
        <v>0</v>
      </c>
      <c r="AL38" s="164">
        <f t="shared" si="37"/>
        <v>0</v>
      </c>
      <c r="AM38" s="164">
        <f t="shared" si="38"/>
        <v>0</v>
      </c>
      <c r="AN38" s="164">
        <f t="shared" si="39"/>
        <v>0</v>
      </c>
      <c r="AO38" s="164">
        <f t="shared" si="40"/>
        <v>0</v>
      </c>
      <c r="AP38" s="610" t="str">
        <f t="shared" si="41"/>
        <v xml:space="preserve"> </v>
      </c>
      <c r="AQ38" s="613" t="str">
        <f t="shared" si="42"/>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34"/>
        <v>0</v>
      </c>
      <c r="AC39" s="371"/>
      <c r="AD39" s="226" t="str">
        <f t="shared" si="19"/>
        <v/>
      </c>
      <c r="AE39" s="368">
        <f t="shared" si="35"/>
        <v>0</v>
      </c>
      <c r="AF39" s="339"/>
      <c r="AG39" s="338"/>
      <c r="AH39" s="336"/>
      <c r="AI39" s="161">
        <f t="shared" si="20"/>
        <v>0</v>
      </c>
      <c r="AJ39" s="162">
        <f t="shared" si="21"/>
        <v>0</v>
      </c>
      <c r="AK39" s="163">
        <f t="shared" si="36"/>
        <v>0</v>
      </c>
      <c r="AL39" s="164">
        <f t="shared" si="37"/>
        <v>0</v>
      </c>
      <c r="AM39" s="164">
        <f t="shared" si="38"/>
        <v>0</v>
      </c>
      <c r="AN39" s="164">
        <f t="shared" si="39"/>
        <v>0</v>
      </c>
      <c r="AO39" s="164">
        <f t="shared" si="40"/>
        <v>0</v>
      </c>
      <c r="AP39" s="610" t="str">
        <f t="shared" si="41"/>
        <v xml:space="preserve"> </v>
      </c>
      <c r="AQ39" s="613" t="str">
        <f t="shared" si="42"/>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34"/>
        <v>0</v>
      </c>
      <c r="AC40" s="371"/>
      <c r="AD40" s="226" t="str">
        <f t="shared" si="19"/>
        <v/>
      </c>
      <c r="AE40" s="368">
        <f t="shared" si="35"/>
        <v>0</v>
      </c>
      <c r="AF40" s="339"/>
      <c r="AG40" s="338"/>
      <c r="AH40" s="336"/>
      <c r="AI40" s="161">
        <f t="shared" si="20"/>
        <v>0</v>
      </c>
      <c r="AJ40" s="162">
        <f t="shared" si="21"/>
        <v>0</v>
      </c>
      <c r="AK40" s="163">
        <f t="shared" si="36"/>
        <v>0</v>
      </c>
      <c r="AL40" s="164">
        <f t="shared" si="37"/>
        <v>0</v>
      </c>
      <c r="AM40" s="164">
        <f t="shared" si="38"/>
        <v>0</v>
      </c>
      <c r="AN40" s="164">
        <f t="shared" si="39"/>
        <v>0</v>
      </c>
      <c r="AO40" s="164">
        <f t="shared" si="40"/>
        <v>0</v>
      </c>
      <c r="AP40" s="610" t="str">
        <f t="shared" si="41"/>
        <v xml:space="preserve"> </v>
      </c>
      <c r="AQ40" s="613" t="str">
        <f t="shared" si="42"/>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34"/>
        <v>0</v>
      </c>
      <c r="AC41" s="371"/>
      <c r="AD41" s="226" t="str">
        <f t="shared" si="19"/>
        <v/>
      </c>
      <c r="AE41" s="368">
        <f t="shared" si="35"/>
        <v>0</v>
      </c>
      <c r="AF41" s="339"/>
      <c r="AG41" s="338"/>
      <c r="AH41" s="336"/>
      <c r="AI41" s="161">
        <f t="shared" si="20"/>
        <v>0</v>
      </c>
      <c r="AJ41" s="162">
        <f t="shared" si="21"/>
        <v>0</v>
      </c>
      <c r="AK41" s="163">
        <f t="shared" si="36"/>
        <v>0</v>
      </c>
      <c r="AL41" s="164">
        <f t="shared" si="37"/>
        <v>0</v>
      </c>
      <c r="AM41" s="164">
        <f t="shared" si="38"/>
        <v>0</v>
      </c>
      <c r="AN41" s="164">
        <f t="shared" si="39"/>
        <v>0</v>
      </c>
      <c r="AO41" s="164">
        <f t="shared" si="40"/>
        <v>0</v>
      </c>
      <c r="AP41" s="610" t="str">
        <f t="shared" si="41"/>
        <v xml:space="preserve"> </v>
      </c>
      <c r="AQ41" s="613" t="str">
        <f t="shared" si="42"/>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34"/>
        <v>0</v>
      </c>
      <c r="AC42" s="371"/>
      <c r="AD42" s="226" t="str">
        <f t="shared" si="19"/>
        <v/>
      </c>
      <c r="AE42" s="368">
        <f t="shared" si="35"/>
        <v>0</v>
      </c>
      <c r="AF42" s="339"/>
      <c r="AG42" s="338"/>
      <c r="AH42" s="336"/>
      <c r="AI42" s="161">
        <f t="shared" si="20"/>
        <v>0</v>
      </c>
      <c r="AJ42" s="162">
        <f t="shared" si="21"/>
        <v>0</v>
      </c>
      <c r="AK42" s="163">
        <f t="shared" si="36"/>
        <v>0</v>
      </c>
      <c r="AL42" s="164">
        <f t="shared" si="37"/>
        <v>0</v>
      </c>
      <c r="AM42" s="164">
        <f t="shared" si="38"/>
        <v>0</v>
      </c>
      <c r="AN42" s="164">
        <f t="shared" si="39"/>
        <v>0</v>
      </c>
      <c r="AO42" s="164">
        <f t="shared" si="40"/>
        <v>0</v>
      </c>
      <c r="AP42" s="610" t="str">
        <f t="shared" si="41"/>
        <v xml:space="preserve"> </v>
      </c>
      <c r="AQ42" s="613" t="str">
        <f t="shared" si="42"/>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34"/>
        <v>0</v>
      </c>
      <c r="AC43" s="371"/>
      <c r="AD43" s="226" t="str">
        <f t="shared" si="19"/>
        <v/>
      </c>
      <c r="AE43" s="368">
        <f t="shared" si="35"/>
        <v>0</v>
      </c>
      <c r="AF43" s="339"/>
      <c r="AG43" s="338"/>
      <c r="AH43" s="336"/>
      <c r="AI43" s="161">
        <f t="shared" si="20"/>
        <v>0</v>
      </c>
      <c r="AJ43" s="162">
        <f t="shared" si="21"/>
        <v>0</v>
      </c>
      <c r="AK43" s="163">
        <f t="shared" si="36"/>
        <v>0</v>
      </c>
      <c r="AL43" s="164">
        <f t="shared" si="37"/>
        <v>0</v>
      </c>
      <c r="AM43" s="164">
        <f t="shared" si="38"/>
        <v>0</v>
      </c>
      <c r="AN43" s="164">
        <f t="shared" si="39"/>
        <v>0</v>
      </c>
      <c r="AO43" s="164">
        <f t="shared" si="40"/>
        <v>0</v>
      </c>
      <c r="AP43" s="610" t="str">
        <f t="shared" si="41"/>
        <v xml:space="preserve"> </v>
      </c>
      <c r="AQ43" s="613" t="str">
        <f t="shared" si="42"/>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34"/>
        <v>0</v>
      </c>
      <c r="AC44" s="371"/>
      <c r="AD44" s="226" t="str">
        <f t="shared" si="19"/>
        <v/>
      </c>
      <c r="AE44" s="368">
        <f t="shared" si="35"/>
        <v>0</v>
      </c>
      <c r="AF44" s="339"/>
      <c r="AG44" s="338"/>
      <c r="AH44" s="336"/>
      <c r="AI44" s="161">
        <f t="shared" si="20"/>
        <v>0</v>
      </c>
      <c r="AJ44" s="162">
        <f t="shared" si="21"/>
        <v>0</v>
      </c>
      <c r="AK44" s="163">
        <f t="shared" si="36"/>
        <v>0</v>
      </c>
      <c r="AL44" s="164">
        <f t="shared" si="37"/>
        <v>0</v>
      </c>
      <c r="AM44" s="164">
        <f t="shared" si="38"/>
        <v>0</v>
      </c>
      <c r="AN44" s="164">
        <f t="shared" si="39"/>
        <v>0</v>
      </c>
      <c r="AO44" s="164">
        <f t="shared" si="40"/>
        <v>0</v>
      </c>
      <c r="AP44" s="610" t="str">
        <f t="shared" si="41"/>
        <v xml:space="preserve"> </v>
      </c>
      <c r="AQ44" s="613" t="str">
        <f t="shared" si="42"/>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34"/>
        <v>0</v>
      </c>
      <c r="AC45" s="371"/>
      <c r="AD45" s="226" t="str">
        <f t="shared" si="19"/>
        <v/>
      </c>
      <c r="AE45" s="368">
        <f t="shared" si="35"/>
        <v>0</v>
      </c>
      <c r="AF45" s="339"/>
      <c r="AG45" s="338"/>
      <c r="AH45" s="336"/>
      <c r="AI45" s="161">
        <f t="shared" si="20"/>
        <v>0</v>
      </c>
      <c r="AJ45" s="162">
        <f t="shared" si="21"/>
        <v>0</v>
      </c>
      <c r="AK45" s="163">
        <f t="shared" si="36"/>
        <v>0</v>
      </c>
      <c r="AL45" s="164">
        <f t="shared" si="37"/>
        <v>0</v>
      </c>
      <c r="AM45" s="164">
        <f t="shared" si="38"/>
        <v>0</v>
      </c>
      <c r="AN45" s="164">
        <f t="shared" si="39"/>
        <v>0</v>
      </c>
      <c r="AO45" s="164">
        <f t="shared" si="40"/>
        <v>0</v>
      </c>
      <c r="AP45" s="610" t="str">
        <f t="shared" si="41"/>
        <v xml:space="preserve"> </v>
      </c>
      <c r="AQ45" s="613" t="str">
        <f t="shared" si="42"/>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34"/>
        <v>0</v>
      </c>
      <c r="AC46" s="371"/>
      <c r="AD46" s="226" t="str">
        <f t="shared" si="19"/>
        <v/>
      </c>
      <c r="AE46" s="368">
        <f t="shared" si="35"/>
        <v>0</v>
      </c>
      <c r="AF46" s="339"/>
      <c r="AG46" s="338"/>
      <c r="AH46" s="336"/>
      <c r="AI46" s="161">
        <f t="shared" si="20"/>
        <v>0</v>
      </c>
      <c r="AJ46" s="162">
        <f t="shared" si="21"/>
        <v>0</v>
      </c>
      <c r="AK46" s="163">
        <f t="shared" si="36"/>
        <v>0</v>
      </c>
      <c r="AL46" s="164">
        <f t="shared" si="37"/>
        <v>0</v>
      </c>
      <c r="AM46" s="164">
        <f t="shared" si="38"/>
        <v>0</v>
      </c>
      <c r="AN46" s="164">
        <f t="shared" si="39"/>
        <v>0</v>
      </c>
      <c r="AO46" s="164">
        <f t="shared" si="40"/>
        <v>0</v>
      </c>
      <c r="AP46" s="610" t="str">
        <f t="shared" si="41"/>
        <v xml:space="preserve"> </v>
      </c>
      <c r="AQ46" s="613" t="str">
        <f t="shared" si="42"/>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34"/>
        <v>0</v>
      </c>
      <c r="AC47" s="371"/>
      <c r="AD47" s="226" t="str">
        <f t="shared" si="19"/>
        <v/>
      </c>
      <c r="AE47" s="368">
        <f t="shared" si="35"/>
        <v>0</v>
      </c>
      <c r="AF47" s="339"/>
      <c r="AG47" s="338"/>
      <c r="AH47" s="336"/>
      <c r="AI47" s="161">
        <f t="shared" si="20"/>
        <v>0</v>
      </c>
      <c r="AJ47" s="162">
        <f t="shared" si="21"/>
        <v>0</v>
      </c>
      <c r="AK47" s="163">
        <f t="shared" si="36"/>
        <v>0</v>
      </c>
      <c r="AL47" s="164">
        <f t="shared" si="37"/>
        <v>0</v>
      </c>
      <c r="AM47" s="164">
        <f t="shared" si="38"/>
        <v>0</v>
      </c>
      <c r="AN47" s="164">
        <f t="shared" si="39"/>
        <v>0</v>
      </c>
      <c r="AO47" s="164">
        <f t="shared" si="40"/>
        <v>0</v>
      </c>
      <c r="AP47" s="610" t="str">
        <f t="shared" si="41"/>
        <v xml:space="preserve"> </v>
      </c>
      <c r="AQ47" s="613" t="str">
        <f t="shared" si="42"/>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34"/>
        <v>0</v>
      </c>
      <c r="AC48" s="371"/>
      <c r="AD48" s="226" t="str">
        <f t="shared" si="19"/>
        <v/>
      </c>
      <c r="AE48" s="368">
        <f t="shared" si="35"/>
        <v>0</v>
      </c>
      <c r="AF48" s="339"/>
      <c r="AG48" s="338"/>
      <c r="AH48" s="336"/>
      <c r="AI48" s="161">
        <f t="shared" si="20"/>
        <v>0</v>
      </c>
      <c r="AJ48" s="162">
        <f t="shared" si="21"/>
        <v>0</v>
      </c>
      <c r="AK48" s="163">
        <f t="shared" si="36"/>
        <v>0</v>
      </c>
      <c r="AL48" s="164">
        <f t="shared" si="37"/>
        <v>0</v>
      </c>
      <c r="AM48" s="164">
        <f t="shared" si="38"/>
        <v>0</v>
      </c>
      <c r="AN48" s="164">
        <f t="shared" si="39"/>
        <v>0</v>
      </c>
      <c r="AO48" s="164">
        <f t="shared" si="40"/>
        <v>0</v>
      </c>
      <c r="AP48" s="610" t="str">
        <f t="shared" si="41"/>
        <v xml:space="preserve"> </v>
      </c>
      <c r="AQ48" s="613" t="str">
        <f t="shared" si="42"/>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34"/>
        <v>0</v>
      </c>
      <c r="AC49" s="371"/>
      <c r="AD49" s="226" t="str">
        <f t="shared" si="19"/>
        <v/>
      </c>
      <c r="AE49" s="368">
        <f t="shared" si="35"/>
        <v>0</v>
      </c>
      <c r="AF49" s="339"/>
      <c r="AG49" s="338"/>
      <c r="AH49" s="336"/>
      <c r="AI49" s="161">
        <f t="shared" si="20"/>
        <v>0</v>
      </c>
      <c r="AJ49" s="162">
        <f t="shared" si="21"/>
        <v>0</v>
      </c>
      <c r="AK49" s="163">
        <f t="shared" si="36"/>
        <v>0</v>
      </c>
      <c r="AL49" s="164">
        <f t="shared" si="37"/>
        <v>0</v>
      </c>
      <c r="AM49" s="164">
        <f t="shared" si="38"/>
        <v>0</v>
      </c>
      <c r="AN49" s="164">
        <f t="shared" si="39"/>
        <v>0</v>
      </c>
      <c r="AO49" s="164">
        <f t="shared" si="40"/>
        <v>0</v>
      </c>
      <c r="AP49" s="610" t="str">
        <f t="shared" si="41"/>
        <v xml:space="preserve"> </v>
      </c>
      <c r="AQ49" s="613" t="str">
        <f t="shared" si="42"/>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34"/>
        <v>0</v>
      </c>
      <c r="AC50" s="371"/>
      <c r="AD50" s="226" t="str">
        <f t="shared" si="19"/>
        <v/>
      </c>
      <c r="AE50" s="368">
        <f t="shared" si="35"/>
        <v>0</v>
      </c>
      <c r="AF50" s="339"/>
      <c r="AG50" s="338"/>
      <c r="AH50" s="336"/>
      <c r="AI50" s="161">
        <f t="shared" si="20"/>
        <v>0</v>
      </c>
      <c r="AJ50" s="162">
        <f t="shared" si="21"/>
        <v>0</v>
      </c>
      <c r="AK50" s="163">
        <f t="shared" si="36"/>
        <v>0</v>
      </c>
      <c r="AL50" s="164">
        <f t="shared" si="37"/>
        <v>0</v>
      </c>
      <c r="AM50" s="164">
        <f t="shared" si="38"/>
        <v>0</v>
      </c>
      <c r="AN50" s="164">
        <f t="shared" si="39"/>
        <v>0</v>
      </c>
      <c r="AO50" s="164">
        <f t="shared" si="40"/>
        <v>0</v>
      </c>
      <c r="AP50" s="610" t="str">
        <f t="shared" si="41"/>
        <v xml:space="preserve"> </v>
      </c>
      <c r="AQ50" s="613" t="str">
        <f t="shared" si="42"/>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34"/>
        <v>0</v>
      </c>
      <c r="AC51" s="371"/>
      <c r="AD51" s="226" t="str">
        <f t="shared" si="19"/>
        <v/>
      </c>
      <c r="AE51" s="368">
        <f t="shared" si="35"/>
        <v>0</v>
      </c>
      <c r="AF51" s="339"/>
      <c r="AG51" s="338"/>
      <c r="AH51" s="336"/>
      <c r="AI51" s="161">
        <f t="shared" si="20"/>
        <v>0</v>
      </c>
      <c r="AJ51" s="162">
        <f t="shared" si="21"/>
        <v>0</v>
      </c>
      <c r="AK51" s="163">
        <f t="shared" si="36"/>
        <v>0</v>
      </c>
      <c r="AL51" s="164">
        <f t="shared" si="37"/>
        <v>0</v>
      </c>
      <c r="AM51" s="164">
        <f t="shared" si="38"/>
        <v>0</v>
      </c>
      <c r="AN51" s="164">
        <f t="shared" si="39"/>
        <v>0</v>
      </c>
      <c r="AO51" s="164">
        <f t="shared" si="40"/>
        <v>0</v>
      </c>
      <c r="AP51" s="610" t="str">
        <f t="shared" si="41"/>
        <v xml:space="preserve"> </v>
      </c>
      <c r="AQ51" s="613" t="str">
        <f t="shared" si="42"/>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34"/>
        <v>0</v>
      </c>
      <c r="AC52" s="371"/>
      <c r="AD52" s="226" t="str">
        <f t="shared" si="19"/>
        <v/>
      </c>
      <c r="AE52" s="368">
        <f t="shared" si="35"/>
        <v>0</v>
      </c>
      <c r="AF52" s="339"/>
      <c r="AG52" s="338"/>
      <c r="AH52" s="336"/>
      <c r="AI52" s="161">
        <f t="shared" si="20"/>
        <v>0</v>
      </c>
      <c r="AJ52" s="162">
        <f t="shared" si="21"/>
        <v>0</v>
      </c>
      <c r="AK52" s="163">
        <f t="shared" si="36"/>
        <v>0</v>
      </c>
      <c r="AL52" s="164">
        <f t="shared" si="37"/>
        <v>0</v>
      </c>
      <c r="AM52" s="164">
        <f t="shared" si="38"/>
        <v>0</v>
      </c>
      <c r="AN52" s="164">
        <f t="shared" si="39"/>
        <v>0</v>
      </c>
      <c r="AO52" s="164">
        <f t="shared" si="40"/>
        <v>0</v>
      </c>
      <c r="AP52" s="610" t="str">
        <f t="shared" si="41"/>
        <v xml:space="preserve"> </v>
      </c>
      <c r="AQ52" s="613" t="str">
        <f t="shared" si="42"/>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34"/>
        <v>0</v>
      </c>
      <c r="AC53" s="371"/>
      <c r="AD53" s="226" t="str">
        <f t="shared" si="19"/>
        <v/>
      </c>
      <c r="AE53" s="368">
        <f t="shared" si="35"/>
        <v>0</v>
      </c>
      <c r="AF53" s="339"/>
      <c r="AG53" s="338"/>
      <c r="AH53" s="336"/>
      <c r="AI53" s="161">
        <f t="shared" si="20"/>
        <v>0</v>
      </c>
      <c r="AJ53" s="162">
        <f t="shared" si="21"/>
        <v>0</v>
      </c>
      <c r="AK53" s="163">
        <f t="shared" si="36"/>
        <v>0</v>
      </c>
      <c r="AL53" s="164">
        <f t="shared" si="37"/>
        <v>0</v>
      </c>
      <c r="AM53" s="164">
        <f t="shared" si="38"/>
        <v>0</v>
      </c>
      <c r="AN53" s="164">
        <f t="shared" si="39"/>
        <v>0</v>
      </c>
      <c r="AO53" s="164">
        <f t="shared" si="40"/>
        <v>0</v>
      </c>
      <c r="AP53" s="610" t="str">
        <f t="shared" si="41"/>
        <v xml:space="preserve"> </v>
      </c>
      <c r="AQ53" s="613" t="str">
        <f t="shared" si="42"/>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34"/>
        <v>0</v>
      </c>
      <c r="AC54" s="371"/>
      <c r="AD54" s="226" t="str">
        <f t="shared" si="19"/>
        <v/>
      </c>
      <c r="AE54" s="368">
        <f t="shared" si="35"/>
        <v>0</v>
      </c>
      <c r="AF54" s="339"/>
      <c r="AG54" s="338"/>
      <c r="AH54" s="336"/>
      <c r="AI54" s="161">
        <f t="shared" si="20"/>
        <v>0</v>
      </c>
      <c r="AJ54" s="162">
        <f t="shared" si="21"/>
        <v>0</v>
      </c>
      <c r="AK54" s="163">
        <f t="shared" si="36"/>
        <v>0</v>
      </c>
      <c r="AL54" s="164">
        <f t="shared" si="37"/>
        <v>0</v>
      </c>
      <c r="AM54" s="164">
        <f t="shared" si="38"/>
        <v>0</v>
      </c>
      <c r="AN54" s="164">
        <f t="shared" si="39"/>
        <v>0</v>
      </c>
      <c r="AO54" s="164">
        <f t="shared" si="40"/>
        <v>0</v>
      </c>
      <c r="AP54" s="610" t="str">
        <f t="shared" si="41"/>
        <v xml:space="preserve"> </v>
      </c>
      <c r="AQ54" s="613" t="str">
        <f t="shared" si="42"/>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34"/>
        <v>0</v>
      </c>
      <c r="AC55" s="371"/>
      <c r="AD55" s="226" t="str">
        <f t="shared" si="19"/>
        <v/>
      </c>
      <c r="AE55" s="368">
        <f t="shared" si="35"/>
        <v>0</v>
      </c>
      <c r="AF55" s="339"/>
      <c r="AG55" s="338"/>
      <c r="AH55" s="336"/>
      <c r="AI55" s="161">
        <f t="shared" si="20"/>
        <v>0</v>
      </c>
      <c r="AJ55" s="162">
        <f t="shared" si="21"/>
        <v>0</v>
      </c>
      <c r="AK55" s="163">
        <f t="shared" si="36"/>
        <v>0</v>
      </c>
      <c r="AL55" s="164">
        <f t="shared" si="37"/>
        <v>0</v>
      </c>
      <c r="AM55" s="164">
        <f t="shared" si="38"/>
        <v>0</v>
      </c>
      <c r="AN55" s="164">
        <f t="shared" si="39"/>
        <v>0</v>
      </c>
      <c r="AO55" s="164">
        <f t="shared" si="40"/>
        <v>0</v>
      </c>
      <c r="AP55" s="610" t="str">
        <f t="shared" si="41"/>
        <v xml:space="preserve"> </v>
      </c>
      <c r="AQ55" s="613" t="str">
        <f t="shared" si="42"/>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34"/>
        <v>0</v>
      </c>
      <c r="AC56" s="371"/>
      <c r="AD56" s="226" t="str">
        <f t="shared" si="19"/>
        <v/>
      </c>
      <c r="AE56" s="368">
        <f t="shared" si="35"/>
        <v>0</v>
      </c>
      <c r="AF56" s="339"/>
      <c r="AG56" s="338"/>
      <c r="AH56" s="336"/>
      <c r="AI56" s="161">
        <f t="shared" si="20"/>
        <v>0</v>
      </c>
      <c r="AJ56" s="162">
        <f t="shared" si="21"/>
        <v>0</v>
      </c>
      <c r="AK56" s="163">
        <f t="shared" si="36"/>
        <v>0</v>
      </c>
      <c r="AL56" s="164">
        <f t="shared" si="37"/>
        <v>0</v>
      </c>
      <c r="AM56" s="164">
        <f t="shared" si="38"/>
        <v>0</v>
      </c>
      <c r="AN56" s="164">
        <f t="shared" si="39"/>
        <v>0</v>
      </c>
      <c r="AO56" s="164">
        <f t="shared" si="40"/>
        <v>0</v>
      </c>
      <c r="AP56" s="610" t="str">
        <f t="shared" si="41"/>
        <v xml:space="preserve"> </v>
      </c>
      <c r="AQ56" s="613" t="str">
        <f t="shared" si="42"/>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34"/>
        <v>0</v>
      </c>
      <c r="AC57" s="371"/>
      <c r="AD57" s="226" t="str">
        <f t="shared" si="19"/>
        <v/>
      </c>
      <c r="AE57" s="368">
        <f t="shared" si="35"/>
        <v>0</v>
      </c>
      <c r="AF57" s="339"/>
      <c r="AG57" s="338"/>
      <c r="AH57" s="336"/>
      <c r="AI57" s="161">
        <f t="shared" si="20"/>
        <v>0</v>
      </c>
      <c r="AJ57" s="162">
        <f t="shared" si="21"/>
        <v>0</v>
      </c>
      <c r="AK57" s="163">
        <f t="shared" si="36"/>
        <v>0</v>
      </c>
      <c r="AL57" s="164">
        <f t="shared" si="37"/>
        <v>0</v>
      </c>
      <c r="AM57" s="164">
        <f t="shared" si="38"/>
        <v>0</v>
      </c>
      <c r="AN57" s="164">
        <f t="shared" si="39"/>
        <v>0</v>
      </c>
      <c r="AO57" s="164">
        <f t="shared" si="40"/>
        <v>0</v>
      </c>
      <c r="AP57" s="610" t="str">
        <f t="shared" si="41"/>
        <v xml:space="preserve"> </v>
      </c>
      <c r="AQ57" s="613" t="str">
        <f t="shared" si="42"/>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34"/>
        <v>0</v>
      </c>
      <c r="AC58" s="371"/>
      <c r="AD58" s="226" t="str">
        <f t="shared" si="19"/>
        <v/>
      </c>
      <c r="AE58" s="368">
        <f t="shared" si="35"/>
        <v>0</v>
      </c>
      <c r="AF58" s="339"/>
      <c r="AG58" s="338"/>
      <c r="AH58" s="336"/>
      <c r="AI58" s="161">
        <f t="shared" si="20"/>
        <v>0</v>
      </c>
      <c r="AJ58" s="162">
        <f t="shared" si="21"/>
        <v>0</v>
      </c>
      <c r="AK58" s="163">
        <f t="shared" si="36"/>
        <v>0</v>
      </c>
      <c r="AL58" s="164">
        <f t="shared" si="37"/>
        <v>0</v>
      </c>
      <c r="AM58" s="164">
        <f t="shared" si="38"/>
        <v>0</v>
      </c>
      <c r="AN58" s="164">
        <f t="shared" si="39"/>
        <v>0</v>
      </c>
      <c r="AO58" s="164">
        <f t="shared" si="40"/>
        <v>0</v>
      </c>
      <c r="AP58" s="610" t="str">
        <f t="shared" si="41"/>
        <v xml:space="preserve"> </v>
      </c>
      <c r="AQ58" s="613" t="str">
        <f t="shared" si="42"/>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34"/>
        <v>0</v>
      </c>
      <c r="AC59" s="371"/>
      <c r="AD59" s="226" t="str">
        <f t="shared" si="19"/>
        <v/>
      </c>
      <c r="AE59" s="368">
        <f t="shared" si="35"/>
        <v>0</v>
      </c>
      <c r="AF59" s="339"/>
      <c r="AG59" s="338"/>
      <c r="AH59" s="336"/>
      <c r="AI59" s="161">
        <f t="shared" si="20"/>
        <v>0</v>
      </c>
      <c r="AJ59" s="162">
        <f t="shared" si="21"/>
        <v>0</v>
      </c>
      <c r="AK59" s="163">
        <f t="shared" si="36"/>
        <v>0</v>
      </c>
      <c r="AL59" s="164">
        <f t="shared" si="37"/>
        <v>0</v>
      </c>
      <c r="AM59" s="164">
        <f t="shared" si="38"/>
        <v>0</v>
      </c>
      <c r="AN59" s="164">
        <f t="shared" si="39"/>
        <v>0</v>
      </c>
      <c r="AO59" s="164">
        <f t="shared" si="40"/>
        <v>0</v>
      </c>
      <c r="AP59" s="610" t="str">
        <f t="shared" si="41"/>
        <v xml:space="preserve"> </v>
      </c>
      <c r="AQ59" s="613" t="str">
        <f t="shared" si="42"/>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34"/>
        <v>0</v>
      </c>
      <c r="AC60" s="371"/>
      <c r="AD60" s="226" t="str">
        <f t="shared" si="19"/>
        <v/>
      </c>
      <c r="AE60" s="368">
        <f t="shared" si="35"/>
        <v>0</v>
      </c>
      <c r="AF60" s="340"/>
      <c r="AG60" s="341"/>
      <c r="AH60" s="339"/>
      <c r="AI60" s="161">
        <f t="shared" si="20"/>
        <v>0</v>
      </c>
      <c r="AJ60" s="162">
        <f t="shared" si="21"/>
        <v>0</v>
      </c>
      <c r="AK60" s="163">
        <f t="shared" si="36"/>
        <v>0</v>
      </c>
      <c r="AL60" s="164">
        <f t="shared" si="37"/>
        <v>0</v>
      </c>
      <c r="AM60" s="164">
        <f t="shared" si="38"/>
        <v>0</v>
      </c>
      <c r="AN60" s="164">
        <f t="shared" si="39"/>
        <v>0</v>
      </c>
      <c r="AO60" s="164">
        <f t="shared" si="40"/>
        <v>0</v>
      </c>
      <c r="AP60" s="610" t="str">
        <f t="shared" si="41"/>
        <v xml:space="preserve"> </v>
      </c>
      <c r="AQ60" s="613" t="str">
        <f t="shared" si="42"/>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34"/>
        <v>0</v>
      </c>
      <c r="AC61" s="371"/>
      <c r="AD61" s="226" t="str">
        <f t="shared" si="19"/>
        <v/>
      </c>
      <c r="AE61" s="368">
        <f t="shared" si="35"/>
        <v>0</v>
      </c>
      <c r="AF61" s="339"/>
      <c r="AG61" s="342"/>
      <c r="AH61" s="339"/>
      <c r="AI61" s="161">
        <f t="shared" si="20"/>
        <v>0</v>
      </c>
      <c r="AJ61" s="162">
        <f t="shared" si="21"/>
        <v>0</v>
      </c>
      <c r="AK61" s="163">
        <f t="shared" si="36"/>
        <v>0</v>
      </c>
      <c r="AL61" s="164">
        <f t="shared" si="37"/>
        <v>0</v>
      </c>
      <c r="AM61" s="164">
        <f t="shared" si="38"/>
        <v>0</v>
      </c>
      <c r="AN61" s="164">
        <f t="shared" si="39"/>
        <v>0</v>
      </c>
      <c r="AO61" s="164">
        <f t="shared" si="40"/>
        <v>0</v>
      </c>
      <c r="AP61" s="610" t="str">
        <f t="shared" si="41"/>
        <v xml:space="preserve"> </v>
      </c>
      <c r="AQ61" s="613" t="str">
        <f t="shared" si="42"/>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34"/>
        <v>0</v>
      </c>
      <c r="AC62" s="370"/>
      <c r="AD62" s="226" t="str">
        <f t="shared" si="19"/>
        <v/>
      </c>
      <c r="AE62" s="368">
        <f t="shared" si="35"/>
        <v>0</v>
      </c>
      <c r="AF62" s="331"/>
      <c r="AG62" s="332"/>
      <c r="AH62" s="331"/>
      <c r="AI62" s="161">
        <f t="shared" si="20"/>
        <v>0</v>
      </c>
      <c r="AJ62" s="162">
        <f t="shared" si="21"/>
        <v>0</v>
      </c>
      <c r="AK62" s="163">
        <f t="shared" si="36"/>
        <v>0</v>
      </c>
      <c r="AL62" s="164">
        <f t="shared" si="37"/>
        <v>0</v>
      </c>
      <c r="AM62" s="164">
        <f t="shared" si="38"/>
        <v>0</v>
      </c>
      <c r="AN62" s="164">
        <f t="shared" si="39"/>
        <v>0</v>
      </c>
      <c r="AO62" s="164">
        <f t="shared" si="40"/>
        <v>0</v>
      </c>
      <c r="AP62" s="610" t="str">
        <f t="shared" si="41"/>
        <v xml:space="preserve"> </v>
      </c>
      <c r="AQ62" s="613" t="str">
        <f t="shared" si="42"/>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34"/>
        <v>0</v>
      </c>
      <c r="AC63" s="370"/>
      <c r="AD63" s="226" t="str">
        <f t="shared" si="19"/>
        <v/>
      </c>
      <c r="AE63" s="368">
        <f t="shared" si="35"/>
        <v>0</v>
      </c>
      <c r="AF63" s="331"/>
      <c r="AG63" s="333"/>
      <c r="AH63" s="334"/>
      <c r="AI63" s="161">
        <f t="shared" si="20"/>
        <v>0</v>
      </c>
      <c r="AJ63" s="162">
        <f t="shared" si="21"/>
        <v>0</v>
      </c>
      <c r="AK63" s="163">
        <f t="shared" si="36"/>
        <v>0</v>
      </c>
      <c r="AL63" s="164">
        <f t="shared" si="37"/>
        <v>0</v>
      </c>
      <c r="AM63" s="164">
        <f t="shared" si="38"/>
        <v>0</v>
      </c>
      <c r="AN63" s="164">
        <f t="shared" si="39"/>
        <v>0</v>
      </c>
      <c r="AO63" s="164">
        <f t="shared" si="40"/>
        <v>0</v>
      </c>
      <c r="AP63" s="610" t="str">
        <f t="shared" si="41"/>
        <v xml:space="preserve"> </v>
      </c>
      <c r="AQ63" s="613" t="str">
        <f t="shared" si="42"/>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34"/>
        <v>0</v>
      </c>
      <c r="AC64" s="370"/>
      <c r="AD64" s="226" t="str">
        <f t="shared" si="19"/>
        <v/>
      </c>
      <c r="AE64" s="368">
        <f t="shared" si="35"/>
        <v>0</v>
      </c>
      <c r="AF64" s="331"/>
      <c r="AG64" s="333"/>
      <c r="AH64" s="334"/>
      <c r="AI64" s="161">
        <f t="shared" si="20"/>
        <v>0</v>
      </c>
      <c r="AJ64" s="162">
        <f t="shared" si="21"/>
        <v>0</v>
      </c>
      <c r="AK64" s="163">
        <f t="shared" si="36"/>
        <v>0</v>
      </c>
      <c r="AL64" s="164">
        <f t="shared" si="37"/>
        <v>0</v>
      </c>
      <c r="AM64" s="164">
        <f t="shared" si="38"/>
        <v>0</v>
      </c>
      <c r="AN64" s="164">
        <f t="shared" si="39"/>
        <v>0</v>
      </c>
      <c r="AO64" s="164">
        <f t="shared" si="40"/>
        <v>0</v>
      </c>
      <c r="AP64" s="610" t="str">
        <f t="shared" si="41"/>
        <v xml:space="preserve"> </v>
      </c>
      <c r="AQ64" s="613" t="str">
        <f t="shared" si="42"/>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34"/>
        <v>0</v>
      </c>
      <c r="AC65" s="370"/>
      <c r="AD65" s="226" t="str">
        <f t="shared" si="19"/>
        <v/>
      </c>
      <c r="AE65" s="368">
        <f t="shared" si="35"/>
        <v>0</v>
      </c>
      <c r="AF65" s="331"/>
      <c r="AG65" s="333"/>
      <c r="AH65" s="334"/>
      <c r="AI65" s="161">
        <f t="shared" si="20"/>
        <v>0</v>
      </c>
      <c r="AJ65" s="162">
        <f t="shared" si="21"/>
        <v>0</v>
      </c>
      <c r="AK65" s="163">
        <f t="shared" si="36"/>
        <v>0</v>
      </c>
      <c r="AL65" s="164">
        <f t="shared" si="37"/>
        <v>0</v>
      </c>
      <c r="AM65" s="164">
        <f t="shared" si="38"/>
        <v>0</v>
      </c>
      <c r="AN65" s="164">
        <f t="shared" si="39"/>
        <v>0</v>
      </c>
      <c r="AO65" s="164">
        <f t="shared" si="40"/>
        <v>0</v>
      </c>
      <c r="AP65" s="610" t="str">
        <f t="shared" si="41"/>
        <v xml:space="preserve"> </v>
      </c>
      <c r="AQ65" s="613" t="str">
        <f t="shared" si="42"/>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34"/>
        <v>0</v>
      </c>
      <c r="AC66" s="371"/>
      <c r="AD66" s="226" t="str">
        <f t="shared" si="19"/>
        <v/>
      </c>
      <c r="AE66" s="368">
        <f t="shared" si="35"/>
        <v>0</v>
      </c>
      <c r="AF66" s="339"/>
      <c r="AG66" s="338"/>
      <c r="AH66" s="336"/>
      <c r="AI66" s="161">
        <f t="shared" si="20"/>
        <v>0</v>
      </c>
      <c r="AJ66" s="162">
        <f t="shared" si="21"/>
        <v>0</v>
      </c>
      <c r="AK66" s="163">
        <f t="shared" si="36"/>
        <v>0</v>
      </c>
      <c r="AL66" s="164">
        <f t="shared" si="37"/>
        <v>0</v>
      </c>
      <c r="AM66" s="164">
        <f t="shared" si="38"/>
        <v>0</v>
      </c>
      <c r="AN66" s="164">
        <f t="shared" si="39"/>
        <v>0</v>
      </c>
      <c r="AO66" s="164">
        <f t="shared" si="40"/>
        <v>0</v>
      </c>
      <c r="AP66" s="610" t="str">
        <f t="shared" si="41"/>
        <v xml:space="preserve"> </v>
      </c>
      <c r="AQ66" s="613" t="str">
        <f t="shared" si="42"/>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34"/>
        <v>0</v>
      </c>
      <c r="AC67" s="371"/>
      <c r="AD67" s="226" t="str">
        <f t="shared" si="19"/>
        <v/>
      </c>
      <c r="AE67" s="368">
        <f t="shared" si="35"/>
        <v>0</v>
      </c>
      <c r="AF67" s="339"/>
      <c r="AG67" s="338"/>
      <c r="AH67" s="336"/>
      <c r="AI67" s="161">
        <f t="shared" si="20"/>
        <v>0</v>
      </c>
      <c r="AJ67" s="162">
        <f t="shared" si="21"/>
        <v>0</v>
      </c>
      <c r="AK67" s="163">
        <f t="shared" si="36"/>
        <v>0</v>
      </c>
      <c r="AL67" s="164">
        <f t="shared" si="37"/>
        <v>0</v>
      </c>
      <c r="AM67" s="164">
        <f t="shared" si="38"/>
        <v>0</v>
      </c>
      <c r="AN67" s="164">
        <f t="shared" si="39"/>
        <v>0</v>
      </c>
      <c r="AO67" s="164">
        <f t="shared" si="40"/>
        <v>0</v>
      </c>
      <c r="AP67" s="610" t="str">
        <f t="shared" si="41"/>
        <v xml:space="preserve"> </v>
      </c>
      <c r="AQ67" s="613" t="str">
        <f t="shared" si="42"/>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34"/>
        <v>0</v>
      </c>
      <c r="AC68" s="371"/>
      <c r="AD68" s="226" t="str">
        <f t="shared" si="19"/>
        <v/>
      </c>
      <c r="AE68" s="368">
        <f t="shared" si="35"/>
        <v>0</v>
      </c>
      <c r="AF68" s="339"/>
      <c r="AG68" s="338"/>
      <c r="AH68" s="336"/>
      <c r="AI68" s="161">
        <f t="shared" si="20"/>
        <v>0</v>
      </c>
      <c r="AJ68" s="162">
        <f t="shared" si="21"/>
        <v>0</v>
      </c>
      <c r="AK68" s="163">
        <f t="shared" si="36"/>
        <v>0</v>
      </c>
      <c r="AL68" s="164">
        <f t="shared" si="37"/>
        <v>0</v>
      </c>
      <c r="AM68" s="164">
        <f t="shared" si="38"/>
        <v>0</v>
      </c>
      <c r="AN68" s="164">
        <f t="shared" si="39"/>
        <v>0</v>
      </c>
      <c r="AO68" s="164">
        <f t="shared" si="40"/>
        <v>0</v>
      </c>
      <c r="AP68" s="610" t="str">
        <f t="shared" si="41"/>
        <v xml:space="preserve"> </v>
      </c>
      <c r="AQ68" s="613" t="str">
        <f t="shared" si="42"/>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34"/>
        <v>0</v>
      </c>
      <c r="AC69" s="371"/>
      <c r="AD69" s="226" t="str">
        <f t="shared" si="19"/>
        <v/>
      </c>
      <c r="AE69" s="368">
        <f t="shared" si="35"/>
        <v>0</v>
      </c>
      <c r="AF69" s="339"/>
      <c r="AG69" s="338"/>
      <c r="AH69" s="336"/>
      <c r="AI69" s="161">
        <f t="shared" si="20"/>
        <v>0</v>
      </c>
      <c r="AJ69" s="162">
        <f t="shared" si="21"/>
        <v>0</v>
      </c>
      <c r="AK69" s="163">
        <f t="shared" si="36"/>
        <v>0</v>
      </c>
      <c r="AL69" s="164">
        <f t="shared" si="37"/>
        <v>0</v>
      </c>
      <c r="AM69" s="164">
        <f t="shared" si="38"/>
        <v>0</v>
      </c>
      <c r="AN69" s="164">
        <f t="shared" si="39"/>
        <v>0</v>
      </c>
      <c r="AO69" s="164">
        <f t="shared" si="40"/>
        <v>0</v>
      </c>
      <c r="AP69" s="610" t="str">
        <f t="shared" si="41"/>
        <v xml:space="preserve"> </v>
      </c>
      <c r="AQ69" s="613" t="str">
        <f t="shared" si="42"/>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34"/>
        <v>0</v>
      </c>
      <c r="AC70" s="371"/>
      <c r="AD70" s="226" t="str">
        <f t="shared" si="19"/>
        <v/>
      </c>
      <c r="AE70" s="368">
        <f t="shared" si="35"/>
        <v>0</v>
      </c>
      <c r="AF70" s="339"/>
      <c r="AG70" s="338"/>
      <c r="AH70" s="336"/>
      <c r="AI70" s="161">
        <f t="shared" si="20"/>
        <v>0</v>
      </c>
      <c r="AJ70" s="162">
        <f t="shared" si="21"/>
        <v>0</v>
      </c>
      <c r="AK70" s="163">
        <f t="shared" si="36"/>
        <v>0</v>
      </c>
      <c r="AL70" s="164">
        <f t="shared" si="37"/>
        <v>0</v>
      </c>
      <c r="AM70" s="164">
        <f t="shared" si="38"/>
        <v>0</v>
      </c>
      <c r="AN70" s="164">
        <f t="shared" si="39"/>
        <v>0</v>
      </c>
      <c r="AO70" s="164">
        <f t="shared" si="40"/>
        <v>0</v>
      </c>
      <c r="AP70" s="610" t="str">
        <f t="shared" si="41"/>
        <v xml:space="preserve"> </v>
      </c>
      <c r="AQ70" s="613" t="str">
        <f t="shared" si="42"/>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34"/>
        <v>0</v>
      </c>
      <c r="AC71" s="371"/>
      <c r="AD71" s="226" t="str">
        <f t="shared" si="19"/>
        <v/>
      </c>
      <c r="AE71" s="368">
        <f t="shared" si="35"/>
        <v>0</v>
      </c>
      <c r="AF71" s="339"/>
      <c r="AG71" s="338"/>
      <c r="AH71" s="336"/>
      <c r="AI71" s="161">
        <f t="shared" si="20"/>
        <v>0</v>
      </c>
      <c r="AJ71" s="162">
        <f t="shared" si="21"/>
        <v>0</v>
      </c>
      <c r="AK71" s="163">
        <f t="shared" si="36"/>
        <v>0</v>
      </c>
      <c r="AL71" s="164">
        <f t="shared" si="37"/>
        <v>0</v>
      </c>
      <c r="AM71" s="164">
        <f t="shared" si="38"/>
        <v>0</v>
      </c>
      <c r="AN71" s="164">
        <f t="shared" si="39"/>
        <v>0</v>
      </c>
      <c r="AO71" s="164">
        <f t="shared" si="40"/>
        <v>0</v>
      </c>
      <c r="AP71" s="610" t="str">
        <f t="shared" si="41"/>
        <v xml:space="preserve"> </v>
      </c>
      <c r="AQ71" s="613" t="str">
        <f t="shared" si="42"/>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34"/>
        <v>0</v>
      </c>
      <c r="AC72" s="371"/>
      <c r="AD72" s="226" t="str">
        <f t="shared" si="19"/>
        <v/>
      </c>
      <c r="AE72" s="368">
        <f t="shared" si="35"/>
        <v>0</v>
      </c>
      <c r="AF72" s="339"/>
      <c r="AG72" s="338"/>
      <c r="AH72" s="336"/>
      <c r="AI72" s="161">
        <f t="shared" si="20"/>
        <v>0</v>
      </c>
      <c r="AJ72" s="162">
        <f t="shared" si="21"/>
        <v>0</v>
      </c>
      <c r="AK72" s="163">
        <f t="shared" si="36"/>
        <v>0</v>
      </c>
      <c r="AL72" s="164">
        <f t="shared" si="37"/>
        <v>0</v>
      </c>
      <c r="AM72" s="164">
        <f t="shared" si="38"/>
        <v>0</v>
      </c>
      <c r="AN72" s="164">
        <f t="shared" si="39"/>
        <v>0</v>
      </c>
      <c r="AO72" s="164">
        <f t="shared" si="40"/>
        <v>0</v>
      </c>
      <c r="AP72" s="610" t="str">
        <f t="shared" si="41"/>
        <v xml:space="preserve"> </v>
      </c>
      <c r="AQ72" s="613" t="str">
        <f t="shared" si="42"/>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34"/>
        <v>0</v>
      </c>
      <c r="AC73" s="371"/>
      <c r="AD73" s="226" t="str">
        <f t="shared" si="19"/>
        <v/>
      </c>
      <c r="AE73" s="368">
        <f t="shared" si="35"/>
        <v>0</v>
      </c>
      <c r="AF73" s="339"/>
      <c r="AG73" s="338"/>
      <c r="AH73" s="336"/>
      <c r="AI73" s="161">
        <f t="shared" si="20"/>
        <v>0</v>
      </c>
      <c r="AJ73" s="162">
        <f t="shared" si="21"/>
        <v>0</v>
      </c>
      <c r="AK73" s="163">
        <f t="shared" si="36"/>
        <v>0</v>
      </c>
      <c r="AL73" s="164">
        <f t="shared" si="37"/>
        <v>0</v>
      </c>
      <c r="AM73" s="164">
        <f t="shared" si="38"/>
        <v>0</v>
      </c>
      <c r="AN73" s="164">
        <f t="shared" si="39"/>
        <v>0</v>
      </c>
      <c r="AO73" s="164">
        <f t="shared" si="40"/>
        <v>0</v>
      </c>
      <c r="AP73" s="610" t="str">
        <f t="shared" si="41"/>
        <v xml:space="preserve"> </v>
      </c>
      <c r="AQ73" s="613" t="str">
        <f t="shared" si="42"/>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34"/>
        <v>0</v>
      </c>
      <c r="AC74" s="371"/>
      <c r="AD74" s="226" t="str">
        <f t="shared" si="19"/>
        <v/>
      </c>
      <c r="AE74" s="368">
        <f t="shared" si="35"/>
        <v>0</v>
      </c>
      <c r="AF74" s="339"/>
      <c r="AG74" s="338"/>
      <c r="AH74" s="336"/>
      <c r="AI74" s="161">
        <f t="shared" si="20"/>
        <v>0</v>
      </c>
      <c r="AJ74" s="162">
        <f t="shared" si="21"/>
        <v>0</v>
      </c>
      <c r="AK74" s="163">
        <f t="shared" si="36"/>
        <v>0</v>
      </c>
      <c r="AL74" s="164">
        <f t="shared" si="37"/>
        <v>0</v>
      </c>
      <c r="AM74" s="164">
        <f t="shared" si="38"/>
        <v>0</v>
      </c>
      <c r="AN74" s="164">
        <f t="shared" si="39"/>
        <v>0</v>
      </c>
      <c r="AO74" s="164">
        <f t="shared" si="40"/>
        <v>0</v>
      </c>
      <c r="AP74" s="610" t="str">
        <f t="shared" si="41"/>
        <v xml:space="preserve"> </v>
      </c>
      <c r="AQ74" s="613" t="str">
        <f t="shared" si="42"/>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34"/>
        <v>0</v>
      </c>
      <c r="AC75" s="371"/>
      <c r="AD75" s="226" t="str">
        <f t="shared" si="19"/>
        <v/>
      </c>
      <c r="AE75" s="368">
        <f t="shared" si="35"/>
        <v>0</v>
      </c>
      <c r="AF75" s="339"/>
      <c r="AG75" s="338"/>
      <c r="AH75" s="336"/>
      <c r="AI75" s="161">
        <f t="shared" si="20"/>
        <v>0</v>
      </c>
      <c r="AJ75" s="162">
        <f t="shared" si="21"/>
        <v>0</v>
      </c>
      <c r="AK75" s="163">
        <f t="shared" si="36"/>
        <v>0</v>
      </c>
      <c r="AL75" s="164">
        <f t="shared" si="37"/>
        <v>0</v>
      </c>
      <c r="AM75" s="164">
        <f t="shared" si="38"/>
        <v>0</v>
      </c>
      <c r="AN75" s="164">
        <f t="shared" si="39"/>
        <v>0</v>
      </c>
      <c r="AO75" s="164">
        <f t="shared" si="40"/>
        <v>0</v>
      </c>
      <c r="AP75" s="610" t="str">
        <f t="shared" si="41"/>
        <v xml:space="preserve"> </v>
      </c>
      <c r="AQ75" s="613" t="str">
        <f t="shared" si="42"/>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34"/>
        <v>0</v>
      </c>
      <c r="AC76" s="371"/>
      <c r="AD76" s="226" t="str">
        <f t="shared" ref="AD76:AD139" si="50">IF(F76="x",(0-((V76*10)+(W76*20))),"")</f>
        <v/>
      </c>
      <c r="AE76" s="368">
        <f t="shared" si="35"/>
        <v>0</v>
      </c>
      <c r="AF76" s="339"/>
      <c r="AG76" s="338"/>
      <c r="AH76" s="336"/>
      <c r="AI76" s="161">
        <f t="shared" si="20"/>
        <v>0</v>
      </c>
      <c r="AJ76" s="162">
        <f t="shared" ref="AJ76:AJ139" si="51">(X76*20)+Z76+AA76+AF76</f>
        <v>0</v>
      </c>
      <c r="AK76" s="163">
        <f t="shared" si="36"/>
        <v>0</v>
      </c>
      <c r="AL76" s="164">
        <f t="shared" si="37"/>
        <v>0</v>
      </c>
      <c r="AM76" s="164">
        <f t="shared" si="38"/>
        <v>0</v>
      </c>
      <c r="AN76" s="164">
        <f t="shared" si="39"/>
        <v>0</v>
      </c>
      <c r="AO76" s="164">
        <f t="shared" si="40"/>
        <v>0</v>
      </c>
      <c r="AP76" s="610" t="str">
        <f t="shared" si="41"/>
        <v xml:space="preserve"> </v>
      </c>
      <c r="AQ76" s="613" t="str">
        <f t="shared" si="42"/>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34"/>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1"/>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7"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7" t="s">
        <v>3417</v>
      </c>
      <c r="D1" s="718"/>
      <c r="E1" s="718"/>
      <c r="F1" s="719"/>
      <c r="G1" s="719"/>
      <c r="H1" s="719"/>
      <c r="I1" s="720"/>
      <c r="J1" s="721"/>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5" t="s">
        <v>2618</v>
      </c>
      <c r="H4" s="686"/>
      <c r="I4" s="714"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5" t="s">
        <v>3393</v>
      </c>
      <c r="AE4" s="716"/>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Amazaki Jr, Kendall</cp:lastModifiedBy>
  <cp:lastPrinted>2016-05-31T18:15:39Z</cp:lastPrinted>
  <dcterms:created xsi:type="dcterms:W3CDTF">2013-04-08T20:12:31Z</dcterms:created>
  <dcterms:modified xsi:type="dcterms:W3CDTF">2021-03-31T20:52:05Z</dcterms:modified>
</cp:coreProperties>
</file>