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HPD-SHARED\adm\cop\colegal\UIPA Logs\July 2019 - June 2020\"/>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62913"/>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AL12" i="4"/>
  <c r="AM12" i="4"/>
  <c r="AN12" i="4"/>
  <c r="AO12" i="4"/>
  <c r="AP12" i="4"/>
  <c r="AR12" i="4" s="1"/>
  <c r="AQ12" i="4"/>
  <c r="AT12" i="4"/>
  <c r="AX12" i="4"/>
  <c r="AZ12" i="4" s="1"/>
  <c r="AL13" i="4"/>
  <c r="AM13" i="4"/>
  <c r="AN13" i="4"/>
  <c r="AO13" i="4"/>
  <c r="AT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Z20" i="4"/>
  <c r="AL21" i="4"/>
  <c r="AM21" i="4"/>
  <c r="AN21" i="4"/>
  <c r="AO21" i="4"/>
  <c r="AT21" i="4"/>
  <c r="AW21" i="4" s="1"/>
  <c r="AX21" i="4"/>
  <c r="AL22" i="4"/>
  <c r="AM22" i="4"/>
  <c r="AN22" i="4"/>
  <c r="AO22" i="4"/>
  <c r="AT22" i="4"/>
  <c r="AX22" i="4"/>
  <c r="BA22" i="4" s="1"/>
  <c r="AY22" i="4"/>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X26" i="4"/>
  <c r="AL27" i="4"/>
  <c r="AM27" i="4"/>
  <c r="AN27" i="4"/>
  <c r="AO27" i="4"/>
  <c r="AT27" i="4"/>
  <c r="AW27" i="4" s="1"/>
  <c r="AU27" i="4"/>
  <c r="AX27" i="4"/>
  <c r="AL28" i="4"/>
  <c r="AM28" i="4"/>
  <c r="AN28" i="4"/>
  <c r="AO28" i="4"/>
  <c r="AT28" i="4"/>
  <c r="AX28" i="4"/>
  <c r="BA28" i="4" s="1"/>
  <c r="AY28" i="4"/>
  <c r="AL29" i="4"/>
  <c r="AM29" i="4"/>
  <c r="AN29" i="4"/>
  <c r="AO29" i="4"/>
  <c r="AT29" i="4"/>
  <c r="AW29" i="4" s="1"/>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AL55" i="4"/>
  <c r="AM55" i="4"/>
  <c r="AN55" i="4"/>
  <c r="AO55" i="4"/>
  <c r="AT55" i="4"/>
  <c r="AW55" i="4" s="1"/>
  <c r="AX55" i="4"/>
  <c r="BA55" i="4" s="1"/>
  <c r="AY55" i="4"/>
  <c r="AL56" i="4"/>
  <c r="AM56" i="4"/>
  <c r="AN56" i="4"/>
  <c r="AO56" i="4"/>
  <c r="AT56" i="4"/>
  <c r="AW56" i="4" s="1"/>
  <c r="AX56" i="4"/>
  <c r="BA56" i="4" s="1"/>
  <c r="AY56" i="4"/>
  <c r="AL57" i="4"/>
  <c r="AM57" i="4"/>
  <c r="AN57" i="4"/>
  <c r="AO57" i="4"/>
  <c r="AT57" i="4"/>
  <c r="AW57" i="4" s="1"/>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W118" i="4"/>
  <c r="AX118" i="4"/>
  <c r="AL119" i="4"/>
  <c r="AM119" i="4"/>
  <c r="AN119" i="4"/>
  <c r="AO119" i="4"/>
  <c r="AT119" i="4"/>
  <c r="AX119" i="4"/>
  <c r="AZ119" i="4" s="1"/>
  <c r="AY119" i="4"/>
  <c r="BA119" i="4"/>
  <c r="AL120" i="4"/>
  <c r="AM120" i="4"/>
  <c r="AN120" i="4"/>
  <c r="AO120" i="4"/>
  <c r="AT120" i="4"/>
  <c r="AV120" i="4" s="1"/>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s="1"/>
  <c r="AX140" i="4"/>
  <c r="AY140" i="4"/>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X181" i="4"/>
  <c r="AZ181" i="4" s="1"/>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X189" i="4"/>
  <c r="AZ189" i="4" s="1"/>
  <c r="AY189" i="4"/>
  <c r="BA189" i="4"/>
  <c r="AL190" i="4"/>
  <c r="AM190" i="4"/>
  <c r="AN190" i="4"/>
  <c r="AO190" i="4"/>
  <c r="AT190" i="4"/>
  <c r="AX190" i="4"/>
  <c r="AL191" i="4"/>
  <c r="AM191" i="4"/>
  <c r="AN191" i="4"/>
  <c r="AO191" i="4"/>
  <c r="AT191" i="4"/>
  <c r="AU191" i="4" s="1"/>
  <c r="AX191" i="4"/>
  <c r="AL192" i="4"/>
  <c r="AM192" i="4"/>
  <c r="AN192" i="4"/>
  <c r="AO192" i="4"/>
  <c r="AT192" i="4"/>
  <c r="AV192" i="4" s="1"/>
  <c r="AU192" i="4"/>
  <c r="AW192" i="4"/>
  <c r="AX192" i="4"/>
  <c r="BA192" i="4" s="1"/>
  <c r="AL193" i="4"/>
  <c r="AM193" i="4"/>
  <c r="AN193" i="4"/>
  <c r="AO193" i="4"/>
  <c r="AT193" i="4"/>
  <c r="AV193" i="4" s="1"/>
  <c r="AU193" i="4"/>
  <c r="AX193" i="4"/>
  <c r="AZ193" i="4" s="1"/>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V265" i="4"/>
  <c r="AW265" i="4"/>
  <c r="AX265" i="4"/>
  <c r="AL266" i="4"/>
  <c r="AM266" i="4"/>
  <c r="AN266" i="4"/>
  <c r="AO266" i="4"/>
  <c r="AT266" i="4"/>
  <c r="AU266" i="4" s="1"/>
  <c r="AW266" i="4"/>
  <c r="AX266" i="4"/>
  <c r="BA266" i="4" s="1"/>
  <c r="AL267" i="4"/>
  <c r="AM267" i="4"/>
  <c r="AN267" i="4"/>
  <c r="AO267" i="4"/>
  <c r="AT267" i="4"/>
  <c r="AX267" i="4"/>
  <c r="AL268" i="4"/>
  <c r="AM268" i="4"/>
  <c r="AN268" i="4"/>
  <c r="AO268" i="4"/>
  <c r="AT268" i="4"/>
  <c r="AX268" i="4"/>
  <c r="AY268" i="4" s="1"/>
  <c r="AZ268" i="4"/>
  <c r="AL269" i="4"/>
  <c r="AM269" i="4"/>
  <c r="AN269" i="4"/>
  <c r="AO269" i="4"/>
  <c r="AT269" i="4"/>
  <c r="AU269" i="4" s="1"/>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W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L412" i="4"/>
  <c r="AM412" i="4"/>
  <c r="AN412" i="4"/>
  <c r="AO412" i="4"/>
  <c r="AT412" i="4"/>
  <c r="AU412" i="4" s="1"/>
  <c r="AV412" i="4"/>
  <c r="AX412" i="4"/>
  <c r="AL413" i="4"/>
  <c r="AM413" i="4"/>
  <c r="AN413" i="4"/>
  <c r="AO413" i="4"/>
  <c r="AT413" i="4"/>
  <c r="AU413" i="4" s="1"/>
  <c r="AV413" i="4"/>
  <c r="AW413" i="4"/>
  <c r="AX413" i="4"/>
  <c r="AL414" i="4"/>
  <c r="AM414" i="4"/>
  <c r="AN414" i="4"/>
  <c r="AO414" i="4"/>
  <c r="AT414" i="4"/>
  <c r="AV414" i="4"/>
  <c r="AX414" i="4"/>
  <c r="AL415" i="4"/>
  <c r="AM415" i="4"/>
  <c r="AN415" i="4"/>
  <c r="AO415" i="4"/>
  <c r="AT415" i="4"/>
  <c r="AV415" i="4"/>
  <c r="AX415" i="4"/>
  <c r="AL416" i="4"/>
  <c r="AM416" i="4"/>
  <c r="AN416" i="4"/>
  <c r="AO416" i="4"/>
  <c r="AT416" i="4"/>
  <c r="AX416" i="4"/>
  <c r="AZ416" i="4" s="1"/>
  <c r="AY416" i="4"/>
  <c r="BA416" i="4"/>
  <c r="AL417" i="4"/>
  <c r="AM417" i="4"/>
  <c r="AN417" i="4"/>
  <c r="AO417" i="4"/>
  <c r="AT417" i="4"/>
  <c r="AX417" i="4"/>
  <c r="AZ417" i="4" s="1"/>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V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L426" i="4"/>
  <c r="AM426" i="4"/>
  <c r="AN426" i="4"/>
  <c r="AO426" i="4"/>
  <c r="AT426" i="4"/>
  <c r="AU426" i="4" s="1"/>
  <c r="AV426" i="4"/>
  <c r="AX426" i="4"/>
  <c r="AL427" i="4"/>
  <c r="AM427" i="4"/>
  <c r="AN427" i="4"/>
  <c r="AO427" i="4"/>
  <c r="AT427" i="4"/>
  <c r="AX427" i="4"/>
  <c r="AY427" i="4" s="1"/>
  <c r="AL428" i="4"/>
  <c r="AM428" i="4"/>
  <c r="AN428" i="4"/>
  <c r="AO428" i="4"/>
  <c r="AT428" i="4"/>
  <c r="AW428" i="4"/>
  <c r="AX428" i="4"/>
  <c r="AL429" i="4"/>
  <c r="AM429" i="4"/>
  <c r="AN429" i="4"/>
  <c r="AO429" i="4"/>
  <c r="AT429" i="4"/>
  <c r="AU429" i="4" s="1"/>
  <c r="AV429" i="4"/>
  <c r="AW429" i="4"/>
  <c r="AX429" i="4"/>
  <c r="AL430" i="4"/>
  <c r="AM430" i="4"/>
  <c r="AN430" i="4"/>
  <c r="AO430" i="4"/>
  <c r="AT430" i="4"/>
  <c r="AX430" i="4"/>
  <c r="AL431" i="4"/>
  <c r="AM431" i="4"/>
  <c r="AN431" i="4"/>
  <c r="AO431" i="4"/>
  <c r="AT431" i="4"/>
  <c r="AU431" i="4" s="1"/>
  <c r="AV431" i="4"/>
  <c r="AX431" i="4"/>
  <c r="AL432" i="4"/>
  <c r="AM432" i="4"/>
  <c r="AN432" i="4"/>
  <c r="AO432" i="4"/>
  <c r="AT432" i="4"/>
  <c r="AU432" i="4" s="1"/>
  <c r="AW432" i="4"/>
  <c r="AX432" i="4"/>
  <c r="AY432" i="4" s="1"/>
  <c r="AL433" i="4"/>
  <c r="AM433" i="4"/>
  <c r="AN433" i="4"/>
  <c r="AO433" i="4"/>
  <c r="AT433" i="4"/>
  <c r="AU433" i="4" s="1"/>
  <c r="AV433" i="4"/>
  <c r="AX433" i="4"/>
  <c r="AL434" i="4"/>
  <c r="AM434" i="4"/>
  <c r="AN434" i="4"/>
  <c r="AO434" i="4"/>
  <c r="AT434" i="4"/>
  <c r="AU434" i="4" s="1"/>
  <c r="AV434" i="4"/>
  <c r="AW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s="1"/>
  <c r="AX438" i="4"/>
  <c r="AZ438" i="4" s="1"/>
  <c r="AY438" i="4"/>
  <c r="BA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X453" i="4"/>
  <c r="AZ453" i="4" s="1"/>
  <c r="AY453" i="4"/>
  <c r="AL454" i="4"/>
  <c r="AM454" i="4"/>
  <c r="AN454" i="4"/>
  <c r="AO454" i="4"/>
  <c r="AT454" i="4"/>
  <c r="AV454" i="4"/>
  <c r="AX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X460" i="4"/>
  <c r="AL461" i="4"/>
  <c r="AM461" i="4"/>
  <c r="AN461" i="4"/>
  <c r="AO461" i="4"/>
  <c r="AT461" i="4"/>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X464" i="4"/>
  <c r="AL465" i="4"/>
  <c r="AM465" i="4"/>
  <c r="AN465" i="4"/>
  <c r="AO465" i="4"/>
  <c r="AT465" i="4"/>
  <c r="AW465" i="4" s="1"/>
  <c r="AX465" i="4"/>
  <c r="BA465" i="4"/>
  <c r="AL466" i="4"/>
  <c r="AM466" i="4"/>
  <c r="AN466" i="4"/>
  <c r="AO466" i="4"/>
  <c r="AT466" i="4"/>
  <c r="AU466" i="4" s="1"/>
  <c r="AV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X487" i="4"/>
  <c r="AL488" i="4"/>
  <c r="AM488" i="4"/>
  <c r="AN488" i="4"/>
  <c r="AO488" i="4"/>
  <c r="AT488" i="4"/>
  <c r="AV488" i="4" s="1"/>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U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X498" i="4"/>
  <c r="BA498" i="4"/>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Y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L514" i="4"/>
  <c r="AM514" i="4"/>
  <c r="AN514" i="4"/>
  <c r="AO514" i="4"/>
  <c r="AT514" i="4"/>
  <c r="AX514" i="4"/>
  <c r="AL515" i="4"/>
  <c r="AM515" i="4"/>
  <c r="AN515" i="4"/>
  <c r="AO515" i="4"/>
  <c r="AT515" i="4"/>
  <c r="AU515" i="4"/>
  <c r="AX515" i="4"/>
  <c r="AY515" i="4"/>
  <c r="AL516" i="4"/>
  <c r="AM516" i="4"/>
  <c r="AN516" i="4"/>
  <c r="AO516" i="4"/>
  <c r="AT516" i="4"/>
  <c r="AW516" i="4"/>
  <c r="AX516" i="4"/>
  <c r="AL517" i="4"/>
  <c r="AM517" i="4"/>
  <c r="AN517" i="4"/>
  <c r="AO517" i="4"/>
  <c r="AT517" i="4"/>
  <c r="AW517" i="4" s="1"/>
  <c r="AU517" i="4"/>
  <c r="AX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L526" i="4"/>
  <c r="AM526" i="4"/>
  <c r="AN526" i="4"/>
  <c r="AO526" i="4"/>
  <c r="AT526" i="4"/>
  <c r="AU526" i="4" s="1"/>
  <c r="AV526" i="4"/>
  <c r="AX526" i="4"/>
  <c r="AL527" i="4"/>
  <c r="AM527" i="4"/>
  <c r="AN527" i="4"/>
  <c r="AO527" i="4"/>
  <c r="AT527" i="4"/>
  <c r="AW527" i="4" s="1"/>
  <c r="AU527" i="4"/>
  <c r="AV527" i="4"/>
  <c r="AX527" i="4"/>
  <c r="AZ527" i="4" s="1"/>
  <c r="AY527" i="4"/>
  <c r="BA527" i="4"/>
  <c r="AL528" i="4"/>
  <c r="AM528" i="4"/>
  <c r="AN528" i="4"/>
  <c r="AO528" i="4"/>
  <c r="AT528" i="4"/>
  <c r="AW528" i="4" s="1"/>
  <c r="AX528" i="4"/>
  <c r="AL529" i="4"/>
  <c r="AM529" i="4"/>
  <c r="AN529" i="4"/>
  <c r="AO529" i="4"/>
  <c r="AT529" i="4"/>
  <c r="AW529" i="4" s="1"/>
  <c r="AX529" i="4"/>
  <c r="AZ529" i="4" s="1"/>
  <c r="AY529" i="4"/>
  <c r="BA529" i="4"/>
  <c r="AL530" i="4"/>
  <c r="AM530" i="4"/>
  <c r="AN530" i="4"/>
  <c r="AO530" i="4"/>
  <c r="AT530" i="4"/>
  <c r="AU530" i="4" s="1"/>
  <c r="AX530" i="4"/>
  <c r="AL531" i="4"/>
  <c r="AM531" i="4"/>
  <c r="AN531" i="4"/>
  <c r="AO531" i="4"/>
  <c r="AT531" i="4"/>
  <c r="AU531" i="4"/>
  <c r="AX531" i="4"/>
  <c r="AY531" i="4"/>
  <c r="AL532" i="4"/>
  <c r="AM532" i="4"/>
  <c r="AN532" i="4"/>
  <c r="AO532" i="4"/>
  <c r="AT532" i="4"/>
  <c r="AW532" i="4"/>
  <c r="AX532" i="4"/>
  <c r="AL533" i="4"/>
  <c r="AM533" i="4"/>
  <c r="AN533" i="4"/>
  <c r="AO533" i="4"/>
  <c r="AT533" i="4"/>
  <c r="AW533" i="4" s="1"/>
  <c r="AU533" i="4"/>
  <c r="AX533" i="4"/>
  <c r="AY533" i="4" s="1"/>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Y538" i="4" s="1"/>
  <c r="AZ538" i="4"/>
  <c r="BA538" i="4"/>
  <c r="AL539" i="4"/>
  <c r="AM539" i="4"/>
  <c r="AN539" i="4"/>
  <c r="AO539" i="4"/>
  <c r="AT539" i="4"/>
  <c r="AX539" i="4"/>
  <c r="AZ539" i="4"/>
  <c r="AL540" i="4"/>
  <c r="AM540" i="4"/>
  <c r="AN540" i="4"/>
  <c r="AO540" i="4"/>
  <c r="AT540" i="4"/>
  <c r="AU540" i="4"/>
  <c r="AX540" i="4"/>
  <c r="AL541" i="4"/>
  <c r="AM541" i="4"/>
  <c r="AN541" i="4"/>
  <c r="AO541" i="4"/>
  <c r="AT541" i="4"/>
  <c r="AU541" i="4" s="1"/>
  <c r="AX541" i="4"/>
  <c r="AY541" i="4" s="1"/>
  <c r="AZ541" i="4"/>
  <c r="BA541" i="4"/>
  <c r="AL542" i="4"/>
  <c r="AM542" i="4"/>
  <c r="AN542" i="4"/>
  <c r="AO542" i="4"/>
  <c r="AT542" i="4"/>
  <c r="AX542" i="4"/>
  <c r="AL543" i="4"/>
  <c r="AM543" i="4"/>
  <c r="AN543" i="4"/>
  <c r="AO543" i="4"/>
  <c r="AT543" i="4"/>
  <c r="AW543" i="4" s="1"/>
  <c r="AU543" i="4"/>
  <c r="AV543" i="4"/>
  <c r="AX543" i="4"/>
  <c r="AY543" i="4" s="1"/>
  <c r="AZ543" i="4"/>
  <c r="BA543" i="4"/>
  <c r="AL544" i="4"/>
  <c r="AM544" i="4"/>
  <c r="AN544" i="4"/>
  <c r="AO544" i="4"/>
  <c r="AT544" i="4"/>
  <c r="AX544" i="4"/>
  <c r="AL545" i="4"/>
  <c r="AM545" i="4"/>
  <c r="AN545" i="4"/>
  <c r="AO545" i="4"/>
  <c r="AT545" i="4"/>
  <c r="AV545" i="4"/>
  <c r="AX545" i="4"/>
  <c r="AY545" i="4" s="1"/>
  <c r="AZ545" i="4"/>
  <c r="BA545" i="4"/>
  <c r="AL546" i="4"/>
  <c r="AM546" i="4"/>
  <c r="AN546" i="4"/>
  <c r="AO546" i="4"/>
  <c r="AT546" i="4"/>
  <c r="AX546" i="4"/>
  <c r="AL547" i="4"/>
  <c r="AM547" i="4"/>
  <c r="AN547" i="4"/>
  <c r="AO547" i="4"/>
  <c r="AT547" i="4"/>
  <c r="AU547" i="4" s="1"/>
  <c r="AV547" i="4"/>
  <c r="AX547" i="4"/>
  <c r="AY547" i="4" s="1"/>
  <c r="AZ547" i="4"/>
  <c r="BA547" i="4"/>
  <c r="AL548" i="4"/>
  <c r="AM548" i="4"/>
  <c r="AN548" i="4"/>
  <c r="AO548" i="4"/>
  <c r="AT548" i="4"/>
  <c r="AX548" i="4"/>
  <c r="AZ548" i="4"/>
  <c r="AL549" i="4"/>
  <c r="AM549" i="4"/>
  <c r="AN549" i="4"/>
  <c r="AO549" i="4"/>
  <c r="AT549" i="4"/>
  <c r="AX549" i="4"/>
  <c r="AL550" i="4"/>
  <c r="AM550" i="4"/>
  <c r="AN550" i="4"/>
  <c r="AO550" i="4"/>
  <c r="AT550" i="4"/>
  <c r="AV550" i="4" s="1"/>
  <c r="AU550" i="4"/>
  <c r="AW550" i="4"/>
  <c r="AX550" i="4"/>
  <c r="AY550" i="4" s="1"/>
  <c r="AZ550" i="4"/>
  <c r="BA550" i="4"/>
  <c r="AL551" i="4"/>
  <c r="AM551" i="4"/>
  <c r="AN551" i="4"/>
  <c r="AO551" i="4"/>
  <c r="AT551" i="4"/>
  <c r="AX551" i="4"/>
  <c r="AY551" i="4" s="1"/>
  <c r="AZ551" i="4"/>
  <c r="BA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s="1"/>
  <c r="AX555" i="4"/>
  <c r="AY555" i="4" s="1"/>
  <c r="AZ555" i="4"/>
  <c r="BA555" i="4"/>
  <c r="AL556" i="4"/>
  <c r="AM556" i="4"/>
  <c r="AN556" i="4"/>
  <c r="AO556" i="4"/>
  <c r="AT556" i="4"/>
  <c r="AV556" i="4" s="1"/>
  <c r="AU556" i="4"/>
  <c r="AW556" i="4"/>
  <c r="AX556" i="4"/>
  <c r="AL557" i="4"/>
  <c r="AM557" i="4"/>
  <c r="AN557" i="4"/>
  <c r="AO557" i="4"/>
  <c r="AT557" i="4"/>
  <c r="AW557" i="4" s="1"/>
  <c r="AX557" i="4"/>
  <c r="AY557" i="4" s="1"/>
  <c r="AZ557" i="4"/>
  <c r="BA557" i="4"/>
  <c r="AL558" i="4"/>
  <c r="AM558" i="4"/>
  <c r="AN558" i="4"/>
  <c r="AO558" i="4"/>
  <c r="AT558" i="4"/>
  <c r="AX558" i="4"/>
  <c r="AL559" i="4"/>
  <c r="AM559" i="4"/>
  <c r="AN559" i="4"/>
  <c r="AO559" i="4"/>
  <c r="AT559" i="4"/>
  <c r="AU559" i="4"/>
  <c r="AX559" i="4"/>
  <c r="AL560" i="4"/>
  <c r="AM560" i="4"/>
  <c r="AN560" i="4"/>
  <c r="AO560" i="4"/>
  <c r="AT560" i="4"/>
  <c r="AU560" i="4"/>
  <c r="AX560" i="4"/>
  <c r="AZ560" i="4"/>
  <c r="AL561" i="4"/>
  <c r="AM561" i="4"/>
  <c r="AN561" i="4"/>
  <c r="AO561" i="4"/>
  <c r="AT561" i="4"/>
  <c r="AV561" i="4"/>
  <c r="AX561" i="4"/>
  <c r="AL562" i="4"/>
  <c r="AM562" i="4"/>
  <c r="AN562" i="4"/>
  <c r="AO562" i="4"/>
  <c r="AT562" i="4"/>
  <c r="AX562" i="4"/>
  <c r="AY562" i="4" s="1"/>
  <c r="AZ562" i="4"/>
  <c r="BA562" i="4"/>
  <c r="AL563" i="4"/>
  <c r="AM563" i="4"/>
  <c r="AN563" i="4"/>
  <c r="AO563" i="4"/>
  <c r="AT563" i="4"/>
  <c r="AU563" i="4" s="1"/>
  <c r="AV563" i="4"/>
  <c r="AW563" i="4"/>
  <c r="AX563" i="4"/>
  <c r="AL564" i="4"/>
  <c r="AM564" i="4"/>
  <c r="AN564" i="4"/>
  <c r="AO564" i="4"/>
  <c r="AT564" i="4"/>
  <c r="AV564" i="4" s="1"/>
  <c r="AU564" i="4"/>
  <c r="AX564" i="4"/>
  <c r="AY564" i="4" s="1"/>
  <c r="AZ564" i="4"/>
  <c r="BA564" i="4"/>
  <c r="AL565" i="4"/>
  <c r="AM565" i="4"/>
  <c r="AN565" i="4"/>
  <c r="AO565" i="4"/>
  <c r="AT565" i="4"/>
  <c r="AX565" i="4"/>
  <c r="AY565" i="4" s="1"/>
  <c r="AZ565" i="4"/>
  <c r="BA565" i="4"/>
  <c r="AL566" i="4"/>
  <c r="AM566" i="4"/>
  <c r="AN566" i="4"/>
  <c r="AO566" i="4"/>
  <c r="AT566" i="4"/>
  <c r="AV566" i="4" s="1"/>
  <c r="AU566" i="4"/>
  <c r="AW566" i="4"/>
  <c r="AX566" i="4"/>
  <c r="BA566" i="4"/>
  <c r="AL567" i="4"/>
  <c r="AM567" i="4"/>
  <c r="AN567" i="4"/>
  <c r="AO567" i="4"/>
  <c r="AT567" i="4"/>
  <c r="AU567" i="4"/>
  <c r="AX567" i="4"/>
  <c r="AY567" i="4" s="1"/>
  <c r="AZ567" i="4"/>
  <c r="BA567" i="4"/>
  <c r="AL568" i="4"/>
  <c r="AM568" i="4"/>
  <c r="AN568" i="4"/>
  <c r="AO568" i="4"/>
  <c r="AT568" i="4"/>
  <c r="AU568" i="4"/>
  <c r="AV568" i="4"/>
  <c r="AW568" i="4"/>
  <c r="AX568" i="4"/>
  <c r="AY568" i="4" s="1"/>
  <c r="AZ568" i="4"/>
  <c r="BA568" i="4"/>
  <c r="AL569" i="4"/>
  <c r="AM569" i="4"/>
  <c r="AN569" i="4"/>
  <c r="AO569" i="4"/>
  <c r="AT569" i="4"/>
  <c r="AV569" i="4" s="1"/>
  <c r="AX569" i="4"/>
  <c r="AL570" i="4"/>
  <c r="AM570" i="4"/>
  <c r="AN570" i="4"/>
  <c r="AO570" i="4"/>
  <c r="AT570" i="4"/>
  <c r="AU570" i="4"/>
  <c r="AX570" i="4"/>
  <c r="AZ570" i="4"/>
  <c r="AL571" i="4"/>
  <c r="AM571" i="4"/>
  <c r="AN571" i="4"/>
  <c r="AO571" i="4"/>
  <c r="AT571" i="4"/>
  <c r="AU571" i="4" s="1"/>
  <c r="AV571" i="4"/>
  <c r="AX571" i="4"/>
  <c r="AY571" i="4" s="1"/>
  <c r="AZ571" i="4"/>
  <c r="BA571" i="4"/>
  <c r="AL572" i="4"/>
  <c r="AM572" i="4"/>
  <c r="AN572" i="4"/>
  <c r="AO572" i="4"/>
  <c r="AT572" i="4"/>
  <c r="AU572" i="4" s="1"/>
  <c r="AX572" i="4"/>
  <c r="AY572" i="4" s="1"/>
  <c r="BA572" i="4"/>
  <c r="AL573" i="4"/>
  <c r="AM573" i="4"/>
  <c r="AN573" i="4"/>
  <c r="AO573" i="4"/>
  <c r="AT573" i="4"/>
  <c r="AU573" i="4" s="1"/>
  <c r="AV573" i="4"/>
  <c r="AX573" i="4"/>
  <c r="AZ573" i="4"/>
  <c r="AL574" i="4"/>
  <c r="AM574" i="4"/>
  <c r="AN574" i="4"/>
  <c r="AO574" i="4"/>
  <c r="AT574" i="4"/>
  <c r="AV574" i="4" s="1"/>
  <c r="AU574" i="4"/>
  <c r="AW574" i="4"/>
  <c r="AX574" i="4"/>
  <c r="AY574" i="4" s="1"/>
  <c r="AZ574" i="4"/>
  <c r="BA574" i="4"/>
  <c r="AL575" i="4"/>
  <c r="AM575" i="4"/>
  <c r="AN575" i="4"/>
  <c r="AO575" i="4"/>
  <c r="AT575" i="4"/>
  <c r="AV575" i="4"/>
  <c r="AX575" i="4"/>
  <c r="AZ575" i="4"/>
  <c r="AL576" i="4"/>
  <c r="AM576" i="4"/>
  <c r="AN576" i="4"/>
  <c r="AO576" i="4"/>
  <c r="AT576" i="4"/>
  <c r="AW576" i="4" s="1"/>
  <c r="AU576" i="4"/>
  <c r="AX576" i="4"/>
  <c r="AY576" i="4" s="1"/>
  <c r="BA576" i="4"/>
  <c r="AL577" i="4"/>
  <c r="AM577" i="4"/>
  <c r="AN577" i="4"/>
  <c r="AO577" i="4"/>
  <c r="AT577" i="4"/>
  <c r="AV577" i="4"/>
  <c r="AX577" i="4"/>
  <c r="AY577" i="4" s="1"/>
  <c r="AZ577" i="4"/>
  <c r="AL578" i="4"/>
  <c r="AM578" i="4"/>
  <c r="AN578" i="4"/>
  <c r="AO578" i="4"/>
  <c r="AT578" i="4"/>
  <c r="AW578" i="4" s="1"/>
  <c r="AV578" i="4"/>
  <c r="AX578" i="4"/>
  <c r="AY578" i="4" s="1"/>
  <c r="BA578" i="4"/>
  <c r="AL579" i="4"/>
  <c r="AM579" i="4"/>
  <c r="AN579" i="4"/>
  <c r="AO579" i="4"/>
  <c r="AT579" i="4"/>
  <c r="AU579" i="4" s="1"/>
  <c r="AV579" i="4"/>
  <c r="AX579" i="4"/>
  <c r="AY579" i="4" s="1"/>
  <c r="AZ579" i="4"/>
  <c r="AL580" i="4"/>
  <c r="AM580" i="4"/>
  <c r="AN580" i="4"/>
  <c r="AO580" i="4"/>
  <c r="AT580" i="4"/>
  <c r="AV580" i="4" s="1"/>
  <c r="AW580" i="4"/>
  <c r="AX580" i="4"/>
  <c r="AY580" i="4" s="1"/>
  <c r="AZ580" i="4"/>
  <c r="BA580" i="4"/>
  <c r="AL581" i="4"/>
  <c r="AM581" i="4"/>
  <c r="AN581" i="4"/>
  <c r="AO581" i="4"/>
  <c r="AT581" i="4"/>
  <c r="AX581" i="4"/>
  <c r="AY581" i="4" s="1"/>
  <c r="AZ581" i="4"/>
  <c r="BA581" i="4"/>
  <c r="AL582" i="4"/>
  <c r="AM582" i="4"/>
  <c r="AN582" i="4"/>
  <c r="AO582" i="4"/>
  <c r="AT582" i="4"/>
  <c r="AX582" i="4"/>
  <c r="AY582" i="4" s="1"/>
  <c r="AZ582" i="4"/>
  <c r="AL583" i="4"/>
  <c r="AM583" i="4"/>
  <c r="AN583" i="4"/>
  <c r="AO583" i="4"/>
  <c r="AT583" i="4"/>
  <c r="AW583" i="4" s="1"/>
  <c r="AX583" i="4"/>
  <c r="AL584" i="4"/>
  <c r="AM584" i="4"/>
  <c r="AN584" i="4"/>
  <c r="AO584" i="4"/>
  <c r="AT584" i="4"/>
  <c r="AV584" i="4" s="1"/>
  <c r="AU584" i="4"/>
  <c r="AW584" i="4"/>
  <c r="AX584" i="4"/>
  <c r="AY584" i="4" s="1"/>
  <c r="AZ584" i="4"/>
  <c r="AL585" i="4"/>
  <c r="AM585" i="4"/>
  <c r="AN585" i="4"/>
  <c r="AO585" i="4"/>
  <c r="AT585" i="4"/>
  <c r="AV585" i="4" s="1"/>
  <c r="AX585" i="4"/>
  <c r="AL586" i="4"/>
  <c r="AM586" i="4"/>
  <c r="AN586" i="4"/>
  <c r="AO586" i="4"/>
  <c r="AT586" i="4"/>
  <c r="AV586" i="4" s="1"/>
  <c r="AU586" i="4"/>
  <c r="AW586" i="4"/>
  <c r="AX586" i="4"/>
  <c r="AY586" i="4" s="1"/>
  <c r="AZ586" i="4"/>
  <c r="AL587" i="4"/>
  <c r="AM587" i="4"/>
  <c r="AN587" i="4"/>
  <c r="AO587" i="4"/>
  <c r="AT587" i="4"/>
  <c r="AV587" i="4" s="1"/>
  <c r="AX587" i="4"/>
  <c r="AY587" i="4" s="1"/>
  <c r="AZ587" i="4"/>
  <c r="AL588" i="4"/>
  <c r="AM588" i="4"/>
  <c r="AN588" i="4"/>
  <c r="AO588" i="4"/>
  <c r="AT588" i="4"/>
  <c r="AV588" i="4" s="1"/>
  <c r="AW588" i="4"/>
  <c r="AX588" i="4"/>
  <c r="AY588" i="4" s="1"/>
  <c r="AZ588" i="4"/>
  <c r="BA588" i="4"/>
  <c r="AL589" i="4"/>
  <c r="AM589" i="4"/>
  <c r="AN589" i="4"/>
  <c r="AO589" i="4"/>
  <c r="AT589" i="4"/>
  <c r="AX589" i="4"/>
  <c r="AY589" i="4" s="1"/>
  <c r="BA589" i="4"/>
  <c r="AL590" i="4"/>
  <c r="AM590" i="4"/>
  <c r="AN590" i="4"/>
  <c r="AO590" i="4"/>
  <c r="AT590" i="4"/>
  <c r="AV590" i="4" s="1"/>
  <c r="AU590" i="4"/>
  <c r="AW590" i="4"/>
  <c r="AX590" i="4"/>
  <c r="AL591" i="4"/>
  <c r="AM591" i="4"/>
  <c r="AN591" i="4"/>
  <c r="AO591" i="4"/>
  <c r="AT591" i="4"/>
  <c r="AU591" i="4"/>
  <c r="AX591" i="4"/>
  <c r="AY591" i="4" s="1"/>
  <c r="AZ591" i="4"/>
  <c r="BA591" i="4"/>
  <c r="AL592" i="4"/>
  <c r="AM592" i="4"/>
  <c r="AN592" i="4"/>
  <c r="AO592" i="4"/>
  <c r="AT592" i="4"/>
  <c r="AX592" i="4"/>
  <c r="AL593" i="4"/>
  <c r="AM593" i="4"/>
  <c r="AN593" i="4"/>
  <c r="AO593" i="4"/>
  <c r="AT593" i="4"/>
  <c r="AV593" i="4"/>
  <c r="AX593" i="4"/>
  <c r="AY593" i="4" s="1"/>
  <c r="AZ593" i="4"/>
  <c r="BA593" i="4"/>
  <c r="AL594" i="4"/>
  <c r="AM594" i="4"/>
  <c r="AN594" i="4"/>
  <c r="AO594" i="4"/>
  <c r="AT594" i="4"/>
  <c r="AX594" i="4"/>
  <c r="AY594" i="4" s="1"/>
  <c r="AZ594" i="4"/>
  <c r="AL595" i="4"/>
  <c r="AM595" i="4"/>
  <c r="AN595" i="4"/>
  <c r="AO595" i="4"/>
  <c r="AT595" i="4"/>
  <c r="AU595" i="4" s="1"/>
  <c r="AW595" i="4"/>
  <c r="AX595" i="4"/>
  <c r="AY595" i="4" s="1"/>
  <c r="AZ595" i="4"/>
  <c r="BA595" i="4"/>
  <c r="AL596" i="4"/>
  <c r="AM596" i="4"/>
  <c r="AN596" i="4"/>
  <c r="AO596" i="4"/>
  <c r="AT596" i="4"/>
  <c r="AX596" i="4"/>
  <c r="AY596" i="4" s="1"/>
  <c r="BA596" i="4"/>
  <c r="AL597" i="4"/>
  <c r="AM597" i="4"/>
  <c r="AN597" i="4"/>
  <c r="AO597" i="4"/>
  <c r="AT597" i="4"/>
  <c r="AU597" i="4" s="1"/>
  <c r="AV597" i="4"/>
  <c r="AW597" i="4"/>
  <c r="AX597" i="4"/>
  <c r="AL598" i="4"/>
  <c r="AM598" i="4"/>
  <c r="AN598" i="4"/>
  <c r="AO598" i="4"/>
  <c r="AT598" i="4"/>
  <c r="AV598" i="4" s="1"/>
  <c r="AU598" i="4"/>
  <c r="AX598" i="4"/>
  <c r="AY598" i="4" s="1"/>
  <c r="BA598" i="4"/>
  <c r="AL599" i="4"/>
  <c r="AM599" i="4"/>
  <c r="AN599" i="4"/>
  <c r="AO599" i="4"/>
  <c r="AT599" i="4"/>
  <c r="AW599" i="4" s="1"/>
  <c r="AU599" i="4"/>
  <c r="AV599" i="4"/>
  <c r="AX599" i="4"/>
  <c r="AL600" i="4"/>
  <c r="AM600" i="4"/>
  <c r="AN600" i="4"/>
  <c r="AO600" i="4"/>
  <c r="AT600" i="4"/>
  <c r="AV600" i="4" s="1"/>
  <c r="AU600" i="4"/>
  <c r="AW600" i="4"/>
  <c r="AX600" i="4"/>
  <c r="AY600" i="4" s="1"/>
  <c r="AZ600" i="4"/>
  <c r="AL601" i="4"/>
  <c r="AM601" i="4"/>
  <c r="AN601" i="4"/>
  <c r="AO601" i="4"/>
  <c r="AT601" i="4"/>
  <c r="AV601" i="4" s="1"/>
  <c r="AX601" i="4"/>
  <c r="AL602" i="4"/>
  <c r="AM602" i="4"/>
  <c r="AN602" i="4"/>
  <c r="AO602" i="4"/>
  <c r="AT602" i="4"/>
  <c r="AU602" i="4"/>
  <c r="AX602" i="4"/>
  <c r="AY602" i="4" s="1"/>
  <c r="AZ602" i="4"/>
  <c r="BA602" i="4"/>
  <c r="AL603" i="4"/>
  <c r="AM603" i="4"/>
  <c r="AN603" i="4"/>
  <c r="AO603" i="4"/>
  <c r="AT603" i="4"/>
  <c r="AX603" i="4"/>
  <c r="AY603" i="4" s="1"/>
  <c r="AZ603" i="4"/>
  <c r="AL604" i="4"/>
  <c r="AM604" i="4"/>
  <c r="AN604" i="4"/>
  <c r="AO604" i="4"/>
  <c r="AT604" i="4"/>
  <c r="AU604" i="4" s="1"/>
  <c r="AX604" i="4"/>
  <c r="AL605" i="4"/>
  <c r="AM605" i="4"/>
  <c r="AN605" i="4"/>
  <c r="AO605" i="4"/>
  <c r="AT605" i="4"/>
  <c r="AU605" i="4" s="1"/>
  <c r="AV605" i="4"/>
  <c r="AX605" i="4"/>
  <c r="AY605" i="4" s="1"/>
  <c r="AZ605" i="4"/>
  <c r="BA605" i="4"/>
  <c r="AL606" i="4"/>
  <c r="AM606" i="4"/>
  <c r="AN606" i="4"/>
  <c r="AO606" i="4"/>
  <c r="AT606" i="4"/>
  <c r="AX606" i="4"/>
  <c r="AY606" i="4" s="1"/>
  <c r="AZ606" i="4"/>
  <c r="AL607" i="4"/>
  <c r="AM607" i="4"/>
  <c r="AN607" i="4"/>
  <c r="AO607" i="4"/>
  <c r="AT607" i="4"/>
  <c r="AW607" i="4" s="1"/>
  <c r="AV607" i="4"/>
  <c r="AX607" i="4"/>
  <c r="AY607" i="4" s="1"/>
  <c r="AZ607" i="4"/>
  <c r="BA607" i="4"/>
  <c r="AL608" i="4"/>
  <c r="AM608" i="4"/>
  <c r="AN608" i="4"/>
  <c r="AO608" i="4"/>
  <c r="AT608" i="4"/>
  <c r="AX608" i="4"/>
  <c r="AL609" i="4"/>
  <c r="AM609" i="4"/>
  <c r="AN609" i="4"/>
  <c r="AO609" i="4"/>
  <c r="AT609" i="4"/>
  <c r="AV609" i="4"/>
  <c r="AX609" i="4"/>
  <c r="AY609" i="4" s="1"/>
  <c r="AZ609" i="4"/>
  <c r="BA609" i="4"/>
  <c r="AL610" i="4"/>
  <c r="AM610" i="4"/>
  <c r="AN610" i="4"/>
  <c r="AO610" i="4"/>
  <c r="AT610" i="4"/>
  <c r="AX610" i="4"/>
  <c r="AL611" i="4"/>
  <c r="AM611" i="4"/>
  <c r="AN611" i="4"/>
  <c r="AO611" i="4"/>
  <c r="AT611" i="4"/>
  <c r="AU611" i="4" s="1"/>
  <c r="AV611" i="4"/>
  <c r="AX611" i="4"/>
  <c r="AY611" i="4" s="1"/>
  <c r="AZ611" i="4"/>
  <c r="BA611" i="4"/>
  <c r="AL612" i="4"/>
  <c r="AM612" i="4"/>
  <c r="AN612" i="4"/>
  <c r="AO612" i="4"/>
  <c r="AT612" i="4"/>
  <c r="AX612" i="4"/>
  <c r="AY612" i="4" s="1"/>
  <c r="AZ612" i="4"/>
  <c r="AL613" i="4"/>
  <c r="AM613" i="4"/>
  <c r="AN613" i="4"/>
  <c r="AO613" i="4"/>
  <c r="AT613" i="4"/>
  <c r="AV613" i="4" s="1"/>
  <c r="AX613" i="4"/>
  <c r="AL614" i="4"/>
  <c r="AM614" i="4"/>
  <c r="AN614" i="4"/>
  <c r="AO614" i="4"/>
  <c r="AT614" i="4"/>
  <c r="AV614" i="4" s="1"/>
  <c r="AU614" i="4"/>
  <c r="AX614" i="4"/>
  <c r="AY614" i="4" s="1"/>
  <c r="BA614" i="4"/>
  <c r="AL615" i="4"/>
  <c r="AM615" i="4"/>
  <c r="AN615" i="4"/>
  <c r="AO615" i="4"/>
  <c r="AT615" i="4"/>
  <c r="AW615" i="4" s="1"/>
  <c r="AU615" i="4"/>
  <c r="AX615" i="4"/>
  <c r="AY615" i="4" s="1"/>
  <c r="AZ615" i="4"/>
  <c r="AL616" i="4"/>
  <c r="AM616" i="4"/>
  <c r="AN616" i="4"/>
  <c r="AO616" i="4"/>
  <c r="AT616" i="4"/>
  <c r="AW616" i="4" s="1"/>
  <c r="AV616" i="4"/>
  <c r="AX616" i="4"/>
  <c r="AY616" i="4" s="1"/>
  <c r="BA616" i="4"/>
  <c r="AL617" i="4"/>
  <c r="AM617" i="4"/>
  <c r="AN617" i="4"/>
  <c r="AO617" i="4"/>
  <c r="AT617" i="4"/>
  <c r="AV617" i="4"/>
  <c r="AX617" i="4"/>
  <c r="AY617" i="4" s="1"/>
  <c r="AZ617" i="4"/>
  <c r="AL618" i="4"/>
  <c r="AM618" i="4"/>
  <c r="AN618" i="4"/>
  <c r="AO618" i="4"/>
  <c r="AT618" i="4"/>
  <c r="AW618" i="4" s="1"/>
  <c r="AV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X622" i="4"/>
  <c r="BA622" i="4" s="1"/>
  <c r="AL623" i="4"/>
  <c r="AM623" i="4"/>
  <c r="AN623" i="4"/>
  <c r="AO623" i="4"/>
  <c r="AT623" i="4"/>
  <c r="AX623" i="4"/>
  <c r="BA623" i="4"/>
  <c r="AL624" i="4"/>
  <c r="AM624" i="4"/>
  <c r="AN624" i="4"/>
  <c r="AO624" i="4"/>
  <c r="AT624" i="4"/>
  <c r="AX624" i="4"/>
  <c r="AL625" i="4"/>
  <c r="AM625" i="4"/>
  <c r="AN625" i="4"/>
  <c r="AO625" i="4"/>
  <c r="AT625" i="4"/>
  <c r="AW625" i="4" s="1"/>
  <c r="AU625" i="4"/>
  <c r="AX625" i="4"/>
  <c r="AL626" i="4"/>
  <c r="AM626" i="4"/>
  <c r="AN626" i="4"/>
  <c r="AO626" i="4"/>
  <c r="AT626" i="4"/>
  <c r="AX626" i="4"/>
  <c r="BA626" i="4" s="1"/>
  <c r="AL627" i="4"/>
  <c r="AM627" i="4"/>
  <c r="AN627" i="4"/>
  <c r="AO627" i="4"/>
  <c r="AT627" i="4"/>
  <c r="AU627" i="4" s="1"/>
  <c r="AW627" i="4"/>
  <c r="AX627" i="4"/>
  <c r="AY627" i="4" s="1"/>
  <c r="AZ627" i="4"/>
  <c r="BA627" i="4"/>
  <c r="AL628" i="4"/>
  <c r="AM628" i="4"/>
  <c r="AN628" i="4"/>
  <c r="AO628" i="4"/>
  <c r="AT628" i="4"/>
  <c r="AX628" i="4"/>
  <c r="BA628" i="4"/>
  <c r="AL629" i="4"/>
  <c r="AM629" i="4"/>
  <c r="AN629" i="4"/>
  <c r="AO629" i="4"/>
  <c r="AT629" i="4"/>
  <c r="AV629" i="4" s="1"/>
  <c r="AU629" i="4"/>
  <c r="AW629" i="4"/>
  <c r="AX629" i="4"/>
  <c r="BA629" i="4" s="1"/>
  <c r="AL630" i="4"/>
  <c r="AM630" i="4"/>
  <c r="AN630" i="4"/>
  <c r="AO630" i="4"/>
  <c r="AT630" i="4"/>
  <c r="AX630" i="4"/>
  <c r="AY630" i="4" s="1"/>
  <c r="BA630" i="4"/>
  <c r="AL631" i="4"/>
  <c r="AM631" i="4"/>
  <c r="AN631" i="4"/>
  <c r="AO631" i="4"/>
  <c r="AT631" i="4"/>
  <c r="AU631" i="4" s="1"/>
  <c r="AV631" i="4"/>
  <c r="AW631" i="4"/>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L636" i="4"/>
  <c r="AM636" i="4"/>
  <c r="AN636" i="4"/>
  <c r="AO636" i="4"/>
  <c r="AT636" i="4"/>
  <c r="AW636" i="4" s="1"/>
  <c r="AU636" i="4"/>
  <c r="AX636" i="4"/>
  <c r="BA636" i="4" s="1"/>
  <c r="AL637" i="4"/>
  <c r="AM637" i="4"/>
  <c r="AN637" i="4"/>
  <c r="AO637" i="4"/>
  <c r="AT637" i="4"/>
  <c r="AX637" i="4"/>
  <c r="BA637" i="4"/>
  <c r="AL638" i="4"/>
  <c r="AM638" i="4"/>
  <c r="AN638" i="4"/>
  <c r="AO638" i="4"/>
  <c r="AT638" i="4"/>
  <c r="AU638" i="4"/>
  <c r="AV638" i="4"/>
  <c r="AW638" i="4"/>
  <c r="AX638" i="4"/>
  <c r="AY638" i="4" s="1"/>
  <c r="AZ638" i="4"/>
  <c r="AL639" i="4"/>
  <c r="AM639" i="4"/>
  <c r="AN639" i="4"/>
  <c r="AO639" i="4"/>
  <c r="AT639" i="4"/>
  <c r="AU639" i="4" s="1"/>
  <c r="AV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L644" i="4"/>
  <c r="AM644" i="4"/>
  <c r="AN644" i="4"/>
  <c r="AO644" i="4"/>
  <c r="AT644" i="4"/>
  <c r="AW644" i="4" s="1"/>
  <c r="AV644" i="4"/>
  <c r="AX644" i="4"/>
  <c r="AY644" i="4" s="1"/>
  <c r="AZ644" i="4"/>
  <c r="AL645" i="4"/>
  <c r="AM645" i="4"/>
  <c r="AN645" i="4"/>
  <c r="AO645" i="4"/>
  <c r="AT645" i="4"/>
  <c r="AV645" i="4" s="1"/>
  <c r="AU645" i="4"/>
  <c r="AX645" i="4"/>
  <c r="BA645" i="4"/>
  <c r="AL646" i="4"/>
  <c r="AM646" i="4"/>
  <c r="AN646" i="4"/>
  <c r="AO646" i="4"/>
  <c r="AT646" i="4"/>
  <c r="AV646" i="4" s="1"/>
  <c r="AU646" i="4"/>
  <c r="AW646" i="4"/>
  <c r="AX646" i="4"/>
  <c r="AZ646" i="4"/>
  <c r="AL647" i="4"/>
  <c r="AM647" i="4"/>
  <c r="AN647" i="4"/>
  <c r="AO647" i="4"/>
  <c r="AT647" i="4"/>
  <c r="AU647" i="4" s="1"/>
  <c r="AV647" i="4"/>
  <c r="AX647" i="4"/>
  <c r="BA647" i="4" s="1"/>
  <c r="AL648" i="4"/>
  <c r="AM648" i="4"/>
  <c r="AN648" i="4"/>
  <c r="AO648" i="4"/>
  <c r="AT648" i="4"/>
  <c r="AX648" i="4"/>
  <c r="AL649" i="4"/>
  <c r="AM649" i="4"/>
  <c r="AN649" i="4"/>
  <c r="AO649" i="4"/>
  <c r="AT649" i="4"/>
  <c r="AV649" i="4" s="1"/>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X654" i="4"/>
  <c r="BA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V661" i="4" s="1"/>
  <c r="AU661" i="4"/>
  <c r="AW661" i="4"/>
  <c r="AX661" i="4"/>
  <c r="BA661" i="4"/>
  <c r="AL662" i="4"/>
  <c r="AM662" i="4"/>
  <c r="AN662" i="4"/>
  <c r="AO662" i="4"/>
  <c r="AT662" i="4"/>
  <c r="AV662" i="4" s="1"/>
  <c r="AU662" i="4"/>
  <c r="AW662" i="4"/>
  <c r="AX662" i="4"/>
  <c r="BA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X667" i="4"/>
  <c r="AZ667" i="4" s="1"/>
  <c r="AL668" i="4"/>
  <c r="AM668" i="4"/>
  <c r="AN668" i="4"/>
  <c r="AO668" i="4"/>
  <c r="AT668" i="4"/>
  <c r="AX668" i="4"/>
  <c r="AZ668" i="4" s="1"/>
  <c r="AL669" i="4"/>
  <c r="AM669" i="4"/>
  <c r="AN669" i="4"/>
  <c r="AO669" i="4"/>
  <c r="AT669" i="4"/>
  <c r="AU669" i="4" s="1"/>
  <c r="AX669" i="4"/>
  <c r="AZ669" i="4"/>
  <c r="AL670" i="4"/>
  <c r="AM670" i="4"/>
  <c r="AN670" i="4"/>
  <c r="AO670" i="4"/>
  <c r="AT670" i="4"/>
  <c r="AX670" i="4"/>
  <c r="AY670" i="4"/>
  <c r="AZ670" i="4"/>
  <c r="BA670" i="4"/>
  <c r="AL671" i="4"/>
  <c r="AM671" i="4"/>
  <c r="AN671" i="4"/>
  <c r="AO671" i="4"/>
  <c r="AT671" i="4"/>
  <c r="AV671" i="4" s="1"/>
  <c r="AU671" i="4"/>
  <c r="AW671" i="4"/>
  <c r="AX671" i="4"/>
  <c r="AZ671" i="4"/>
  <c r="AL672" i="4"/>
  <c r="AM672" i="4"/>
  <c r="AN672" i="4"/>
  <c r="AO672" i="4"/>
  <c r="AT672" i="4"/>
  <c r="AX672" i="4"/>
  <c r="AZ672" i="4" s="1"/>
  <c r="AL673" i="4"/>
  <c r="AM673" i="4"/>
  <c r="AN673" i="4"/>
  <c r="AO673" i="4"/>
  <c r="AT673" i="4"/>
  <c r="AU673" i="4" s="1"/>
  <c r="AX673" i="4"/>
  <c r="AZ673" i="4"/>
  <c r="AL674" i="4"/>
  <c r="AM674" i="4"/>
  <c r="AN674" i="4"/>
  <c r="AO674" i="4"/>
  <c r="AT674" i="4"/>
  <c r="AX674" i="4"/>
  <c r="AZ674" i="4" s="1"/>
  <c r="AY674" i="4"/>
  <c r="BA674" i="4"/>
  <c r="AL675" i="4"/>
  <c r="AM675" i="4"/>
  <c r="AN675" i="4"/>
  <c r="AO675" i="4"/>
  <c r="AT675" i="4"/>
  <c r="AV675" i="4" s="1"/>
  <c r="AU675" i="4"/>
  <c r="AX675" i="4"/>
  <c r="AZ675" i="4"/>
  <c r="AL676" i="4"/>
  <c r="AM676" i="4"/>
  <c r="AN676" i="4"/>
  <c r="AO676" i="4"/>
  <c r="AT676" i="4"/>
  <c r="AX676" i="4"/>
  <c r="AL677" i="4"/>
  <c r="AM677" i="4"/>
  <c r="AN677" i="4"/>
  <c r="AO677" i="4"/>
  <c r="AT677" i="4"/>
  <c r="AU677" i="4" s="1"/>
  <c r="AX677" i="4"/>
  <c r="AZ677" i="4"/>
  <c r="AL678" i="4"/>
  <c r="AM678" i="4"/>
  <c r="AN678" i="4"/>
  <c r="AO678" i="4"/>
  <c r="AT678" i="4"/>
  <c r="AX678" i="4"/>
  <c r="AZ678" i="4" s="1"/>
  <c r="AL679" i="4"/>
  <c r="AM679" i="4"/>
  <c r="AN679" i="4"/>
  <c r="AO679" i="4"/>
  <c r="AT679" i="4"/>
  <c r="AX679" i="4"/>
  <c r="AZ679" i="4" s="1"/>
  <c r="AL680" i="4"/>
  <c r="AM680" i="4"/>
  <c r="AN680" i="4"/>
  <c r="AO680" i="4"/>
  <c r="AT680" i="4"/>
  <c r="AX680" i="4"/>
  <c r="AZ680" i="4" s="1"/>
  <c r="AL681" i="4"/>
  <c r="AM681" i="4"/>
  <c r="AN681" i="4"/>
  <c r="AO681" i="4"/>
  <c r="AT681" i="4"/>
  <c r="AX681" i="4"/>
  <c r="AZ681" i="4" s="1"/>
  <c r="AL682" i="4"/>
  <c r="AM682" i="4"/>
  <c r="AN682" i="4"/>
  <c r="AO682" i="4"/>
  <c r="AT682" i="4"/>
  <c r="AX682" i="4"/>
  <c r="AZ682" i="4"/>
  <c r="AL683" i="4"/>
  <c r="AM683" i="4"/>
  <c r="AN683" i="4"/>
  <c r="AO683" i="4"/>
  <c r="AT683" i="4"/>
  <c r="AX683" i="4"/>
  <c r="AL684" i="4"/>
  <c r="AM684" i="4"/>
  <c r="AN684" i="4"/>
  <c r="AO684" i="4"/>
  <c r="AT684" i="4"/>
  <c r="AX684" i="4"/>
  <c r="AY684" i="4"/>
  <c r="AZ684" i="4"/>
  <c r="BA684" i="4"/>
  <c r="AL685" i="4"/>
  <c r="AM685" i="4"/>
  <c r="AN685" i="4"/>
  <c r="AO685" i="4"/>
  <c r="AT685" i="4"/>
  <c r="AX685" i="4"/>
  <c r="AL686" i="4"/>
  <c r="AM686" i="4"/>
  <c r="AN686" i="4"/>
  <c r="AO686" i="4"/>
  <c r="AT686" i="4"/>
  <c r="AX686" i="4"/>
  <c r="AZ686" i="4"/>
  <c r="AL687" i="4"/>
  <c r="AM687" i="4"/>
  <c r="AN687" i="4"/>
  <c r="AO687" i="4"/>
  <c r="AT687" i="4"/>
  <c r="AV687" i="4"/>
  <c r="AX687" i="4"/>
  <c r="AZ687" i="4" s="1"/>
  <c r="AY687" i="4"/>
  <c r="BA687" i="4"/>
  <c r="AL688" i="4"/>
  <c r="AM688" i="4"/>
  <c r="AN688" i="4"/>
  <c r="AO688" i="4"/>
  <c r="AT688" i="4"/>
  <c r="AV688" i="4" s="1"/>
  <c r="AU688" i="4"/>
  <c r="AW688" i="4"/>
  <c r="AX688" i="4"/>
  <c r="AZ688" i="4" s="1"/>
  <c r="AY688" i="4"/>
  <c r="BA688" i="4"/>
  <c r="AL689" i="4"/>
  <c r="AM689" i="4"/>
  <c r="AN689" i="4"/>
  <c r="AO689" i="4"/>
  <c r="AT689" i="4"/>
  <c r="AV689" i="4" s="1"/>
  <c r="AU689" i="4"/>
  <c r="AW689" i="4"/>
  <c r="AX689" i="4"/>
  <c r="AZ689" i="4" s="1"/>
  <c r="AY689" i="4"/>
  <c r="BA689" i="4"/>
  <c r="AL690" i="4"/>
  <c r="AM690" i="4"/>
  <c r="AN690" i="4"/>
  <c r="AO690" i="4"/>
  <c r="AT690" i="4"/>
  <c r="AU690" i="4" s="1"/>
  <c r="AW690" i="4"/>
  <c r="AX690" i="4"/>
  <c r="AY690" i="4"/>
  <c r="AZ690" i="4"/>
  <c r="BA690" i="4"/>
  <c r="AL691" i="4"/>
  <c r="AM691" i="4"/>
  <c r="AN691" i="4"/>
  <c r="AO691" i="4"/>
  <c r="AT691" i="4"/>
  <c r="AV691" i="4" s="1"/>
  <c r="AU691" i="4"/>
  <c r="AX691" i="4"/>
  <c r="AZ691" i="4" s="1"/>
  <c r="AY691" i="4"/>
  <c r="BA691" i="4"/>
  <c r="AL692" i="4"/>
  <c r="AM692" i="4"/>
  <c r="AN692" i="4"/>
  <c r="AO692" i="4"/>
  <c r="AT692" i="4"/>
  <c r="AX692" i="4"/>
  <c r="AZ692" i="4" s="1"/>
  <c r="AL693" i="4"/>
  <c r="AM693" i="4"/>
  <c r="AN693" i="4"/>
  <c r="AO693" i="4"/>
  <c r="AT693" i="4"/>
  <c r="AU693" i="4" s="1"/>
  <c r="AX693" i="4"/>
  <c r="AY693" i="4"/>
  <c r="AZ693" i="4"/>
  <c r="BA693" i="4"/>
  <c r="AL694" i="4"/>
  <c r="AM694" i="4"/>
  <c r="AN694" i="4"/>
  <c r="AO694" i="4"/>
  <c r="AT694" i="4"/>
  <c r="AW694" i="4" s="1"/>
  <c r="AU694" i="4"/>
  <c r="AV694" i="4"/>
  <c r="AX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Z698" i="4" s="1"/>
  <c r="AY698" i="4"/>
  <c r="BA698" i="4"/>
  <c r="AL699" i="4"/>
  <c r="AM699" i="4"/>
  <c r="AN699" i="4"/>
  <c r="AO699" i="4"/>
  <c r="AT699" i="4"/>
  <c r="AV699" i="4" s="1"/>
  <c r="AU699" i="4"/>
  <c r="AX699" i="4"/>
  <c r="AY699" i="4"/>
  <c r="AZ699" i="4"/>
  <c r="BA699" i="4"/>
  <c r="AL700" i="4"/>
  <c r="AM700" i="4"/>
  <c r="AN700" i="4"/>
  <c r="AO700" i="4"/>
  <c r="AT700" i="4"/>
  <c r="AX700" i="4"/>
  <c r="AZ700" i="4"/>
  <c r="AL701" i="4"/>
  <c r="AM701" i="4"/>
  <c r="AN701" i="4"/>
  <c r="AO701" i="4"/>
  <c r="AT701" i="4"/>
  <c r="AU701" i="4" s="1"/>
  <c r="AX701" i="4"/>
  <c r="AZ701" i="4" s="1"/>
  <c r="AL702" i="4"/>
  <c r="AM702" i="4"/>
  <c r="AN702" i="4"/>
  <c r="AO702" i="4"/>
  <c r="AT702" i="4"/>
  <c r="AU702" i="4" s="1"/>
  <c r="AX702" i="4"/>
  <c r="AZ702" i="4"/>
  <c r="AL703" i="4"/>
  <c r="AM703" i="4"/>
  <c r="AN703" i="4"/>
  <c r="AO703" i="4"/>
  <c r="AT703" i="4"/>
  <c r="AX703" i="4"/>
  <c r="AL704" i="4"/>
  <c r="AM704" i="4"/>
  <c r="AN704" i="4"/>
  <c r="AO704" i="4"/>
  <c r="AT704" i="4"/>
  <c r="AV704" i="4" s="1"/>
  <c r="AX704" i="4"/>
  <c r="AL705" i="4"/>
  <c r="AM705" i="4"/>
  <c r="AN705" i="4"/>
  <c r="AO705" i="4"/>
  <c r="AT705" i="4"/>
  <c r="AV705" i="4" s="1"/>
  <c r="AX705" i="4"/>
  <c r="AL706" i="4"/>
  <c r="AM706" i="4"/>
  <c r="AN706" i="4"/>
  <c r="AO706" i="4"/>
  <c r="AT706" i="4"/>
  <c r="AX706" i="4"/>
  <c r="AZ706" i="4"/>
  <c r="AL707" i="4"/>
  <c r="AM707" i="4"/>
  <c r="AN707" i="4"/>
  <c r="AO707" i="4"/>
  <c r="AT707" i="4"/>
  <c r="AX707" i="4"/>
  <c r="AZ707" i="4" s="1"/>
  <c r="AL708" i="4"/>
  <c r="AM708" i="4"/>
  <c r="AN708" i="4"/>
  <c r="AO708" i="4"/>
  <c r="AT708" i="4"/>
  <c r="AX708" i="4"/>
  <c r="AY708" i="4"/>
  <c r="AZ708" i="4"/>
  <c r="BA708" i="4"/>
  <c r="AL709" i="4"/>
  <c r="AM709" i="4"/>
  <c r="AN709" i="4"/>
  <c r="AO709" i="4"/>
  <c r="AT709" i="4"/>
  <c r="AU709" i="4"/>
  <c r="AX709" i="4"/>
  <c r="AZ709" i="4" s="1"/>
  <c r="AY709" i="4"/>
  <c r="AL710" i="4"/>
  <c r="AM710" i="4"/>
  <c r="AN710" i="4"/>
  <c r="AO710" i="4"/>
  <c r="AT710" i="4"/>
  <c r="AW710" i="4" s="1"/>
  <c r="AX710" i="4"/>
  <c r="AL711" i="4"/>
  <c r="AM711" i="4"/>
  <c r="AN711" i="4"/>
  <c r="AO711" i="4"/>
  <c r="AT711" i="4"/>
  <c r="AX711" i="4"/>
  <c r="AL712" i="4"/>
  <c r="AM712" i="4"/>
  <c r="AN712" i="4"/>
  <c r="AO712" i="4"/>
  <c r="AT712" i="4"/>
  <c r="AX712" i="4"/>
  <c r="AL713" i="4"/>
  <c r="AM713" i="4"/>
  <c r="AN713" i="4"/>
  <c r="AO713" i="4"/>
  <c r="AT713" i="4"/>
  <c r="AX713" i="4"/>
  <c r="AL714" i="4"/>
  <c r="AM714" i="4"/>
  <c r="AN714" i="4"/>
  <c r="AO714" i="4"/>
  <c r="AT714" i="4"/>
  <c r="AX714" i="4"/>
  <c r="BA714" i="4" s="1"/>
  <c r="AZ714" i="4"/>
  <c r="AL715" i="4"/>
  <c r="AM715" i="4"/>
  <c r="AN715" i="4"/>
  <c r="AO715" i="4"/>
  <c r="AT715" i="4"/>
  <c r="AV715" i="4" s="1"/>
  <c r="AX715" i="4"/>
  <c r="AL716" i="4"/>
  <c r="AM716" i="4"/>
  <c r="AN716" i="4"/>
  <c r="AO716" i="4"/>
  <c r="AT716" i="4"/>
  <c r="AX716" i="4"/>
  <c r="AY716" i="4"/>
  <c r="AZ716" i="4"/>
  <c r="BA716" i="4"/>
  <c r="AL717" i="4"/>
  <c r="AM717" i="4"/>
  <c r="AN717" i="4"/>
  <c r="AO717" i="4"/>
  <c r="AT717" i="4"/>
  <c r="AX717" i="4"/>
  <c r="BA717" i="4" s="1"/>
  <c r="AZ717" i="4"/>
  <c r="AL718" i="4"/>
  <c r="AM718" i="4"/>
  <c r="AN718" i="4"/>
  <c r="AO718" i="4"/>
  <c r="AT718" i="4"/>
  <c r="AW718" i="4" s="1"/>
  <c r="AX718" i="4"/>
  <c r="AL719" i="4"/>
  <c r="AM719" i="4"/>
  <c r="AN719" i="4"/>
  <c r="AO719" i="4"/>
  <c r="AT719" i="4"/>
  <c r="AX719" i="4"/>
  <c r="AZ719" i="4" s="1"/>
  <c r="AY719" i="4"/>
  <c r="BA719" i="4"/>
  <c r="AL720" i="4"/>
  <c r="AM720" i="4"/>
  <c r="AN720" i="4"/>
  <c r="AO720" i="4"/>
  <c r="AT720" i="4"/>
  <c r="AV720" i="4" s="1"/>
  <c r="AU720" i="4"/>
  <c r="AW720" i="4"/>
  <c r="AX720" i="4"/>
  <c r="AZ720" i="4" s="1"/>
  <c r="AY720" i="4"/>
  <c r="BA720" i="4"/>
  <c r="AL721" i="4"/>
  <c r="AM721" i="4"/>
  <c r="AN721" i="4"/>
  <c r="AO721" i="4"/>
  <c r="AT721" i="4"/>
  <c r="AV721" i="4" s="1"/>
  <c r="AU721" i="4"/>
  <c r="AW721" i="4"/>
  <c r="AX721" i="4"/>
  <c r="AZ721" i="4" s="1"/>
  <c r="AY721" i="4"/>
  <c r="BA721" i="4"/>
  <c r="AL722" i="4"/>
  <c r="AM722" i="4"/>
  <c r="AN722" i="4"/>
  <c r="AO722" i="4"/>
  <c r="AT722" i="4"/>
  <c r="AU722" i="4" s="1"/>
  <c r="AW722" i="4"/>
  <c r="AX722" i="4"/>
  <c r="AY722" i="4"/>
  <c r="AZ722" i="4"/>
  <c r="BA722" i="4"/>
  <c r="AL723" i="4"/>
  <c r="AM723" i="4"/>
  <c r="AN723" i="4"/>
  <c r="AO723" i="4"/>
  <c r="AT723" i="4"/>
  <c r="AV723" i="4" s="1"/>
  <c r="AU723" i="4"/>
  <c r="AX723" i="4"/>
  <c r="AZ723" i="4" s="1"/>
  <c r="AY723" i="4"/>
  <c r="BA723" i="4"/>
  <c r="AL724" i="4"/>
  <c r="AM724" i="4"/>
  <c r="AN724" i="4"/>
  <c r="AO724" i="4"/>
  <c r="AT724" i="4"/>
  <c r="AX724" i="4"/>
  <c r="AL725" i="4"/>
  <c r="AM725" i="4"/>
  <c r="AN725" i="4"/>
  <c r="AO725" i="4"/>
  <c r="AT725" i="4"/>
  <c r="AX725" i="4"/>
  <c r="AY725" i="4"/>
  <c r="AZ725" i="4"/>
  <c r="BA725" i="4"/>
  <c r="AL726" i="4"/>
  <c r="AM726" i="4"/>
  <c r="AN726" i="4"/>
  <c r="AO726" i="4"/>
  <c r="AT726" i="4"/>
  <c r="AX726" i="4"/>
  <c r="BA726" i="4" s="1"/>
  <c r="AZ726" i="4"/>
  <c r="AL727" i="4"/>
  <c r="AM727" i="4"/>
  <c r="AN727" i="4"/>
  <c r="AO727" i="4"/>
  <c r="AT727" i="4"/>
  <c r="AX727" i="4"/>
  <c r="AZ727" i="4" s="1"/>
  <c r="AY727" i="4"/>
  <c r="BA727" i="4"/>
  <c r="AL728" i="4"/>
  <c r="AM728" i="4"/>
  <c r="AN728" i="4"/>
  <c r="AO728" i="4"/>
  <c r="AT728" i="4"/>
  <c r="AX728" i="4"/>
  <c r="AL729" i="4"/>
  <c r="AM729" i="4"/>
  <c r="AN729" i="4"/>
  <c r="AO729" i="4"/>
  <c r="AT729" i="4"/>
  <c r="AX729" i="4"/>
  <c r="AY729" i="4"/>
  <c r="AZ729" i="4"/>
  <c r="BA729" i="4"/>
  <c r="AL730" i="4"/>
  <c r="AM730" i="4"/>
  <c r="AN730" i="4"/>
  <c r="AO730" i="4"/>
  <c r="AT730" i="4"/>
  <c r="AX730" i="4"/>
  <c r="BA730" i="4" s="1"/>
  <c r="AZ730" i="4"/>
  <c r="AL731" i="4"/>
  <c r="AM731" i="4"/>
  <c r="AN731" i="4"/>
  <c r="AO731" i="4"/>
  <c r="AT731" i="4"/>
  <c r="AX731" i="4"/>
  <c r="AZ731" i="4" s="1"/>
  <c r="AY731" i="4"/>
  <c r="BA731" i="4"/>
  <c r="AL732" i="4"/>
  <c r="AM732" i="4"/>
  <c r="AN732" i="4"/>
  <c r="AO732" i="4"/>
  <c r="AT732" i="4"/>
  <c r="AX732" i="4"/>
  <c r="AL733" i="4"/>
  <c r="AM733" i="4"/>
  <c r="AN733" i="4"/>
  <c r="AO733" i="4"/>
  <c r="AT733" i="4"/>
  <c r="AX733" i="4"/>
  <c r="AY733" i="4"/>
  <c r="AZ733" i="4"/>
  <c r="BA733" i="4"/>
  <c r="AL734" i="4"/>
  <c r="AM734" i="4"/>
  <c r="AN734" i="4"/>
  <c r="AO734" i="4"/>
  <c r="AT734" i="4"/>
  <c r="AX734" i="4"/>
  <c r="BA734" i="4" s="1"/>
  <c r="AZ734" i="4"/>
  <c r="AL735" i="4"/>
  <c r="AM735" i="4"/>
  <c r="AN735" i="4"/>
  <c r="AO735" i="4"/>
  <c r="AT735" i="4"/>
  <c r="AX735" i="4"/>
  <c r="AZ735" i="4" s="1"/>
  <c r="AY735" i="4"/>
  <c r="BA735" i="4"/>
  <c r="AL736" i="4"/>
  <c r="AM736" i="4"/>
  <c r="AN736" i="4"/>
  <c r="AO736" i="4"/>
  <c r="AT736" i="4"/>
  <c r="AX736" i="4"/>
  <c r="AL737" i="4"/>
  <c r="AM737" i="4"/>
  <c r="AN737" i="4"/>
  <c r="AO737" i="4"/>
  <c r="AT737" i="4"/>
  <c r="AX737" i="4"/>
  <c r="AY737" i="4"/>
  <c r="AZ737" i="4"/>
  <c r="BA737" i="4"/>
  <c r="AL738" i="4"/>
  <c r="AM738" i="4"/>
  <c r="AN738" i="4"/>
  <c r="AO738" i="4"/>
  <c r="AT738" i="4"/>
  <c r="AX738" i="4"/>
  <c r="BA738" i="4" s="1"/>
  <c r="AZ738" i="4"/>
  <c r="AL739" i="4"/>
  <c r="AM739" i="4"/>
  <c r="AN739" i="4"/>
  <c r="AO739" i="4"/>
  <c r="AT739" i="4"/>
  <c r="AX739" i="4"/>
  <c r="AZ739" i="4" s="1"/>
  <c r="AY739" i="4"/>
  <c r="BA739" i="4"/>
  <c r="AL740" i="4"/>
  <c r="AM740" i="4"/>
  <c r="AN740" i="4"/>
  <c r="AO740" i="4"/>
  <c r="AT740" i="4"/>
  <c r="AX740" i="4"/>
  <c r="AL741" i="4"/>
  <c r="AM741" i="4"/>
  <c r="AN741" i="4"/>
  <c r="AO741" i="4"/>
  <c r="AT741" i="4"/>
  <c r="AX741" i="4"/>
  <c r="AY741" i="4"/>
  <c r="AZ741" i="4"/>
  <c r="BA741" i="4"/>
  <c r="AL742" i="4"/>
  <c r="AM742" i="4"/>
  <c r="AN742" i="4"/>
  <c r="AO742" i="4"/>
  <c r="AT742" i="4"/>
  <c r="AX742" i="4"/>
  <c r="BA742" i="4" s="1"/>
  <c r="AZ742" i="4"/>
  <c r="AL743" i="4"/>
  <c r="AM743" i="4"/>
  <c r="AN743" i="4"/>
  <c r="AO743" i="4"/>
  <c r="AT743" i="4"/>
  <c r="AX743" i="4"/>
  <c r="AZ743" i="4" s="1"/>
  <c r="AY743" i="4"/>
  <c r="BA743" i="4"/>
  <c r="AL744" i="4"/>
  <c r="AM744" i="4"/>
  <c r="AN744" i="4"/>
  <c r="AO744" i="4"/>
  <c r="AT744" i="4"/>
  <c r="AX744" i="4"/>
  <c r="AL745" i="4"/>
  <c r="AM745" i="4"/>
  <c r="AN745" i="4"/>
  <c r="AO745" i="4"/>
  <c r="AT745" i="4"/>
  <c r="AX745" i="4"/>
  <c r="AY745" i="4"/>
  <c r="AZ745" i="4"/>
  <c r="BA745" i="4"/>
  <c r="AL746" i="4"/>
  <c r="AM746" i="4"/>
  <c r="AN746" i="4"/>
  <c r="AO746" i="4"/>
  <c r="AT746" i="4"/>
  <c r="AX746" i="4"/>
  <c r="BA746" i="4" s="1"/>
  <c r="AZ746" i="4"/>
  <c r="AL747" i="4"/>
  <c r="AM747" i="4"/>
  <c r="AN747" i="4"/>
  <c r="AO747" i="4"/>
  <c r="AT747" i="4"/>
  <c r="AX747" i="4"/>
  <c r="AZ747" i="4" s="1"/>
  <c r="AY747" i="4"/>
  <c r="BA747" i="4"/>
  <c r="AL748" i="4"/>
  <c r="AM748" i="4"/>
  <c r="AN748" i="4"/>
  <c r="AO748" i="4"/>
  <c r="AT748" i="4"/>
  <c r="AX748" i="4"/>
  <c r="AL749" i="4"/>
  <c r="AM749" i="4"/>
  <c r="AN749" i="4"/>
  <c r="AO749" i="4"/>
  <c r="AT749" i="4"/>
  <c r="AX749" i="4"/>
  <c r="AY749" i="4"/>
  <c r="AZ749" i="4"/>
  <c r="BA749" i="4"/>
  <c r="AL750" i="4"/>
  <c r="AM750" i="4"/>
  <c r="AN750" i="4"/>
  <c r="AO750" i="4"/>
  <c r="AT750" i="4"/>
  <c r="AX750" i="4"/>
  <c r="BA750" i="4" s="1"/>
  <c r="AZ750" i="4"/>
  <c r="AL751" i="4"/>
  <c r="AM751" i="4"/>
  <c r="AN751" i="4"/>
  <c r="AO751" i="4"/>
  <c r="AT751" i="4"/>
  <c r="AX751" i="4"/>
  <c r="AZ751" i="4" s="1"/>
  <c r="AY751" i="4"/>
  <c r="BA751" i="4"/>
  <c r="AL752" i="4"/>
  <c r="AM752" i="4"/>
  <c r="AN752" i="4"/>
  <c r="AO752" i="4"/>
  <c r="AT752" i="4"/>
  <c r="AX752" i="4"/>
  <c r="AL753" i="4"/>
  <c r="AM753" i="4"/>
  <c r="AN753" i="4"/>
  <c r="AO753" i="4"/>
  <c r="AT753" i="4"/>
  <c r="AX753" i="4"/>
  <c r="AY753" i="4"/>
  <c r="AZ753" i="4"/>
  <c r="BA753" i="4"/>
  <c r="AL754" i="4"/>
  <c r="AM754" i="4"/>
  <c r="AN754" i="4"/>
  <c r="AO754" i="4"/>
  <c r="AT754" i="4"/>
  <c r="AX754" i="4"/>
  <c r="BA754" i="4" s="1"/>
  <c r="AZ754" i="4"/>
  <c r="AL755" i="4"/>
  <c r="AM755" i="4"/>
  <c r="AN755" i="4"/>
  <c r="AO755" i="4"/>
  <c r="AT755" i="4"/>
  <c r="AX755" i="4"/>
  <c r="AZ755" i="4" s="1"/>
  <c r="AY755" i="4"/>
  <c r="BA755" i="4"/>
  <c r="AL756" i="4"/>
  <c r="AM756" i="4"/>
  <c r="AN756" i="4"/>
  <c r="AO756" i="4"/>
  <c r="AT756" i="4"/>
  <c r="AX756" i="4"/>
  <c r="AL757" i="4"/>
  <c r="AM757" i="4"/>
  <c r="AN757" i="4"/>
  <c r="AO757" i="4"/>
  <c r="AT757" i="4"/>
  <c r="AX757" i="4"/>
  <c r="AY757" i="4"/>
  <c r="AZ757" i="4"/>
  <c r="BA757" i="4"/>
  <c r="AL758" i="4"/>
  <c r="AM758" i="4"/>
  <c r="AN758" i="4"/>
  <c r="AO758" i="4"/>
  <c r="AT758" i="4"/>
  <c r="AX758" i="4"/>
  <c r="BA758" i="4" s="1"/>
  <c r="AZ758" i="4"/>
  <c r="AL759" i="4"/>
  <c r="AM759" i="4"/>
  <c r="AN759" i="4"/>
  <c r="AO759" i="4"/>
  <c r="AT759" i="4"/>
  <c r="AX759" i="4"/>
  <c r="AZ759" i="4" s="1"/>
  <c r="AY759" i="4"/>
  <c r="BA759" i="4"/>
  <c r="AL760" i="4"/>
  <c r="AM760" i="4"/>
  <c r="AN760" i="4"/>
  <c r="AO760" i="4"/>
  <c r="AT760" i="4"/>
  <c r="AX760" i="4"/>
  <c r="AL761" i="4"/>
  <c r="AM761" i="4"/>
  <c r="AN761" i="4"/>
  <c r="AO761" i="4"/>
  <c r="AT761" i="4"/>
  <c r="AX761" i="4"/>
  <c r="AY761" i="4"/>
  <c r="AZ761" i="4"/>
  <c r="BA761" i="4"/>
  <c r="AL762" i="4"/>
  <c r="AM762" i="4"/>
  <c r="AN762" i="4"/>
  <c r="AO762" i="4"/>
  <c r="AT762" i="4"/>
  <c r="AX762" i="4"/>
  <c r="BA762" i="4" s="1"/>
  <c r="AZ762" i="4"/>
  <c r="AL763" i="4"/>
  <c r="AM763" i="4"/>
  <c r="AN763" i="4"/>
  <c r="AO763" i="4"/>
  <c r="AT763" i="4"/>
  <c r="AX763" i="4"/>
  <c r="AZ763" i="4" s="1"/>
  <c r="AY763" i="4"/>
  <c r="BA763" i="4"/>
  <c r="AL764" i="4"/>
  <c r="AM764" i="4"/>
  <c r="AN764" i="4"/>
  <c r="AO764" i="4"/>
  <c r="AT764" i="4"/>
  <c r="AX764" i="4"/>
  <c r="AL765" i="4"/>
  <c r="AM765" i="4"/>
  <c r="AN765" i="4"/>
  <c r="AO765" i="4"/>
  <c r="AT765" i="4"/>
  <c r="AX765" i="4"/>
  <c r="AY765" i="4"/>
  <c r="AZ765" i="4"/>
  <c r="BA765" i="4"/>
  <c r="AL766" i="4"/>
  <c r="AM766" i="4"/>
  <c r="AN766" i="4"/>
  <c r="AO766" i="4"/>
  <c r="AT766" i="4"/>
  <c r="AX766" i="4"/>
  <c r="BA766" i="4" s="1"/>
  <c r="AZ766" i="4"/>
  <c r="AL767" i="4"/>
  <c r="AM767" i="4"/>
  <c r="AN767" i="4"/>
  <c r="AO767" i="4"/>
  <c r="AT767" i="4"/>
  <c r="AX767" i="4"/>
  <c r="AZ767" i="4" s="1"/>
  <c r="AY767" i="4"/>
  <c r="BA767" i="4"/>
  <c r="AL768" i="4"/>
  <c r="AM768" i="4"/>
  <c r="AN768" i="4"/>
  <c r="AO768" i="4"/>
  <c r="AT768" i="4"/>
  <c r="AX768" i="4"/>
  <c r="AL769" i="4"/>
  <c r="AM769" i="4"/>
  <c r="AN769" i="4"/>
  <c r="AO769" i="4"/>
  <c r="AT769" i="4"/>
  <c r="AX769" i="4"/>
  <c r="AY769" i="4"/>
  <c r="AZ769" i="4"/>
  <c r="BA769" i="4"/>
  <c r="AL770" i="4"/>
  <c r="AM770" i="4"/>
  <c r="AN770" i="4"/>
  <c r="AO770" i="4"/>
  <c r="AT770" i="4"/>
  <c r="AX770" i="4"/>
  <c r="BA770" i="4" s="1"/>
  <c r="AZ770" i="4"/>
  <c r="AL771" i="4"/>
  <c r="AM771" i="4"/>
  <c r="AN771" i="4"/>
  <c r="AO771" i="4"/>
  <c r="AT771" i="4"/>
  <c r="AX771" i="4"/>
  <c r="AZ771" i="4" s="1"/>
  <c r="AY771" i="4"/>
  <c r="BA771" i="4"/>
  <c r="AL772" i="4"/>
  <c r="AM772" i="4"/>
  <c r="AN772" i="4"/>
  <c r="AO772" i="4"/>
  <c r="AT772" i="4"/>
  <c r="AX772" i="4"/>
  <c r="AL773" i="4"/>
  <c r="AM773" i="4"/>
  <c r="AN773" i="4"/>
  <c r="AO773" i="4"/>
  <c r="AT773" i="4"/>
  <c r="AX773" i="4"/>
  <c r="AY773" i="4"/>
  <c r="AZ773" i="4"/>
  <c r="BA773" i="4"/>
  <c r="AL774" i="4"/>
  <c r="AM774" i="4"/>
  <c r="AN774" i="4"/>
  <c r="AO774" i="4"/>
  <c r="AT774" i="4"/>
  <c r="AX774" i="4"/>
  <c r="BA774" i="4" s="1"/>
  <c r="AZ774" i="4"/>
  <c r="AL775" i="4"/>
  <c r="AM775" i="4"/>
  <c r="AN775" i="4"/>
  <c r="AO775" i="4"/>
  <c r="AT775" i="4"/>
  <c r="AX775" i="4"/>
  <c r="AZ775" i="4" s="1"/>
  <c r="AY775" i="4"/>
  <c r="BA775" i="4"/>
  <c r="AL776" i="4"/>
  <c r="AM776" i="4"/>
  <c r="AN776" i="4"/>
  <c r="AO776" i="4"/>
  <c r="AT776" i="4"/>
  <c r="AX776" i="4"/>
  <c r="AL777" i="4"/>
  <c r="AM777" i="4"/>
  <c r="AN777" i="4"/>
  <c r="AO777" i="4"/>
  <c r="AT777" i="4"/>
  <c r="AX777" i="4"/>
  <c r="AY777" i="4"/>
  <c r="AZ777" i="4"/>
  <c r="BA777" i="4"/>
  <c r="AL778" i="4"/>
  <c r="AM778" i="4"/>
  <c r="AN778" i="4"/>
  <c r="AO778" i="4"/>
  <c r="AT778" i="4"/>
  <c r="AX778" i="4"/>
  <c r="BA778" i="4" s="1"/>
  <c r="AZ778" i="4"/>
  <c r="AL779" i="4"/>
  <c r="AM779" i="4"/>
  <c r="AN779" i="4"/>
  <c r="AO779" i="4"/>
  <c r="AT779" i="4"/>
  <c r="AX779" i="4"/>
  <c r="AZ779" i="4" s="1"/>
  <c r="AY779" i="4"/>
  <c r="BA779" i="4"/>
  <c r="AL780" i="4"/>
  <c r="AM780" i="4"/>
  <c r="AN780" i="4"/>
  <c r="AO780" i="4"/>
  <c r="AT780" i="4"/>
  <c r="AX780" i="4"/>
  <c r="AL781" i="4"/>
  <c r="AM781" i="4"/>
  <c r="AN781" i="4"/>
  <c r="AO781" i="4"/>
  <c r="AT781" i="4"/>
  <c r="AX781" i="4"/>
  <c r="AY781" i="4"/>
  <c r="AZ781" i="4"/>
  <c r="BA781" i="4"/>
  <c r="AL782" i="4"/>
  <c r="AM782" i="4"/>
  <c r="AN782" i="4"/>
  <c r="AO782" i="4"/>
  <c r="AT782" i="4"/>
  <c r="AX782" i="4"/>
  <c r="BA782" i="4" s="1"/>
  <c r="AZ782" i="4"/>
  <c r="AL783" i="4"/>
  <c r="AM783" i="4"/>
  <c r="AN783" i="4"/>
  <c r="AO783" i="4"/>
  <c r="AT783" i="4"/>
  <c r="AX783" i="4"/>
  <c r="AZ783" i="4" s="1"/>
  <c r="AY783" i="4"/>
  <c r="BA783" i="4"/>
  <c r="AL784" i="4"/>
  <c r="AM784" i="4"/>
  <c r="AN784" i="4"/>
  <c r="AO784" i="4"/>
  <c r="AT784" i="4"/>
  <c r="AX784" i="4"/>
  <c r="AL785" i="4"/>
  <c r="AM785" i="4"/>
  <c r="AN785" i="4"/>
  <c r="AO785" i="4"/>
  <c r="AT785" i="4"/>
  <c r="AX785" i="4"/>
  <c r="AY785" i="4"/>
  <c r="AZ785" i="4"/>
  <c r="BA785" i="4"/>
  <c r="AL786" i="4"/>
  <c r="AM786" i="4"/>
  <c r="AN786" i="4"/>
  <c r="AO786" i="4"/>
  <c r="AT786" i="4"/>
  <c r="AX786" i="4"/>
  <c r="BA786" i="4" s="1"/>
  <c r="AZ786" i="4"/>
  <c r="AL787" i="4"/>
  <c r="AM787" i="4"/>
  <c r="AN787" i="4"/>
  <c r="AO787" i="4"/>
  <c r="AT787" i="4"/>
  <c r="AX787" i="4"/>
  <c r="AZ787" i="4" s="1"/>
  <c r="AY787" i="4"/>
  <c r="BA787" i="4"/>
  <c r="AL788" i="4"/>
  <c r="AM788" i="4"/>
  <c r="AN788" i="4"/>
  <c r="AO788" i="4"/>
  <c r="AT788" i="4"/>
  <c r="AX788" i="4"/>
  <c r="AL789" i="4"/>
  <c r="AM789" i="4"/>
  <c r="AN789" i="4"/>
  <c r="AO789" i="4"/>
  <c r="AT789" i="4"/>
  <c r="AX789" i="4"/>
  <c r="AY789" i="4"/>
  <c r="AZ789" i="4"/>
  <c r="BA789" i="4"/>
  <c r="AL790" i="4"/>
  <c r="AM790" i="4"/>
  <c r="AN790" i="4"/>
  <c r="AO790" i="4"/>
  <c r="AT790" i="4"/>
  <c r="AX790" i="4"/>
  <c r="BA790" i="4" s="1"/>
  <c r="AZ790" i="4"/>
  <c r="AL791" i="4"/>
  <c r="AM791" i="4"/>
  <c r="AN791" i="4"/>
  <c r="AO791" i="4"/>
  <c r="AT791" i="4"/>
  <c r="AX791" i="4"/>
  <c r="AZ791" i="4" s="1"/>
  <c r="AY791" i="4"/>
  <c r="BA791" i="4"/>
  <c r="AL792" i="4"/>
  <c r="AM792" i="4"/>
  <c r="AN792" i="4"/>
  <c r="AO792" i="4"/>
  <c r="AT792" i="4"/>
  <c r="AX792" i="4"/>
  <c r="AL793" i="4"/>
  <c r="AM793" i="4"/>
  <c r="AN793" i="4"/>
  <c r="AO793" i="4"/>
  <c r="AT793" i="4"/>
  <c r="AX793" i="4"/>
  <c r="AY793" i="4"/>
  <c r="AZ793" i="4"/>
  <c r="BA793" i="4"/>
  <c r="AL794" i="4"/>
  <c r="AM794" i="4"/>
  <c r="AN794" i="4"/>
  <c r="AO794" i="4"/>
  <c r="AT794" i="4"/>
  <c r="AX794" i="4"/>
  <c r="BA794" i="4" s="1"/>
  <c r="AZ794" i="4"/>
  <c r="AL795" i="4"/>
  <c r="AM795" i="4"/>
  <c r="AN795" i="4"/>
  <c r="AO795" i="4"/>
  <c r="AT795" i="4"/>
  <c r="AX795" i="4"/>
  <c r="AZ795" i="4" s="1"/>
  <c r="AY795" i="4"/>
  <c r="BA795" i="4"/>
  <c r="AL796" i="4"/>
  <c r="AM796" i="4"/>
  <c r="AN796" i="4"/>
  <c r="AO796" i="4"/>
  <c r="AT796" i="4"/>
  <c r="AX796" i="4"/>
  <c r="AL797" i="4"/>
  <c r="AM797" i="4"/>
  <c r="AN797" i="4"/>
  <c r="AO797" i="4"/>
  <c r="AT797" i="4"/>
  <c r="AX797" i="4"/>
  <c r="AY797" i="4"/>
  <c r="AZ797" i="4"/>
  <c r="BA797" i="4"/>
  <c r="AL798" i="4"/>
  <c r="AM798" i="4"/>
  <c r="AN798" i="4"/>
  <c r="AO798" i="4"/>
  <c r="AT798" i="4"/>
  <c r="AX798" i="4"/>
  <c r="BA798" i="4" s="1"/>
  <c r="AZ798" i="4"/>
  <c r="AL799" i="4"/>
  <c r="AM799" i="4"/>
  <c r="AN799" i="4"/>
  <c r="AO799" i="4"/>
  <c r="AT799" i="4"/>
  <c r="AX799" i="4"/>
  <c r="AZ799" i="4" s="1"/>
  <c r="AY799" i="4"/>
  <c r="BA799" i="4"/>
  <c r="AL800" i="4"/>
  <c r="AM800" i="4"/>
  <c r="AN800" i="4"/>
  <c r="AO800" i="4"/>
  <c r="AT800" i="4"/>
  <c r="AX800" i="4"/>
  <c r="AL801" i="4"/>
  <c r="AM801" i="4"/>
  <c r="AN801" i="4"/>
  <c r="AO801" i="4"/>
  <c r="AT801" i="4"/>
  <c r="AX801" i="4"/>
  <c r="AY801" i="4"/>
  <c r="AZ801" i="4"/>
  <c r="BA801" i="4"/>
  <c r="AL802" i="4"/>
  <c r="AM802" i="4"/>
  <c r="AN802" i="4"/>
  <c r="AO802" i="4"/>
  <c r="AT802" i="4"/>
  <c r="AX802" i="4"/>
  <c r="BA802" i="4" s="1"/>
  <c r="AZ802" i="4"/>
  <c r="AL803" i="4"/>
  <c r="AM803" i="4"/>
  <c r="AN803" i="4"/>
  <c r="AO803" i="4"/>
  <c r="AT803" i="4"/>
  <c r="AX803" i="4"/>
  <c r="AZ803" i="4" s="1"/>
  <c r="AY803" i="4"/>
  <c r="BA803" i="4"/>
  <c r="AL804" i="4"/>
  <c r="AM804" i="4"/>
  <c r="AN804" i="4"/>
  <c r="AO804" i="4"/>
  <c r="AT804" i="4"/>
  <c r="AX804" i="4"/>
  <c r="AL805" i="4"/>
  <c r="AM805" i="4"/>
  <c r="AN805" i="4"/>
  <c r="AO805" i="4"/>
  <c r="AT805" i="4"/>
  <c r="AX805" i="4"/>
  <c r="AY805" i="4"/>
  <c r="AZ805" i="4"/>
  <c r="BA805" i="4"/>
  <c r="AL806" i="4"/>
  <c r="AM806" i="4"/>
  <c r="AN806" i="4"/>
  <c r="AO806" i="4"/>
  <c r="AT806" i="4"/>
  <c r="AX806" i="4"/>
  <c r="BA806" i="4" s="1"/>
  <c r="AZ806" i="4"/>
  <c r="AL807" i="4"/>
  <c r="AM807" i="4"/>
  <c r="AN807" i="4"/>
  <c r="AO807" i="4"/>
  <c r="AT807" i="4"/>
  <c r="AX807" i="4"/>
  <c r="AZ807" i="4" s="1"/>
  <c r="AY807" i="4"/>
  <c r="BA807" i="4"/>
  <c r="AL808" i="4"/>
  <c r="AM808" i="4"/>
  <c r="AN808" i="4"/>
  <c r="AO808" i="4"/>
  <c r="AT808" i="4"/>
  <c r="AX808" i="4"/>
  <c r="AL809" i="4"/>
  <c r="AM809" i="4"/>
  <c r="AN809" i="4"/>
  <c r="AO809" i="4"/>
  <c r="AT809" i="4"/>
  <c r="AX809" i="4"/>
  <c r="AY809" i="4"/>
  <c r="AZ809" i="4"/>
  <c r="BA809" i="4"/>
  <c r="AL810" i="4"/>
  <c r="AM810" i="4"/>
  <c r="AN810" i="4"/>
  <c r="AO810" i="4"/>
  <c r="AT810" i="4"/>
  <c r="AX810" i="4"/>
  <c r="BA810" i="4" s="1"/>
  <c r="AZ810" i="4"/>
  <c r="AL811" i="4"/>
  <c r="AM811" i="4"/>
  <c r="AN811" i="4"/>
  <c r="AO811" i="4"/>
  <c r="AT811" i="4"/>
  <c r="AX811" i="4"/>
  <c r="AZ811" i="4" s="1"/>
  <c r="AY811" i="4"/>
  <c r="BA811" i="4"/>
  <c r="AL812" i="4"/>
  <c r="AM812" i="4"/>
  <c r="AN812" i="4"/>
  <c r="AO812" i="4"/>
  <c r="AT812" i="4"/>
  <c r="AX812" i="4"/>
  <c r="AL813" i="4"/>
  <c r="AM813" i="4"/>
  <c r="AN813" i="4"/>
  <c r="AO813" i="4"/>
  <c r="AT813" i="4"/>
  <c r="AX813" i="4"/>
  <c r="AY813" i="4"/>
  <c r="AZ813" i="4"/>
  <c r="BA813" i="4"/>
  <c r="AL814" i="4"/>
  <c r="AM814" i="4"/>
  <c r="AN814" i="4"/>
  <c r="AO814" i="4"/>
  <c r="AT814" i="4"/>
  <c r="AX814" i="4"/>
  <c r="BA814" i="4" s="1"/>
  <c r="AZ814" i="4"/>
  <c r="AL815" i="4"/>
  <c r="AM815" i="4"/>
  <c r="AN815" i="4"/>
  <c r="AO815" i="4"/>
  <c r="AT815" i="4"/>
  <c r="AX815" i="4"/>
  <c r="AZ815" i="4" s="1"/>
  <c r="AY815" i="4"/>
  <c r="BA815" i="4"/>
  <c r="AL816" i="4"/>
  <c r="AM816" i="4"/>
  <c r="AN816" i="4"/>
  <c r="AO816" i="4"/>
  <c r="AT816" i="4"/>
  <c r="AX816" i="4"/>
  <c r="AL817" i="4"/>
  <c r="AM817" i="4"/>
  <c r="AN817" i="4"/>
  <c r="AO817" i="4"/>
  <c r="AT817" i="4"/>
  <c r="AX817" i="4"/>
  <c r="AY817" i="4"/>
  <c r="AZ817" i="4"/>
  <c r="BA817" i="4"/>
  <c r="AL818" i="4"/>
  <c r="AM818" i="4"/>
  <c r="AN818" i="4"/>
  <c r="AO818" i="4"/>
  <c r="AT818" i="4"/>
  <c r="AX818" i="4"/>
  <c r="BA818" i="4" s="1"/>
  <c r="AZ818" i="4"/>
  <c r="AL819" i="4"/>
  <c r="AM819" i="4"/>
  <c r="AN819" i="4"/>
  <c r="AO819" i="4"/>
  <c r="AT819" i="4"/>
  <c r="AX819" i="4"/>
  <c r="AZ819" i="4" s="1"/>
  <c r="AY819" i="4"/>
  <c r="BA819" i="4"/>
  <c r="AL820" i="4"/>
  <c r="AM820" i="4"/>
  <c r="AN820" i="4"/>
  <c r="AO820" i="4"/>
  <c r="AT820" i="4"/>
  <c r="AX820" i="4"/>
  <c r="AL821" i="4"/>
  <c r="AM821" i="4"/>
  <c r="AN821" i="4"/>
  <c r="AO821" i="4"/>
  <c r="AT821" i="4"/>
  <c r="AX821" i="4"/>
  <c r="AY821" i="4"/>
  <c r="AZ821" i="4"/>
  <c r="BA821" i="4"/>
  <c r="AL822" i="4"/>
  <c r="AM822" i="4"/>
  <c r="AN822" i="4"/>
  <c r="AO822" i="4"/>
  <c r="AT822" i="4"/>
  <c r="AX822" i="4"/>
  <c r="BA822" i="4" s="1"/>
  <c r="AZ822" i="4"/>
  <c r="AL823" i="4"/>
  <c r="AM823" i="4"/>
  <c r="AN823" i="4"/>
  <c r="AO823" i="4"/>
  <c r="AT823" i="4"/>
  <c r="AX823" i="4"/>
  <c r="AZ823" i="4" s="1"/>
  <c r="AY823" i="4"/>
  <c r="BA823" i="4"/>
  <c r="AL824" i="4"/>
  <c r="AM824" i="4"/>
  <c r="AN824" i="4"/>
  <c r="AO824" i="4"/>
  <c r="AT824" i="4"/>
  <c r="AX824" i="4"/>
  <c r="AL825" i="4"/>
  <c r="AM825" i="4"/>
  <c r="AN825" i="4"/>
  <c r="AO825" i="4"/>
  <c r="AT825" i="4"/>
  <c r="AX825" i="4"/>
  <c r="AZ825" i="4" s="1"/>
  <c r="AY825" i="4"/>
  <c r="BA825" i="4"/>
  <c r="AL826" i="4"/>
  <c r="AM826" i="4"/>
  <c r="AN826" i="4"/>
  <c r="AO826" i="4"/>
  <c r="AT826" i="4"/>
  <c r="AX826" i="4"/>
  <c r="BA826" i="4" s="1"/>
  <c r="AZ826" i="4"/>
  <c r="AL827" i="4"/>
  <c r="AM827" i="4"/>
  <c r="AN827" i="4"/>
  <c r="AO827" i="4"/>
  <c r="AT827" i="4"/>
  <c r="AX827" i="4"/>
  <c r="AY827" i="4"/>
  <c r="AZ827" i="4"/>
  <c r="BA827" i="4"/>
  <c r="AL828" i="4"/>
  <c r="AM828" i="4"/>
  <c r="AN828" i="4"/>
  <c r="AO828" i="4"/>
  <c r="AT828" i="4"/>
  <c r="AX828" i="4"/>
  <c r="AL829" i="4"/>
  <c r="AM829" i="4"/>
  <c r="AN829" i="4"/>
  <c r="AO829" i="4"/>
  <c r="AT829" i="4"/>
  <c r="AX829" i="4"/>
  <c r="AZ829" i="4" s="1"/>
  <c r="AY829" i="4"/>
  <c r="BA829" i="4"/>
  <c r="AL830" i="4"/>
  <c r="AM830" i="4"/>
  <c r="AN830" i="4"/>
  <c r="AO830" i="4"/>
  <c r="AT830" i="4"/>
  <c r="AX830" i="4"/>
  <c r="BA830" i="4" s="1"/>
  <c r="AZ830" i="4"/>
  <c r="AL831" i="4"/>
  <c r="AM831" i="4"/>
  <c r="AN831" i="4"/>
  <c r="AO831" i="4"/>
  <c r="AT831" i="4"/>
  <c r="AX831" i="4"/>
  <c r="AY831" i="4"/>
  <c r="AZ831" i="4"/>
  <c r="BA831" i="4"/>
  <c r="AL832" i="4"/>
  <c r="AM832" i="4"/>
  <c r="AN832" i="4"/>
  <c r="AO832" i="4"/>
  <c r="AT832" i="4"/>
  <c r="AX832" i="4"/>
  <c r="AZ832" i="4"/>
  <c r="AL833" i="4"/>
  <c r="AM833" i="4"/>
  <c r="AN833" i="4"/>
  <c r="AO833" i="4"/>
  <c r="AT833" i="4"/>
  <c r="AX833" i="4"/>
  <c r="AZ833" i="4" s="1"/>
  <c r="AY833" i="4"/>
  <c r="BA833" i="4"/>
  <c r="AL834" i="4"/>
  <c r="AM834" i="4"/>
  <c r="AN834" i="4"/>
  <c r="AO834" i="4"/>
  <c r="AT834" i="4"/>
  <c r="AX834" i="4"/>
  <c r="AZ834" i="4" s="1"/>
  <c r="AL835" i="4"/>
  <c r="AM835" i="4"/>
  <c r="AN835" i="4"/>
  <c r="AO835" i="4"/>
  <c r="AT835" i="4"/>
  <c r="AX835" i="4"/>
  <c r="AY835" i="4"/>
  <c r="AZ835" i="4"/>
  <c r="BA835" i="4"/>
  <c r="AL836" i="4"/>
  <c r="AM836" i="4"/>
  <c r="AN836" i="4"/>
  <c r="AO836" i="4"/>
  <c r="AT836" i="4"/>
  <c r="AX836" i="4"/>
  <c r="AZ836" i="4" s="1"/>
  <c r="AL837" i="4"/>
  <c r="AM837" i="4"/>
  <c r="AN837" i="4"/>
  <c r="AO837" i="4"/>
  <c r="AT837" i="4"/>
  <c r="AX837" i="4"/>
  <c r="AZ837" i="4" s="1"/>
  <c r="AY837" i="4"/>
  <c r="BA837" i="4"/>
  <c r="AL838" i="4"/>
  <c r="AM838" i="4"/>
  <c r="AN838" i="4"/>
  <c r="AO838" i="4"/>
  <c r="AT838" i="4"/>
  <c r="AX838" i="4"/>
  <c r="AZ838" i="4"/>
  <c r="AL839" i="4"/>
  <c r="AM839" i="4"/>
  <c r="AN839" i="4"/>
  <c r="AO839" i="4"/>
  <c r="AT839" i="4"/>
  <c r="AX839" i="4"/>
  <c r="AY839" i="4"/>
  <c r="AZ839" i="4"/>
  <c r="BA839" i="4"/>
  <c r="AL840" i="4"/>
  <c r="AM840" i="4"/>
  <c r="AN840" i="4"/>
  <c r="AO840" i="4"/>
  <c r="AT840" i="4"/>
  <c r="AX840" i="4"/>
  <c r="AZ840" i="4"/>
  <c r="AL841" i="4"/>
  <c r="AM841" i="4"/>
  <c r="AN841" i="4"/>
  <c r="AO841" i="4"/>
  <c r="AT841" i="4"/>
  <c r="AX841" i="4"/>
  <c r="AZ841" i="4" s="1"/>
  <c r="AY841" i="4"/>
  <c r="BA841" i="4"/>
  <c r="AL842" i="4"/>
  <c r="AM842" i="4"/>
  <c r="AN842" i="4"/>
  <c r="AO842" i="4"/>
  <c r="AT842" i="4"/>
  <c r="AX842" i="4"/>
  <c r="AL843" i="4"/>
  <c r="AM843" i="4"/>
  <c r="AN843" i="4"/>
  <c r="AO843" i="4"/>
  <c r="AT843" i="4"/>
  <c r="AX843" i="4"/>
  <c r="AY843" i="4"/>
  <c r="AZ843" i="4"/>
  <c r="BA843" i="4"/>
  <c r="AL844" i="4"/>
  <c r="AM844" i="4"/>
  <c r="AN844" i="4"/>
  <c r="AO844" i="4"/>
  <c r="AT844" i="4"/>
  <c r="AX844" i="4"/>
  <c r="AL845" i="4"/>
  <c r="AM845" i="4"/>
  <c r="AN845" i="4"/>
  <c r="AO845" i="4"/>
  <c r="AT845" i="4"/>
  <c r="AX845" i="4"/>
  <c r="AZ845" i="4" s="1"/>
  <c r="AY845" i="4"/>
  <c r="BA845" i="4"/>
  <c r="AL846" i="4"/>
  <c r="AM846" i="4"/>
  <c r="AN846" i="4"/>
  <c r="AO846" i="4"/>
  <c r="AT846" i="4"/>
  <c r="AX846" i="4"/>
  <c r="AZ846" i="4"/>
  <c r="AL847" i="4"/>
  <c r="AM847" i="4"/>
  <c r="AN847" i="4"/>
  <c r="AO847" i="4"/>
  <c r="AT847" i="4"/>
  <c r="AX847" i="4"/>
  <c r="AY847" i="4"/>
  <c r="AZ847" i="4"/>
  <c r="BA847" i="4"/>
  <c r="AL848" i="4"/>
  <c r="AM848" i="4"/>
  <c r="AN848" i="4"/>
  <c r="AO848" i="4"/>
  <c r="AT848" i="4"/>
  <c r="AX848" i="4"/>
  <c r="AZ848" i="4"/>
  <c r="AL849" i="4"/>
  <c r="AM849" i="4"/>
  <c r="AN849" i="4"/>
  <c r="AO849" i="4"/>
  <c r="AT849" i="4"/>
  <c r="AX849" i="4"/>
  <c r="AZ849" i="4" s="1"/>
  <c r="AY849" i="4"/>
  <c r="BA849" i="4"/>
  <c r="AL850" i="4"/>
  <c r="AM850" i="4"/>
  <c r="AN850" i="4"/>
  <c r="AO850" i="4"/>
  <c r="AT850" i="4"/>
  <c r="AX850" i="4"/>
  <c r="AZ850" i="4" s="1"/>
  <c r="AL851" i="4"/>
  <c r="AM851" i="4"/>
  <c r="AN851" i="4"/>
  <c r="AO851" i="4"/>
  <c r="AT851" i="4"/>
  <c r="AX851" i="4"/>
  <c r="AY851" i="4"/>
  <c r="AZ851" i="4"/>
  <c r="BA851" i="4"/>
  <c r="AL852" i="4"/>
  <c r="AM852" i="4"/>
  <c r="AN852" i="4"/>
  <c r="AO852" i="4"/>
  <c r="AT852" i="4"/>
  <c r="AX852" i="4"/>
  <c r="AZ852" i="4" s="1"/>
  <c r="AL853" i="4"/>
  <c r="AM853" i="4"/>
  <c r="AN853" i="4"/>
  <c r="AO853" i="4"/>
  <c r="AT853" i="4"/>
  <c r="AX853" i="4"/>
  <c r="AY853" i="4"/>
  <c r="AZ853" i="4"/>
  <c r="BA853" i="4"/>
  <c r="AL854" i="4"/>
  <c r="AM854" i="4"/>
  <c r="AN854" i="4"/>
  <c r="AO854" i="4"/>
  <c r="AT854" i="4"/>
  <c r="AX854" i="4"/>
  <c r="AZ854" i="4" s="1"/>
  <c r="AL855" i="4"/>
  <c r="AM855" i="4"/>
  <c r="AN855" i="4"/>
  <c r="AO855" i="4"/>
  <c r="AT855" i="4"/>
  <c r="AX855" i="4"/>
  <c r="AY855" i="4"/>
  <c r="AZ855" i="4"/>
  <c r="BA855" i="4"/>
  <c r="AL856" i="4"/>
  <c r="AM856" i="4"/>
  <c r="AN856" i="4"/>
  <c r="AO856" i="4"/>
  <c r="AT856" i="4"/>
  <c r="AX856" i="4"/>
  <c r="AZ856" i="4" s="1"/>
  <c r="AL857" i="4"/>
  <c r="AM857" i="4"/>
  <c r="AN857" i="4"/>
  <c r="AO857" i="4"/>
  <c r="AT857" i="4"/>
  <c r="AX857" i="4"/>
  <c r="AZ857" i="4" s="1"/>
  <c r="AY857" i="4"/>
  <c r="BA857" i="4"/>
  <c r="AL858" i="4"/>
  <c r="AM858" i="4"/>
  <c r="AN858" i="4"/>
  <c r="AO858" i="4"/>
  <c r="AT858" i="4"/>
  <c r="AX858" i="4"/>
  <c r="AZ858" i="4"/>
  <c r="AL859" i="4"/>
  <c r="AM859" i="4"/>
  <c r="AN859" i="4"/>
  <c r="AO859" i="4"/>
  <c r="AT859" i="4"/>
  <c r="AX859" i="4"/>
  <c r="AZ859" i="4" s="1"/>
  <c r="AY859" i="4"/>
  <c r="BA859" i="4"/>
  <c r="AL860" i="4"/>
  <c r="AM860" i="4"/>
  <c r="AN860" i="4"/>
  <c r="AO860" i="4"/>
  <c r="AT860" i="4"/>
  <c r="AX860" i="4"/>
  <c r="AL861" i="4"/>
  <c r="AM861" i="4"/>
  <c r="AN861" i="4"/>
  <c r="AO861" i="4"/>
  <c r="AT861" i="4"/>
  <c r="AX861" i="4"/>
  <c r="AZ861" i="4" s="1"/>
  <c r="AY861" i="4"/>
  <c r="BA861" i="4"/>
  <c r="AL862" i="4"/>
  <c r="AM862" i="4"/>
  <c r="AN862" i="4"/>
  <c r="AO862" i="4"/>
  <c r="AT862" i="4"/>
  <c r="AX862" i="4"/>
  <c r="AZ862" i="4"/>
  <c r="AL863" i="4"/>
  <c r="AM863" i="4"/>
  <c r="AN863" i="4"/>
  <c r="AO863" i="4"/>
  <c r="AT863" i="4"/>
  <c r="AX863" i="4"/>
  <c r="AY863" i="4"/>
  <c r="AZ863" i="4"/>
  <c r="BA863" i="4"/>
  <c r="AL864" i="4"/>
  <c r="AM864" i="4"/>
  <c r="AN864" i="4"/>
  <c r="AO864" i="4"/>
  <c r="AT864" i="4"/>
  <c r="AX864" i="4"/>
  <c r="AZ864" i="4"/>
  <c r="AL865" i="4"/>
  <c r="AM865" i="4"/>
  <c r="AN865" i="4"/>
  <c r="AO865" i="4"/>
  <c r="AT865" i="4"/>
  <c r="AX865" i="4"/>
  <c r="AZ865" i="4" s="1"/>
  <c r="AY865" i="4"/>
  <c r="BA865" i="4"/>
  <c r="AL866" i="4"/>
  <c r="AM866" i="4"/>
  <c r="AN866" i="4"/>
  <c r="AO866" i="4"/>
  <c r="AT866" i="4"/>
  <c r="AX866" i="4"/>
  <c r="AZ866" i="4" s="1"/>
  <c r="AL867" i="4"/>
  <c r="AM867" i="4"/>
  <c r="AN867" i="4"/>
  <c r="AO867" i="4"/>
  <c r="AT867" i="4"/>
  <c r="AX867" i="4"/>
  <c r="AY867" i="4"/>
  <c r="AZ867" i="4"/>
  <c r="BA867" i="4"/>
  <c r="AL868" i="4"/>
  <c r="AM868" i="4"/>
  <c r="AN868" i="4"/>
  <c r="AO868" i="4"/>
  <c r="AT868" i="4"/>
  <c r="AX868" i="4"/>
  <c r="AZ868" i="4" s="1"/>
  <c r="AL869" i="4"/>
  <c r="AM869" i="4"/>
  <c r="AN869" i="4"/>
  <c r="AO869" i="4"/>
  <c r="AT869" i="4"/>
  <c r="AX869" i="4"/>
  <c r="AZ869" i="4" s="1"/>
  <c r="AY869" i="4"/>
  <c r="BA869" i="4"/>
  <c r="AL870" i="4"/>
  <c r="AM870" i="4"/>
  <c r="AN870" i="4"/>
  <c r="AO870" i="4"/>
  <c r="AT870" i="4"/>
  <c r="AX870" i="4"/>
  <c r="AZ870" i="4"/>
  <c r="AL871" i="4"/>
  <c r="AM871" i="4"/>
  <c r="AN871" i="4"/>
  <c r="AO871" i="4"/>
  <c r="AT871" i="4"/>
  <c r="AX871" i="4"/>
  <c r="AY871" i="4"/>
  <c r="AZ871" i="4"/>
  <c r="BA871" i="4"/>
  <c r="AL872" i="4"/>
  <c r="AM872" i="4"/>
  <c r="AN872" i="4"/>
  <c r="AO872" i="4"/>
  <c r="AT872" i="4"/>
  <c r="AX872" i="4"/>
  <c r="AZ872" i="4"/>
  <c r="AL873" i="4"/>
  <c r="AM873" i="4"/>
  <c r="AN873" i="4"/>
  <c r="AO873" i="4"/>
  <c r="AT873" i="4"/>
  <c r="AX873" i="4"/>
  <c r="AZ873" i="4" s="1"/>
  <c r="AY873" i="4"/>
  <c r="BA873" i="4"/>
  <c r="AL874" i="4"/>
  <c r="AM874" i="4"/>
  <c r="AN874" i="4"/>
  <c r="AO874" i="4"/>
  <c r="AT874" i="4"/>
  <c r="AX874" i="4"/>
  <c r="AL875" i="4"/>
  <c r="AM875" i="4"/>
  <c r="AN875" i="4"/>
  <c r="AO875" i="4"/>
  <c r="AT875" i="4"/>
  <c r="AX875" i="4"/>
  <c r="AY875" i="4"/>
  <c r="AZ875" i="4"/>
  <c r="BA875" i="4"/>
  <c r="AL876" i="4"/>
  <c r="AM876" i="4"/>
  <c r="AN876" i="4"/>
  <c r="AO876" i="4"/>
  <c r="AT876" i="4"/>
  <c r="AX876" i="4"/>
  <c r="AL877" i="4"/>
  <c r="AM877" i="4"/>
  <c r="AN877" i="4"/>
  <c r="AO877" i="4"/>
  <c r="AT877" i="4"/>
  <c r="AX877" i="4"/>
  <c r="AZ877" i="4" s="1"/>
  <c r="AY877" i="4"/>
  <c r="BA877" i="4"/>
  <c r="AL878" i="4"/>
  <c r="AM878" i="4"/>
  <c r="AN878" i="4"/>
  <c r="AO878" i="4"/>
  <c r="AT878" i="4"/>
  <c r="AX878" i="4"/>
  <c r="AZ878" i="4"/>
  <c r="AL879" i="4"/>
  <c r="AM879" i="4"/>
  <c r="AN879" i="4"/>
  <c r="AO879" i="4"/>
  <c r="AT879" i="4"/>
  <c r="AX879" i="4"/>
  <c r="AY879" i="4"/>
  <c r="AZ879" i="4"/>
  <c r="BA879" i="4"/>
  <c r="AL880" i="4"/>
  <c r="AM880" i="4"/>
  <c r="AN880" i="4"/>
  <c r="AO880" i="4"/>
  <c r="AT880" i="4"/>
  <c r="AX880" i="4"/>
  <c r="AZ880" i="4"/>
  <c r="AL881" i="4"/>
  <c r="AM881" i="4"/>
  <c r="AN881" i="4"/>
  <c r="AO881" i="4"/>
  <c r="AT881" i="4"/>
  <c r="AX881" i="4"/>
  <c r="AZ881" i="4" s="1"/>
  <c r="AY881" i="4"/>
  <c r="BA881" i="4"/>
  <c r="AL882" i="4"/>
  <c r="AM882" i="4"/>
  <c r="AN882" i="4"/>
  <c r="AO882" i="4"/>
  <c r="AT882" i="4"/>
  <c r="AX882" i="4"/>
  <c r="AZ882" i="4" s="1"/>
  <c r="AL883" i="4"/>
  <c r="AM883" i="4"/>
  <c r="AN883" i="4"/>
  <c r="AO883" i="4"/>
  <c r="AT883" i="4"/>
  <c r="AX883" i="4"/>
  <c r="AY883" i="4"/>
  <c r="AZ883" i="4"/>
  <c r="BA883" i="4"/>
  <c r="AL884" i="4"/>
  <c r="AM884" i="4"/>
  <c r="AN884" i="4"/>
  <c r="AO884" i="4"/>
  <c r="AT884" i="4"/>
  <c r="AX884" i="4"/>
  <c r="AZ884" i="4" s="1"/>
  <c r="AL885" i="4"/>
  <c r="AM885" i="4"/>
  <c r="AN885" i="4"/>
  <c r="AO885" i="4"/>
  <c r="AT885" i="4"/>
  <c r="AX885" i="4"/>
  <c r="AZ885" i="4" s="1"/>
  <c r="AY885" i="4"/>
  <c r="BA885" i="4"/>
  <c r="AL886" i="4"/>
  <c r="AM886" i="4"/>
  <c r="AN886" i="4"/>
  <c r="AO886" i="4"/>
  <c r="AT886" i="4"/>
  <c r="AX886" i="4"/>
  <c r="AZ886" i="4"/>
  <c r="AL887" i="4"/>
  <c r="AM887" i="4"/>
  <c r="AN887" i="4"/>
  <c r="AO887" i="4"/>
  <c r="AT887" i="4"/>
  <c r="AX887" i="4"/>
  <c r="AY887" i="4"/>
  <c r="AZ887" i="4"/>
  <c r="BA887" i="4"/>
  <c r="AL888" i="4"/>
  <c r="AM888" i="4"/>
  <c r="AN888" i="4"/>
  <c r="AO888" i="4"/>
  <c r="AT888" i="4"/>
  <c r="AX888" i="4"/>
  <c r="AZ888" i="4"/>
  <c r="AL889" i="4"/>
  <c r="AM889" i="4"/>
  <c r="AN889" i="4"/>
  <c r="AO889" i="4"/>
  <c r="AT889" i="4"/>
  <c r="AX889" i="4"/>
  <c r="AZ889" i="4" s="1"/>
  <c r="AY889" i="4"/>
  <c r="BA889" i="4"/>
  <c r="AL890" i="4"/>
  <c r="AM890" i="4"/>
  <c r="AN890" i="4"/>
  <c r="AO890" i="4"/>
  <c r="AT890" i="4"/>
  <c r="AX890" i="4"/>
  <c r="AL891" i="4"/>
  <c r="AM891" i="4"/>
  <c r="AN891" i="4"/>
  <c r="AO891" i="4"/>
  <c r="AT891" i="4"/>
  <c r="AX891" i="4"/>
  <c r="AY891" i="4"/>
  <c r="AZ891" i="4"/>
  <c r="BA891" i="4"/>
  <c r="AL892" i="4"/>
  <c r="AM892" i="4"/>
  <c r="AN892" i="4"/>
  <c r="AO892" i="4"/>
  <c r="AT892" i="4"/>
  <c r="AV892" i="4"/>
  <c r="AX892" i="4"/>
  <c r="AZ892" i="4" s="1"/>
  <c r="AY892" i="4"/>
  <c r="BA892" i="4"/>
  <c r="AL893" i="4"/>
  <c r="AM893" i="4"/>
  <c r="AN893" i="4"/>
  <c r="AO893" i="4"/>
  <c r="AT893" i="4"/>
  <c r="AV893" i="4"/>
  <c r="AX893" i="4"/>
  <c r="AY893" i="4"/>
  <c r="AZ893" i="4"/>
  <c r="BA893" i="4"/>
  <c r="AL894" i="4"/>
  <c r="AM894" i="4"/>
  <c r="AN894" i="4"/>
  <c r="AO894" i="4"/>
  <c r="AT894" i="4"/>
  <c r="AV894" i="4"/>
  <c r="AX894" i="4"/>
  <c r="AZ894" i="4" s="1"/>
  <c r="AY894" i="4"/>
  <c r="BA894" i="4"/>
  <c r="AL895" i="4"/>
  <c r="AM895" i="4"/>
  <c r="AN895" i="4"/>
  <c r="AO895" i="4"/>
  <c r="AT895" i="4"/>
  <c r="AV895" i="4" s="1"/>
  <c r="AX895" i="4"/>
  <c r="AL896" i="4"/>
  <c r="AM896" i="4"/>
  <c r="AN896" i="4"/>
  <c r="AO896" i="4"/>
  <c r="AT896" i="4"/>
  <c r="AV896" i="4" s="1"/>
  <c r="AX896" i="4"/>
  <c r="AY896" i="4"/>
  <c r="AZ896" i="4"/>
  <c r="BA896" i="4"/>
  <c r="AL897" i="4"/>
  <c r="AM897" i="4"/>
  <c r="AN897" i="4"/>
  <c r="AO897" i="4"/>
  <c r="AT897" i="4"/>
  <c r="AX897" i="4"/>
  <c r="AL898" i="4"/>
  <c r="AM898" i="4"/>
  <c r="AN898" i="4"/>
  <c r="AO898" i="4"/>
  <c r="AT898" i="4"/>
  <c r="AV898" i="4" s="1"/>
  <c r="AX898" i="4"/>
  <c r="AZ898" i="4"/>
  <c r="AL899" i="4"/>
  <c r="AM899" i="4"/>
  <c r="AN899" i="4"/>
  <c r="AO899" i="4"/>
  <c r="AT899" i="4"/>
  <c r="AV899" i="4" s="1"/>
  <c r="AX899" i="4"/>
  <c r="AY899" i="4"/>
  <c r="AZ899" i="4"/>
  <c r="BA899" i="4"/>
  <c r="AL900" i="4"/>
  <c r="AM900" i="4"/>
  <c r="AN900" i="4"/>
  <c r="AO900" i="4"/>
  <c r="AT900" i="4"/>
  <c r="AV900" i="4"/>
  <c r="AX900" i="4"/>
  <c r="AZ900" i="4" s="1"/>
  <c r="AY900" i="4"/>
  <c r="BA900" i="4"/>
  <c r="AL901" i="4"/>
  <c r="AM901" i="4"/>
  <c r="AN901" i="4"/>
  <c r="AO901" i="4"/>
  <c r="AT901" i="4"/>
  <c r="AV901" i="4"/>
  <c r="AX901" i="4"/>
  <c r="AY901" i="4"/>
  <c r="AZ901" i="4"/>
  <c r="BA901" i="4"/>
  <c r="AL902" i="4"/>
  <c r="AM902" i="4"/>
  <c r="AN902" i="4"/>
  <c r="AO902" i="4"/>
  <c r="AT902" i="4"/>
  <c r="AV902" i="4"/>
  <c r="AX902" i="4"/>
  <c r="AZ902" i="4" s="1"/>
  <c r="AY902" i="4"/>
  <c r="BA902" i="4"/>
  <c r="AL903" i="4"/>
  <c r="AM903" i="4"/>
  <c r="AN903" i="4"/>
  <c r="AO903" i="4"/>
  <c r="AT903" i="4"/>
  <c r="AX903" i="4"/>
  <c r="AZ903" i="4"/>
  <c r="AL904" i="4"/>
  <c r="AM904" i="4"/>
  <c r="AN904" i="4"/>
  <c r="AO904" i="4"/>
  <c r="AT904" i="4"/>
  <c r="AV904" i="4" s="1"/>
  <c r="AX904" i="4"/>
  <c r="AY904" i="4"/>
  <c r="AZ904" i="4"/>
  <c r="BA904" i="4"/>
  <c r="AL905" i="4"/>
  <c r="AM905" i="4"/>
  <c r="AN905" i="4"/>
  <c r="AO905" i="4"/>
  <c r="AT905" i="4"/>
  <c r="AX905" i="4"/>
  <c r="AZ905" i="4"/>
  <c r="AL906" i="4"/>
  <c r="AM906" i="4"/>
  <c r="AN906" i="4"/>
  <c r="AO906" i="4"/>
  <c r="AT906" i="4"/>
  <c r="AV906" i="4" s="1"/>
  <c r="AX906" i="4"/>
  <c r="AZ906" i="4" s="1"/>
  <c r="AL907" i="4"/>
  <c r="AM907" i="4"/>
  <c r="AN907" i="4"/>
  <c r="AO907" i="4"/>
  <c r="AT907" i="4"/>
  <c r="AV907" i="4" s="1"/>
  <c r="AX907" i="4"/>
  <c r="AY907" i="4"/>
  <c r="AZ907" i="4"/>
  <c r="BA907" i="4"/>
  <c r="AL908" i="4"/>
  <c r="AM908" i="4"/>
  <c r="AN908" i="4"/>
  <c r="AO908" i="4"/>
  <c r="AT908" i="4"/>
  <c r="AV908" i="4"/>
  <c r="AX908" i="4"/>
  <c r="AZ908" i="4" s="1"/>
  <c r="AY908" i="4"/>
  <c r="BA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c r="AX911" i="4"/>
  <c r="AY911" i="4"/>
  <c r="AZ911" i="4"/>
  <c r="BA911" i="4"/>
  <c r="AL912" i="4"/>
  <c r="AM912" i="4"/>
  <c r="AN912" i="4"/>
  <c r="AO912" i="4"/>
  <c r="AT912" i="4"/>
  <c r="AV912" i="4" s="1"/>
  <c r="AX912" i="4"/>
  <c r="AL913" i="4"/>
  <c r="AM913" i="4"/>
  <c r="AN913" i="4"/>
  <c r="AO913" i="4"/>
  <c r="AT913" i="4"/>
  <c r="AX913" i="4"/>
  <c r="AZ913" i="4" s="1"/>
  <c r="AY913" i="4"/>
  <c r="BA913" i="4"/>
  <c r="AL914" i="4"/>
  <c r="AM914" i="4"/>
  <c r="AN914" i="4"/>
  <c r="AO914" i="4"/>
  <c r="AT914" i="4"/>
  <c r="AV914" i="4"/>
  <c r="AX914" i="4"/>
  <c r="AY914" i="4"/>
  <c r="AZ914" i="4"/>
  <c r="BA914" i="4"/>
  <c r="AL915" i="4"/>
  <c r="AM915" i="4"/>
  <c r="AN915" i="4"/>
  <c r="AO915" i="4"/>
  <c r="AT915" i="4"/>
  <c r="AV915" i="4" s="1"/>
  <c r="AX915" i="4"/>
  <c r="AZ915" i="4"/>
  <c r="AL916" i="4"/>
  <c r="AM916" i="4"/>
  <c r="AN916" i="4"/>
  <c r="AO916" i="4"/>
  <c r="AT916" i="4"/>
  <c r="AV916" i="4" s="1"/>
  <c r="AX916" i="4"/>
  <c r="AZ916" i="4" s="1"/>
  <c r="AY916" i="4"/>
  <c r="BA916" i="4"/>
  <c r="AL917" i="4"/>
  <c r="AM917" i="4"/>
  <c r="AN917" i="4"/>
  <c r="AO917" i="4"/>
  <c r="AT917" i="4"/>
  <c r="AV917" i="4"/>
  <c r="AX917" i="4"/>
  <c r="AY917" i="4"/>
  <c r="AZ917" i="4"/>
  <c r="BA917" i="4"/>
  <c r="AL918" i="4"/>
  <c r="AM918" i="4"/>
  <c r="AN918" i="4"/>
  <c r="AO918" i="4"/>
  <c r="AT918" i="4"/>
  <c r="AV918" i="4"/>
  <c r="AX918" i="4"/>
  <c r="AZ918" i="4" s="1"/>
  <c r="AY918" i="4"/>
  <c r="BA918" i="4"/>
  <c r="AL919" i="4"/>
  <c r="AM919" i="4"/>
  <c r="AN919" i="4"/>
  <c r="AO919" i="4"/>
  <c r="AT919" i="4"/>
  <c r="AV919" i="4"/>
  <c r="AX919" i="4"/>
  <c r="AY919" i="4"/>
  <c r="AZ919" i="4"/>
  <c r="BA919" i="4"/>
  <c r="AL920" i="4"/>
  <c r="AM920" i="4"/>
  <c r="AN920" i="4"/>
  <c r="AO920" i="4"/>
  <c r="AT920" i="4"/>
  <c r="AV920" i="4" s="1"/>
  <c r="AX920" i="4"/>
  <c r="AZ920" i="4"/>
  <c r="AL921" i="4"/>
  <c r="AM921" i="4"/>
  <c r="AN921" i="4"/>
  <c r="AO921" i="4"/>
  <c r="AT921" i="4"/>
  <c r="AX921" i="4"/>
  <c r="AZ921" i="4" s="1"/>
  <c r="AY921" i="4"/>
  <c r="BA921" i="4"/>
  <c r="AL922" i="4"/>
  <c r="AM922" i="4"/>
  <c r="AN922" i="4"/>
  <c r="AO922" i="4"/>
  <c r="AT922" i="4"/>
  <c r="AV922" i="4"/>
  <c r="AX922" i="4"/>
  <c r="AY922" i="4"/>
  <c r="AZ922" i="4"/>
  <c r="BA922" i="4"/>
  <c r="AL923" i="4"/>
  <c r="AM923" i="4"/>
  <c r="AN923" i="4"/>
  <c r="AO923" i="4"/>
  <c r="AT923" i="4"/>
  <c r="AV923" i="4" s="1"/>
  <c r="AX923" i="4"/>
  <c r="AZ923" i="4" s="1"/>
  <c r="AL924" i="4"/>
  <c r="AM924" i="4"/>
  <c r="AN924" i="4"/>
  <c r="AO924" i="4"/>
  <c r="AT924" i="4"/>
  <c r="AV924" i="4" s="1"/>
  <c r="AX924" i="4"/>
  <c r="AZ924" i="4"/>
  <c r="AL925" i="4"/>
  <c r="AM925" i="4"/>
  <c r="AN925" i="4"/>
  <c r="AO925" i="4"/>
  <c r="AT925" i="4"/>
  <c r="AV925" i="4" s="1"/>
  <c r="AX925" i="4"/>
  <c r="AL926" i="4"/>
  <c r="AM926" i="4"/>
  <c r="AN926" i="4"/>
  <c r="AO926" i="4"/>
  <c r="AT926" i="4"/>
  <c r="AV926" i="4" s="1"/>
  <c r="AX926" i="4"/>
  <c r="AZ926" i="4"/>
  <c r="AL927" i="4"/>
  <c r="AM927" i="4"/>
  <c r="AN927" i="4"/>
  <c r="AO927" i="4"/>
  <c r="AT927" i="4"/>
  <c r="AV927" i="4" s="1"/>
  <c r="AX927" i="4"/>
  <c r="AY927" i="4"/>
  <c r="AZ927" i="4"/>
  <c r="BA927" i="4"/>
  <c r="AL928" i="4"/>
  <c r="AM928" i="4"/>
  <c r="AN928" i="4"/>
  <c r="AO928" i="4"/>
  <c r="AT928" i="4"/>
  <c r="AV928" i="4" s="1"/>
  <c r="AX928" i="4"/>
  <c r="AZ928" i="4"/>
  <c r="AL929" i="4"/>
  <c r="AM929" i="4"/>
  <c r="AN929" i="4"/>
  <c r="AO929" i="4"/>
  <c r="AT929" i="4"/>
  <c r="AX929" i="4"/>
  <c r="AZ929" i="4" s="1"/>
  <c r="AY929" i="4"/>
  <c r="BA929" i="4"/>
  <c r="AL930" i="4"/>
  <c r="AM930" i="4"/>
  <c r="AN930" i="4"/>
  <c r="AO930" i="4"/>
  <c r="AT930" i="4"/>
  <c r="AV930" i="4"/>
  <c r="AX930" i="4"/>
  <c r="AY930" i="4"/>
  <c r="AZ930" i="4"/>
  <c r="BA930" i="4"/>
  <c r="AL931" i="4"/>
  <c r="AM931" i="4"/>
  <c r="AN931" i="4"/>
  <c r="AO931" i="4"/>
  <c r="AT931" i="4"/>
  <c r="AV931" i="4" s="1"/>
  <c r="AX931" i="4"/>
  <c r="AL932" i="4"/>
  <c r="AM932" i="4"/>
  <c r="AN932" i="4"/>
  <c r="AO932" i="4"/>
  <c r="AT932" i="4"/>
  <c r="AX932" i="4"/>
  <c r="AZ932" i="4" s="1"/>
  <c r="AY932" i="4"/>
  <c r="BA932" i="4"/>
  <c r="AL933" i="4"/>
  <c r="AM933" i="4"/>
  <c r="AN933" i="4"/>
  <c r="AO933" i="4"/>
  <c r="AT933" i="4"/>
  <c r="AV933" i="4"/>
  <c r="AX933" i="4"/>
  <c r="AY933" i="4"/>
  <c r="AZ933" i="4"/>
  <c r="BA933" i="4"/>
  <c r="AL934" i="4"/>
  <c r="AM934" i="4"/>
  <c r="AN934" i="4"/>
  <c r="AO934" i="4"/>
  <c r="AT934" i="4"/>
  <c r="AV934" i="4"/>
  <c r="AX934" i="4"/>
  <c r="AZ934" i="4" s="1"/>
  <c r="AY934" i="4"/>
  <c r="BA934" i="4"/>
  <c r="AL935" i="4"/>
  <c r="AM935" i="4"/>
  <c r="AN935" i="4"/>
  <c r="AO935" i="4"/>
  <c r="AT935" i="4"/>
  <c r="AV935" i="4" s="1"/>
  <c r="AX935" i="4"/>
  <c r="AZ935" i="4" s="1"/>
  <c r="AL936" i="4"/>
  <c r="AM936" i="4"/>
  <c r="AN936" i="4"/>
  <c r="AO936" i="4"/>
  <c r="AT936" i="4"/>
  <c r="AV936" i="4" s="1"/>
  <c r="AX936" i="4"/>
  <c r="AY936" i="4"/>
  <c r="AZ936" i="4"/>
  <c r="BA936" i="4"/>
  <c r="AL937" i="4"/>
  <c r="AM937" i="4"/>
  <c r="AN937" i="4"/>
  <c r="AO937" i="4"/>
  <c r="AT937" i="4"/>
  <c r="AX937" i="4"/>
  <c r="AZ937" i="4" s="1"/>
  <c r="AL938" i="4"/>
  <c r="AM938" i="4"/>
  <c r="AN938" i="4"/>
  <c r="AO938" i="4"/>
  <c r="AT938" i="4"/>
  <c r="AV938" i="4" s="1"/>
  <c r="AX938" i="4"/>
  <c r="AY938" i="4"/>
  <c r="AL939" i="4"/>
  <c r="AM939" i="4"/>
  <c r="AN939" i="4"/>
  <c r="AO939" i="4"/>
  <c r="AT939" i="4"/>
  <c r="AV939" i="4" s="1"/>
  <c r="AX939" i="4"/>
  <c r="AL940" i="4"/>
  <c r="AM940" i="4"/>
  <c r="AN940" i="4"/>
  <c r="AO940" i="4"/>
  <c r="AT940" i="4"/>
  <c r="AV940" i="4" s="1"/>
  <c r="AX940" i="4"/>
  <c r="AY940" i="4" s="1"/>
  <c r="AL941" i="4"/>
  <c r="AM941" i="4"/>
  <c r="AN941" i="4"/>
  <c r="AO941" i="4"/>
  <c r="AT941" i="4"/>
  <c r="AV941" i="4"/>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s="1"/>
  <c r="AX952" i="4"/>
  <c r="AY952" i="4" s="1"/>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AZ959" i="4" s="1"/>
  <c r="AY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Z965" i="4"/>
  <c r="AL966" i="4"/>
  <c r="AM966" i="4"/>
  <c r="AN966" i="4"/>
  <c r="AO966" i="4"/>
  <c r="AT966" i="4"/>
  <c r="AV966" i="4"/>
  <c r="AX966" i="4"/>
  <c r="AY966" i="4"/>
  <c r="AL967" i="4"/>
  <c r="AM967" i="4"/>
  <c r="AN967" i="4"/>
  <c r="AO967" i="4"/>
  <c r="AT967" i="4"/>
  <c r="AV967" i="4" s="1"/>
  <c r="AX967" i="4"/>
  <c r="AY967" i="4" s="1"/>
  <c r="AL968" i="4"/>
  <c r="AM968" i="4"/>
  <c r="AN968" i="4"/>
  <c r="AO968" i="4"/>
  <c r="AT968" i="4"/>
  <c r="AV968" i="4" s="1"/>
  <c r="AX968" i="4"/>
  <c r="AY968" i="4" s="1"/>
  <c r="BA968" i="4"/>
  <c r="AL969" i="4"/>
  <c r="AM969" i="4"/>
  <c r="AN969" i="4"/>
  <c r="AO969" i="4"/>
  <c r="AT969" i="4"/>
  <c r="AV969" i="4"/>
  <c r="AX969" i="4"/>
  <c r="BA969" i="4" s="1"/>
  <c r="AY969" i="4"/>
  <c r="AL970" i="4"/>
  <c r="AM970" i="4"/>
  <c r="AN970" i="4"/>
  <c r="AO970" i="4"/>
  <c r="AT970" i="4"/>
  <c r="AU970" i="4" s="1"/>
  <c r="AX970" i="4"/>
  <c r="AL971" i="4"/>
  <c r="AM971" i="4"/>
  <c r="AN971" i="4"/>
  <c r="AO971" i="4"/>
  <c r="AT971" i="4"/>
  <c r="AU971" i="4" s="1"/>
  <c r="AX971" i="4"/>
  <c r="AL972" i="4"/>
  <c r="AM972" i="4"/>
  <c r="AN972" i="4"/>
  <c r="AO972" i="4"/>
  <c r="AT972" i="4"/>
  <c r="AU972" i="4"/>
  <c r="AV972" i="4"/>
  <c r="AW972" i="4"/>
  <c r="AX972" i="4"/>
  <c r="AL973" i="4"/>
  <c r="AM973" i="4"/>
  <c r="AN973" i="4"/>
  <c r="AO973" i="4"/>
  <c r="AT973" i="4"/>
  <c r="AW973" i="4" s="1"/>
  <c r="AV973" i="4"/>
  <c r="AX973" i="4"/>
  <c r="AL974" i="4"/>
  <c r="AM974" i="4"/>
  <c r="AN974" i="4"/>
  <c r="AO974" i="4"/>
  <c r="AT974" i="4"/>
  <c r="AV974" i="4" s="1"/>
  <c r="AU974" i="4"/>
  <c r="AW974" i="4"/>
  <c r="AX974" i="4"/>
  <c r="AL975" i="4"/>
  <c r="AM975" i="4"/>
  <c r="AN975" i="4"/>
  <c r="AO975" i="4"/>
  <c r="AT975" i="4"/>
  <c r="AU975" i="4" s="1"/>
  <c r="AX975" i="4"/>
  <c r="AL976" i="4"/>
  <c r="AM976" i="4"/>
  <c r="AN976" i="4"/>
  <c r="AO976" i="4"/>
  <c r="AT976" i="4"/>
  <c r="AU976" i="4"/>
  <c r="AV976" i="4"/>
  <c r="AW976" i="4"/>
  <c r="AX976" i="4"/>
  <c r="AL977" i="4"/>
  <c r="AM977" i="4"/>
  <c r="AN977" i="4"/>
  <c r="AO977" i="4"/>
  <c r="AT977" i="4"/>
  <c r="AW977" i="4" s="1"/>
  <c r="AV977" i="4"/>
  <c r="AX977" i="4"/>
  <c r="AL978" i="4"/>
  <c r="AM978" i="4"/>
  <c r="AN978" i="4"/>
  <c r="AO978" i="4"/>
  <c r="AT978" i="4"/>
  <c r="AV978" i="4" s="1"/>
  <c r="AU978" i="4"/>
  <c r="AW978" i="4"/>
  <c r="AX978" i="4"/>
  <c r="AL979" i="4"/>
  <c r="AM979" i="4"/>
  <c r="AN979" i="4"/>
  <c r="AO979" i="4"/>
  <c r="AT979" i="4"/>
  <c r="AU979" i="4" s="1"/>
  <c r="AX979" i="4"/>
  <c r="AL980" i="4"/>
  <c r="AM980" i="4"/>
  <c r="AN980" i="4"/>
  <c r="AO980" i="4"/>
  <c r="AT980" i="4"/>
  <c r="AU980" i="4"/>
  <c r="AV980" i="4"/>
  <c r="AW980" i="4"/>
  <c r="AX980" i="4"/>
  <c r="AL981" i="4"/>
  <c r="AM981" i="4"/>
  <c r="AN981" i="4"/>
  <c r="AO981" i="4"/>
  <c r="AT981" i="4"/>
  <c r="AW981" i="4" s="1"/>
  <c r="AV981" i="4"/>
  <c r="AX981" i="4"/>
  <c r="AL982" i="4"/>
  <c r="AM982" i="4"/>
  <c r="AN982" i="4"/>
  <c r="AO982" i="4"/>
  <c r="AT982" i="4"/>
  <c r="AV982" i="4" s="1"/>
  <c r="AU982" i="4"/>
  <c r="AW982" i="4"/>
  <c r="AX982" i="4"/>
  <c r="AL983" i="4"/>
  <c r="AM983" i="4"/>
  <c r="AN983" i="4"/>
  <c r="AO983" i="4"/>
  <c r="AT983" i="4"/>
  <c r="AU983" i="4" s="1"/>
  <c r="AX983" i="4"/>
  <c r="AL984" i="4"/>
  <c r="AM984" i="4"/>
  <c r="AN984" i="4"/>
  <c r="AO984" i="4"/>
  <c r="AT984" i="4"/>
  <c r="AU984" i="4"/>
  <c r="AV984" i="4"/>
  <c r="AW984" i="4"/>
  <c r="AX984" i="4"/>
  <c r="AL985" i="4"/>
  <c r="AM985" i="4"/>
  <c r="AN985" i="4"/>
  <c r="AO985" i="4"/>
  <c r="AT985" i="4"/>
  <c r="AW985" i="4" s="1"/>
  <c r="AV985" i="4"/>
  <c r="AX985" i="4"/>
  <c r="AL986" i="4"/>
  <c r="AM986" i="4"/>
  <c r="AN986" i="4"/>
  <c r="AO986" i="4"/>
  <c r="AT986" i="4"/>
  <c r="AV986" i="4" s="1"/>
  <c r="AU986" i="4"/>
  <c r="AW986" i="4"/>
  <c r="AX986" i="4"/>
  <c r="AL987" i="4"/>
  <c r="AM987" i="4"/>
  <c r="AN987" i="4"/>
  <c r="AO987" i="4"/>
  <c r="AT987" i="4"/>
  <c r="AU987" i="4" s="1"/>
  <c r="AX987" i="4"/>
  <c r="AL988" i="4"/>
  <c r="AM988" i="4"/>
  <c r="AN988" i="4"/>
  <c r="AO988" i="4"/>
  <c r="AT988" i="4"/>
  <c r="AU988" i="4"/>
  <c r="AV988" i="4"/>
  <c r="AW988" i="4"/>
  <c r="AX988" i="4"/>
  <c r="AL989" i="4"/>
  <c r="AM989" i="4"/>
  <c r="AN989" i="4"/>
  <c r="AO989" i="4"/>
  <c r="AT989" i="4"/>
  <c r="AW989" i="4" s="1"/>
  <c r="AV989" i="4"/>
  <c r="AX989" i="4"/>
  <c r="AL990" i="4"/>
  <c r="AM990" i="4"/>
  <c r="AN990" i="4"/>
  <c r="AO990" i="4"/>
  <c r="AT990" i="4"/>
  <c r="AV990" i="4" s="1"/>
  <c r="AU990" i="4"/>
  <c r="AW990" i="4"/>
  <c r="AX990" i="4"/>
  <c r="AL991" i="4"/>
  <c r="AM991" i="4"/>
  <c r="AN991" i="4"/>
  <c r="AO991" i="4"/>
  <c r="AT991" i="4"/>
  <c r="AU991" i="4" s="1"/>
  <c r="AX991" i="4"/>
  <c r="AL992" i="4"/>
  <c r="AM992" i="4"/>
  <c r="AN992" i="4"/>
  <c r="AO992" i="4"/>
  <c r="AT992" i="4"/>
  <c r="AU992" i="4"/>
  <c r="AV992" i="4"/>
  <c r="AW992" i="4"/>
  <c r="AX992" i="4"/>
  <c r="AL993" i="4"/>
  <c r="AM993" i="4"/>
  <c r="AN993" i="4"/>
  <c r="AO993" i="4"/>
  <c r="AT993" i="4"/>
  <c r="AW993" i="4" s="1"/>
  <c r="AV993" i="4"/>
  <c r="AX993" i="4"/>
  <c r="AL994" i="4"/>
  <c r="AM994" i="4"/>
  <c r="AN994" i="4"/>
  <c r="AO994" i="4"/>
  <c r="AT994" i="4"/>
  <c r="AV994" i="4" s="1"/>
  <c r="AU994" i="4"/>
  <c r="AW994" i="4"/>
  <c r="AX994" i="4"/>
  <c r="AL995" i="4"/>
  <c r="AM995" i="4"/>
  <c r="AN995" i="4"/>
  <c r="AO995" i="4"/>
  <c r="AT995" i="4"/>
  <c r="AU995" i="4" s="1"/>
  <c r="AX995" i="4"/>
  <c r="AL996" i="4"/>
  <c r="AM996" i="4"/>
  <c r="AN996" i="4"/>
  <c r="AO996" i="4"/>
  <c r="AT996" i="4"/>
  <c r="AU996" i="4"/>
  <c r="AV996" i="4"/>
  <c r="AW996" i="4"/>
  <c r="AX996" i="4"/>
  <c r="AL997" i="4"/>
  <c r="AM997" i="4"/>
  <c r="AN997" i="4"/>
  <c r="AO997" i="4"/>
  <c r="AT997" i="4"/>
  <c r="AW997" i="4" s="1"/>
  <c r="AV997" i="4"/>
  <c r="AX997" i="4"/>
  <c r="AL998" i="4"/>
  <c r="AM998" i="4"/>
  <c r="AN998" i="4"/>
  <c r="AO998" i="4"/>
  <c r="AT998" i="4"/>
  <c r="AV998" i="4" s="1"/>
  <c r="AU998" i="4"/>
  <c r="AW998" i="4"/>
  <c r="AX998" i="4"/>
  <c r="AL999" i="4"/>
  <c r="AM999" i="4"/>
  <c r="AN999" i="4"/>
  <c r="AO999" i="4"/>
  <c r="AT999" i="4"/>
  <c r="AU999" i="4" s="1"/>
  <c r="AX999" i="4"/>
  <c r="AL1000" i="4"/>
  <c r="AM1000" i="4"/>
  <c r="AN1000" i="4"/>
  <c r="AO1000" i="4"/>
  <c r="AT1000" i="4"/>
  <c r="AU1000" i="4"/>
  <c r="AV1000" i="4"/>
  <c r="AW1000" i="4"/>
  <c r="AX1000" i="4"/>
  <c r="AL1001" i="4"/>
  <c r="AM1001" i="4"/>
  <c r="AN1001" i="4"/>
  <c r="AO1001" i="4"/>
  <c r="AT1001" i="4"/>
  <c r="AW1001" i="4" s="1"/>
  <c r="AV1001" i="4"/>
  <c r="AX1001" i="4"/>
  <c r="AL1002" i="4"/>
  <c r="AM1002" i="4"/>
  <c r="AN1002" i="4"/>
  <c r="AO1002" i="4"/>
  <c r="AT1002" i="4"/>
  <c r="AV1002" i="4" s="1"/>
  <c r="AU1002" i="4"/>
  <c r="AW1002" i="4"/>
  <c r="AX1002" i="4"/>
  <c r="AL1003" i="4"/>
  <c r="AM1003" i="4"/>
  <c r="AN1003" i="4"/>
  <c r="AO1003" i="4"/>
  <c r="AT1003" i="4"/>
  <c r="AU1003" i="4" s="1"/>
  <c r="AX1003" i="4"/>
  <c r="AL1004" i="4"/>
  <c r="AM1004" i="4"/>
  <c r="AN1004" i="4"/>
  <c r="AO1004" i="4"/>
  <c r="AT1004" i="4"/>
  <c r="AV1004" i="4" s="1"/>
  <c r="AU1004" i="4"/>
  <c r="AW1004" i="4"/>
  <c r="AX1004" i="4"/>
  <c r="AL1005" i="4"/>
  <c r="AM1005" i="4"/>
  <c r="AN1005" i="4"/>
  <c r="AO1005" i="4"/>
  <c r="AT1005" i="4"/>
  <c r="AW1005" i="4" s="1"/>
  <c r="AV1005" i="4"/>
  <c r="AX1005" i="4"/>
  <c r="AL1006" i="4"/>
  <c r="AM1006" i="4"/>
  <c r="AN1006" i="4"/>
  <c r="AO1006" i="4"/>
  <c r="AT1006" i="4"/>
  <c r="AV1006" i="4" s="1"/>
  <c r="AU1006" i="4"/>
  <c r="AW1006" i="4"/>
  <c r="AX1006" i="4"/>
  <c r="AL1007" i="4"/>
  <c r="AM1007" i="4"/>
  <c r="AN1007" i="4"/>
  <c r="AO1007" i="4"/>
  <c r="AT1007" i="4"/>
  <c r="AU1007" i="4" s="1"/>
  <c r="AX1007" i="4"/>
  <c r="AL1008" i="4"/>
  <c r="AM1008" i="4"/>
  <c r="AN1008" i="4"/>
  <c r="AO1008" i="4"/>
  <c r="AT1008" i="4"/>
  <c r="AV1008" i="4" s="1"/>
  <c r="AU1008" i="4"/>
  <c r="AW1008" i="4"/>
  <c r="AX1008" i="4"/>
  <c r="AL1009" i="4"/>
  <c r="AM1009" i="4"/>
  <c r="AN1009" i="4"/>
  <c r="AO1009" i="4"/>
  <c r="AT1009" i="4"/>
  <c r="AW1009" i="4" s="1"/>
  <c r="AV1009" i="4"/>
  <c r="AX1009" i="4"/>
  <c r="AL1010" i="4"/>
  <c r="AM1010" i="4"/>
  <c r="AN1010" i="4"/>
  <c r="AO1010" i="4"/>
  <c r="AT1010" i="4"/>
  <c r="AV1010" i="4" s="1"/>
  <c r="AU1010" i="4"/>
  <c r="AW1010" i="4"/>
  <c r="AX1010" i="4"/>
  <c r="AL1011" i="4"/>
  <c r="AM1011" i="4"/>
  <c r="AN1011" i="4"/>
  <c r="AO1011" i="4"/>
  <c r="AT1011" i="4"/>
  <c r="AU1011" i="4" s="1"/>
  <c r="AX1011" i="4"/>
  <c r="AY939" i="4" l="1"/>
  <c r="BA939" i="4"/>
  <c r="AY925" i="4"/>
  <c r="BA925" i="4"/>
  <c r="AY912" i="4"/>
  <c r="BA912" i="4"/>
  <c r="AY897" i="4"/>
  <c r="BA897" i="4"/>
  <c r="BA895" i="4"/>
  <c r="AY895" i="4"/>
  <c r="BA890" i="4"/>
  <c r="AY890" i="4"/>
  <c r="AY250" i="4"/>
  <c r="AZ250" i="4"/>
  <c r="BA250" i="4"/>
  <c r="AZ117" i="4"/>
  <c r="AY117" i="4"/>
  <c r="AV114" i="4"/>
  <c r="AU114" i="4"/>
  <c r="AW114" i="4"/>
  <c r="AW17" i="4"/>
  <c r="AV17" i="4"/>
  <c r="BA8" i="4"/>
  <c r="AZ8" i="4"/>
  <c r="AY931" i="4"/>
  <c r="BA931" i="4"/>
  <c r="AY876" i="4"/>
  <c r="BA876" i="4"/>
  <c r="BA874" i="4"/>
  <c r="AY874" i="4"/>
  <c r="AY860" i="4"/>
  <c r="BA860" i="4"/>
  <c r="AY844" i="4"/>
  <c r="BA844" i="4"/>
  <c r="BA842" i="4"/>
  <c r="AY842" i="4"/>
  <c r="AY718" i="4"/>
  <c r="AZ718" i="4"/>
  <c r="BA718" i="4"/>
  <c r="AU713" i="4"/>
  <c r="AV713" i="4"/>
  <c r="AW713" i="4"/>
  <c r="AU711" i="4"/>
  <c r="AV711" i="4"/>
  <c r="AW711" i="4"/>
  <c r="AY683" i="4"/>
  <c r="BA683" i="4"/>
  <c r="AZ683" i="4"/>
  <c r="AU682" i="4"/>
  <c r="AW682" i="4"/>
  <c r="AU680" i="4"/>
  <c r="AW680" i="4"/>
  <c r="AV680" i="4"/>
  <c r="AY676" i="4"/>
  <c r="BA676" i="4"/>
  <c r="AZ676" i="4"/>
  <c r="AY643" i="4"/>
  <c r="AZ643" i="4"/>
  <c r="AV637" i="4"/>
  <c r="AU637" i="4"/>
  <c r="AW637" i="4"/>
  <c r="AY635" i="4"/>
  <c r="AZ635" i="4"/>
  <c r="BA635" i="4"/>
  <c r="AU610" i="4"/>
  <c r="AV610" i="4"/>
  <c r="AW610" i="4"/>
  <c r="AV596" i="4"/>
  <c r="AU596" i="4"/>
  <c r="AV594" i="4"/>
  <c r="AU594" i="4"/>
  <c r="AW594" i="4"/>
  <c r="AY583" i="4"/>
  <c r="AZ583" i="4"/>
  <c r="BA583" i="4"/>
  <c r="AV582" i="4"/>
  <c r="AU582" i="4"/>
  <c r="AW582" i="4"/>
  <c r="AY569" i="4"/>
  <c r="AZ569" i="4"/>
  <c r="BA569" i="4"/>
  <c r="AY563" i="4"/>
  <c r="AZ563" i="4"/>
  <c r="BA563" i="4"/>
  <c r="AY549" i="4"/>
  <c r="BA549" i="4"/>
  <c r="AZ549" i="4"/>
  <c r="AV548" i="4"/>
  <c r="AU548" i="4"/>
  <c r="AW548" i="4"/>
  <c r="AU539" i="4"/>
  <c r="AV539" i="4"/>
  <c r="AW539" i="4"/>
  <c r="AW514" i="4"/>
  <c r="AV514" i="4"/>
  <c r="AU514" i="4"/>
  <c r="AU498" i="4"/>
  <c r="AV498" i="4"/>
  <c r="AW498" i="4"/>
  <c r="AU460" i="4"/>
  <c r="AV460" i="4"/>
  <c r="AW460" i="4"/>
  <c r="AU449" i="4"/>
  <c r="AW449" i="4"/>
  <c r="AU416" i="4"/>
  <c r="AW416" i="4"/>
  <c r="AZ414" i="4"/>
  <c r="AY414" i="4"/>
  <c r="BA414" i="4"/>
  <c r="AV402" i="4"/>
  <c r="AW402" i="4"/>
  <c r="AZ391" i="4"/>
  <c r="BA391" i="4"/>
  <c r="AU339" i="4"/>
  <c r="AV339" i="4"/>
  <c r="AW339" i="4"/>
  <c r="AU334" i="4"/>
  <c r="AW334" i="4"/>
  <c r="AW1011" i="4"/>
  <c r="AU1009" i="4"/>
  <c r="AW1007" i="4"/>
  <c r="AU1005" i="4"/>
  <c r="AW1003" i="4"/>
  <c r="AU1001" i="4"/>
  <c r="AW999" i="4"/>
  <c r="AU997" i="4"/>
  <c r="AW995" i="4"/>
  <c r="AU993" i="4"/>
  <c r="AW991" i="4"/>
  <c r="AU989" i="4"/>
  <c r="AW987" i="4"/>
  <c r="AU985" i="4"/>
  <c r="AW983" i="4"/>
  <c r="AU981" i="4"/>
  <c r="AW979" i="4"/>
  <c r="AU977" i="4"/>
  <c r="AW975" i="4"/>
  <c r="AU973" i="4"/>
  <c r="AW971" i="4"/>
  <c r="AZ968" i="4"/>
  <c r="BA967" i="4"/>
  <c r="AY965" i="4"/>
  <c r="AY928" i="4"/>
  <c r="BA928" i="4"/>
  <c r="BA926" i="4"/>
  <c r="AY926" i="4"/>
  <c r="AY905" i="4"/>
  <c r="BA905" i="4"/>
  <c r="BA903" i="4"/>
  <c r="AY903" i="4"/>
  <c r="BA898" i="4"/>
  <c r="AY898" i="4"/>
  <c r="AY880" i="4"/>
  <c r="BA880" i="4"/>
  <c r="BA878" i="4"/>
  <c r="AY878" i="4"/>
  <c r="AY864" i="4"/>
  <c r="BA864" i="4"/>
  <c r="BA862" i="4"/>
  <c r="AY862" i="4"/>
  <c r="AY848" i="4"/>
  <c r="BA848" i="4"/>
  <c r="BA846" i="4"/>
  <c r="AY846" i="4"/>
  <c r="AY832" i="4"/>
  <c r="BA832" i="4"/>
  <c r="AY824" i="4"/>
  <c r="AZ824" i="4"/>
  <c r="BA824" i="4"/>
  <c r="AY816" i="4"/>
  <c r="AZ816" i="4"/>
  <c r="BA816" i="4"/>
  <c r="AY808" i="4"/>
  <c r="AZ808" i="4"/>
  <c r="BA808" i="4"/>
  <c r="AY800" i="4"/>
  <c r="AZ800" i="4"/>
  <c r="BA800" i="4"/>
  <c r="AY792" i="4"/>
  <c r="AZ792" i="4"/>
  <c r="BA792" i="4"/>
  <c r="AY784" i="4"/>
  <c r="AZ784" i="4"/>
  <c r="BA784" i="4"/>
  <c r="AY776" i="4"/>
  <c r="AZ776" i="4"/>
  <c r="BA776" i="4"/>
  <c r="AY768" i="4"/>
  <c r="AZ768" i="4"/>
  <c r="BA768" i="4"/>
  <c r="AY760" i="4"/>
  <c r="AZ760" i="4"/>
  <c r="BA760" i="4"/>
  <c r="AY752" i="4"/>
  <c r="AZ752" i="4"/>
  <c r="BA752" i="4"/>
  <c r="AY744" i="4"/>
  <c r="AZ744" i="4"/>
  <c r="BA744" i="4"/>
  <c r="AY736" i="4"/>
  <c r="AZ736" i="4"/>
  <c r="BA736" i="4"/>
  <c r="AY728" i="4"/>
  <c r="AZ728" i="4"/>
  <c r="BA728" i="4"/>
  <c r="AY712" i="4"/>
  <c r="AZ712" i="4"/>
  <c r="BA712" i="4"/>
  <c r="AY710" i="4"/>
  <c r="AZ710" i="4"/>
  <c r="BA710" i="4"/>
  <c r="AY705" i="4"/>
  <c r="BA705" i="4"/>
  <c r="AZ705" i="4"/>
  <c r="AY703" i="4"/>
  <c r="BA703" i="4"/>
  <c r="AZ703" i="4"/>
  <c r="BA685" i="4"/>
  <c r="AY685" i="4"/>
  <c r="AZ685" i="4"/>
  <c r="AY664" i="4"/>
  <c r="AZ664" i="4"/>
  <c r="BA664" i="4"/>
  <c r="AY715" i="4"/>
  <c r="AZ715" i="4"/>
  <c r="BA715" i="4"/>
  <c r="AU714" i="4"/>
  <c r="AW714" i="4"/>
  <c r="AU712" i="4"/>
  <c r="AV712" i="4"/>
  <c r="AW712" i="4"/>
  <c r="AU681" i="4"/>
  <c r="AW681" i="4"/>
  <c r="AV681" i="4"/>
  <c r="AU679" i="4"/>
  <c r="AW679" i="4"/>
  <c r="AV679" i="4"/>
  <c r="AV1011" i="4"/>
  <c r="AV1007" i="4"/>
  <c r="AV1003" i="4"/>
  <c r="AV999" i="4"/>
  <c r="AV995" i="4"/>
  <c r="AV991" i="4"/>
  <c r="AV987" i="4"/>
  <c r="AV983" i="4"/>
  <c r="AV979" i="4"/>
  <c r="AV975" i="4"/>
  <c r="AV971" i="4"/>
  <c r="AZ957" i="4"/>
  <c r="BA956" i="4"/>
  <c r="BA952" i="4"/>
  <c r="AZ949" i="4"/>
  <c r="BA948" i="4"/>
  <c r="BA944" i="4"/>
  <c r="BA940" i="4"/>
  <c r="AY937" i="4"/>
  <c r="BA937" i="4"/>
  <c r="BA935" i="4"/>
  <c r="AY935" i="4"/>
  <c r="AY923" i="4"/>
  <c r="BA923" i="4"/>
  <c r="BA906" i="4"/>
  <c r="AY906" i="4"/>
  <c r="AY884" i="4"/>
  <c r="BA884" i="4"/>
  <c r="BA882" i="4"/>
  <c r="AY882" i="4"/>
  <c r="AY868" i="4"/>
  <c r="BA868" i="4"/>
  <c r="BA866" i="4"/>
  <c r="AY866" i="4"/>
  <c r="AY856" i="4"/>
  <c r="BA856" i="4"/>
  <c r="BA854" i="4"/>
  <c r="AY854" i="4"/>
  <c r="AY852" i="4"/>
  <c r="BA852" i="4"/>
  <c r="BA850" i="4"/>
  <c r="AY850" i="4"/>
  <c r="AY836" i="4"/>
  <c r="BA836" i="4"/>
  <c r="BA834" i="4"/>
  <c r="AY834" i="4"/>
  <c r="AZ969" i="4"/>
  <c r="AY957" i="4"/>
  <c r="AZ956" i="4"/>
  <c r="AY955" i="4"/>
  <c r="AZ952" i="4"/>
  <c r="AZ951" i="4"/>
  <c r="AY949" i="4"/>
  <c r="AZ948" i="4"/>
  <c r="BA947" i="4"/>
  <c r="AZ944" i="4"/>
  <c r="AZ940" i="4"/>
  <c r="AZ939" i="4"/>
  <c r="AZ931" i="4"/>
  <c r="AZ925" i="4"/>
  <c r="BA924" i="4"/>
  <c r="AY924" i="4"/>
  <c r="AY920" i="4"/>
  <c r="BA920" i="4"/>
  <c r="AY915" i="4"/>
  <c r="BA915" i="4"/>
  <c r="AZ912" i="4"/>
  <c r="AZ897" i="4"/>
  <c r="AZ895" i="4"/>
  <c r="AZ890" i="4"/>
  <c r="AY888" i="4"/>
  <c r="BA888" i="4"/>
  <c r="BA886" i="4"/>
  <c r="AY886" i="4"/>
  <c r="AZ876" i="4"/>
  <c r="AZ874" i="4"/>
  <c r="AY872" i="4"/>
  <c r="BA872" i="4"/>
  <c r="BA870" i="4"/>
  <c r="AY870" i="4"/>
  <c r="AZ860" i="4"/>
  <c r="BA858" i="4"/>
  <c r="AY858" i="4"/>
  <c r="AZ844" i="4"/>
  <c r="AZ842" i="4"/>
  <c r="AY840" i="4"/>
  <c r="BA840" i="4"/>
  <c r="BA838" i="4"/>
  <c r="AY838" i="4"/>
  <c r="AY828" i="4"/>
  <c r="AZ828" i="4"/>
  <c r="BA828" i="4"/>
  <c r="AY820" i="4"/>
  <c r="AZ820" i="4"/>
  <c r="BA820" i="4"/>
  <c r="AY812" i="4"/>
  <c r="AZ812" i="4"/>
  <c r="BA812" i="4"/>
  <c r="AY804" i="4"/>
  <c r="AZ804" i="4"/>
  <c r="BA804" i="4"/>
  <c r="AY796" i="4"/>
  <c r="AZ796" i="4"/>
  <c r="BA796" i="4"/>
  <c r="AY788" i="4"/>
  <c r="AZ788" i="4"/>
  <c r="BA788" i="4"/>
  <c r="AY780" i="4"/>
  <c r="AZ780" i="4"/>
  <c r="BA780" i="4"/>
  <c r="AY772" i="4"/>
  <c r="AZ772" i="4"/>
  <c r="BA772" i="4"/>
  <c r="AY764" i="4"/>
  <c r="AZ764" i="4"/>
  <c r="BA764" i="4"/>
  <c r="AY756" i="4"/>
  <c r="AZ756" i="4"/>
  <c r="BA756" i="4"/>
  <c r="AY748" i="4"/>
  <c r="AZ748" i="4"/>
  <c r="BA748" i="4"/>
  <c r="AY740" i="4"/>
  <c r="AZ740" i="4"/>
  <c r="BA740" i="4"/>
  <c r="AY732" i="4"/>
  <c r="AZ732" i="4"/>
  <c r="BA732" i="4"/>
  <c r="AY724" i="4"/>
  <c r="AZ724" i="4"/>
  <c r="BA724" i="4"/>
  <c r="AW719" i="4"/>
  <c r="AU719" i="4"/>
  <c r="AV719" i="4"/>
  <c r="AY713" i="4"/>
  <c r="AZ713" i="4"/>
  <c r="BA713" i="4"/>
  <c r="AY711" i="4"/>
  <c r="AZ711" i="4"/>
  <c r="BA711" i="4"/>
  <c r="AY704" i="4"/>
  <c r="BA704" i="4"/>
  <c r="AZ704" i="4"/>
  <c r="AY694" i="4"/>
  <c r="BA694" i="4"/>
  <c r="AZ694" i="4"/>
  <c r="AY830" i="4"/>
  <c r="AY826" i="4"/>
  <c r="AY822" i="4"/>
  <c r="AY818" i="4"/>
  <c r="AY814" i="4"/>
  <c r="AY810" i="4"/>
  <c r="AY806" i="4"/>
  <c r="AY802" i="4"/>
  <c r="AY798" i="4"/>
  <c r="AY794" i="4"/>
  <c r="AY790" i="4"/>
  <c r="AY786" i="4"/>
  <c r="AY782" i="4"/>
  <c r="AY778" i="4"/>
  <c r="AY774" i="4"/>
  <c r="AY770" i="4"/>
  <c r="AY766" i="4"/>
  <c r="AY762" i="4"/>
  <c r="AY758" i="4"/>
  <c r="AY754" i="4"/>
  <c r="AY750" i="4"/>
  <c r="AY746" i="4"/>
  <c r="AY742" i="4"/>
  <c r="AY738" i="4"/>
  <c r="AY734" i="4"/>
  <c r="AY730" i="4"/>
  <c r="AY726" i="4"/>
  <c r="AV718" i="4"/>
  <c r="AY717" i="4"/>
  <c r="AU715" i="4"/>
  <c r="AY714" i="4"/>
  <c r="AU710" i="4"/>
  <c r="BA706" i="4"/>
  <c r="AY706" i="4"/>
  <c r="AU703" i="4"/>
  <c r="AW703" i="4"/>
  <c r="BA700" i="4"/>
  <c r="AY700" i="4"/>
  <c r="AY686" i="4"/>
  <c r="BA686" i="4"/>
  <c r="AV683" i="4"/>
  <c r="AU683" i="4"/>
  <c r="BA677" i="4"/>
  <c r="AY677" i="4"/>
  <c r="AV676" i="4"/>
  <c r="AU676" i="4"/>
  <c r="BA671" i="4"/>
  <c r="AY671" i="4"/>
  <c r="AY662" i="4"/>
  <c r="AZ662" i="4"/>
  <c r="AV630" i="4"/>
  <c r="AU630" i="4"/>
  <c r="AY613" i="4"/>
  <c r="AZ613" i="4"/>
  <c r="BA613" i="4"/>
  <c r="AV612" i="4"/>
  <c r="AU612" i="4"/>
  <c r="AW612" i="4"/>
  <c r="AY604" i="4"/>
  <c r="AZ604" i="4"/>
  <c r="BA604" i="4"/>
  <c r="AU603" i="4"/>
  <c r="AV603" i="4"/>
  <c r="AW603" i="4"/>
  <c r="AY590" i="4"/>
  <c r="AZ590" i="4"/>
  <c r="BA590" i="4"/>
  <c r="AY585" i="4"/>
  <c r="AZ585" i="4"/>
  <c r="BA585" i="4"/>
  <c r="AW551" i="4"/>
  <c r="AU551" i="4"/>
  <c r="AY542" i="4"/>
  <c r="BA542" i="4"/>
  <c r="AZ542" i="4"/>
  <c r="AZ517" i="4"/>
  <c r="BA517" i="4"/>
  <c r="AY517" i="4"/>
  <c r="AY707" i="4"/>
  <c r="BA707" i="4"/>
  <c r="AU706" i="4"/>
  <c r="AW706" i="4"/>
  <c r="AU705" i="4"/>
  <c r="AW705" i="4"/>
  <c r="AU704" i="4"/>
  <c r="AW704" i="4"/>
  <c r="AY701" i="4"/>
  <c r="BA701" i="4"/>
  <c r="AY692" i="4"/>
  <c r="BA692" i="4"/>
  <c r="AW686" i="4"/>
  <c r="AV686" i="4"/>
  <c r="AY681" i="4"/>
  <c r="BA681" i="4"/>
  <c r="AY680" i="4"/>
  <c r="BA680" i="4"/>
  <c r="AY679" i="4"/>
  <c r="BA679" i="4"/>
  <c r="AY678" i="4"/>
  <c r="BA678" i="4"/>
  <c r="AY672" i="4"/>
  <c r="BA672" i="4"/>
  <c r="AY668" i="4"/>
  <c r="BA668" i="4"/>
  <c r="AY654" i="4"/>
  <c r="AZ654" i="4"/>
  <c r="AY648" i="4"/>
  <c r="AZ648" i="4"/>
  <c r="AY608" i="4"/>
  <c r="AZ608" i="4"/>
  <c r="BA608" i="4"/>
  <c r="AY599" i="4"/>
  <c r="AZ599" i="4"/>
  <c r="BA599" i="4"/>
  <c r="AY597" i="4"/>
  <c r="AZ597" i="4"/>
  <c r="BA597" i="4"/>
  <c r="AY592" i="4"/>
  <c r="AZ592" i="4"/>
  <c r="BA592" i="4"/>
  <c r="AY558" i="4"/>
  <c r="BA558" i="4"/>
  <c r="AZ558" i="4"/>
  <c r="AU544" i="4"/>
  <c r="AV544" i="4"/>
  <c r="AW544" i="4"/>
  <c r="AZ521" i="4"/>
  <c r="AY521" i="4"/>
  <c r="BA521" i="4"/>
  <c r="BA709" i="4"/>
  <c r="AV707" i="4"/>
  <c r="AU707" i="4"/>
  <c r="BA702" i="4"/>
  <c r="AY702" i="4"/>
  <c r="AW687" i="4"/>
  <c r="AU687" i="4"/>
  <c r="BA682" i="4"/>
  <c r="AY682" i="4"/>
  <c r="AW678" i="4"/>
  <c r="AU678" i="4"/>
  <c r="BA675" i="4"/>
  <c r="AY675" i="4"/>
  <c r="BA673" i="4"/>
  <c r="AY673" i="4"/>
  <c r="AV672" i="4"/>
  <c r="AU672" i="4"/>
  <c r="BA669" i="4"/>
  <c r="AY669" i="4"/>
  <c r="AV668" i="4"/>
  <c r="AU668" i="4"/>
  <c r="AW648" i="4"/>
  <c r="AU648" i="4"/>
  <c r="AU623" i="4"/>
  <c r="AV623" i="4"/>
  <c r="AW623" i="4"/>
  <c r="AY610" i="4"/>
  <c r="AZ610" i="4"/>
  <c r="BA610" i="4"/>
  <c r="AU608" i="4"/>
  <c r="AV608" i="4"/>
  <c r="AW608" i="4"/>
  <c r="AV606" i="4"/>
  <c r="AU606" i="4"/>
  <c r="AW606" i="4"/>
  <c r="AY601" i="4"/>
  <c r="AZ601" i="4"/>
  <c r="BA601" i="4"/>
  <c r="AU592" i="4"/>
  <c r="AV592" i="4"/>
  <c r="AW592" i="4"/>
  <c r="AW589" i="4"/>
  <c r="AU589" i="4"/>
  <c r="AV562" i="4"/>
  <c r="AW562" i="4"/>
  <c r="AU562" i="4"/>
  <c r="AY559" i="4"/>
  <c r="AZ559" i="4"/>
  <c r="BA559" i="4"/>
  <c r="AU546" i="4"/>
  <c r="AV546" i="4"/>
  <c r="AW546" i="4"/>
  <c r="AW667" i="4"/>
  <c r="AU644" i="4"/>
  <c r="AZ632" i="4"/>
  <c r="AZ630" i="4"/>
  <c r="AV627" i="4"/>
  <c r="AZ618" i="4"/>
  <c r="AU618" i="4"/>
  <c r="AZ616" i="4"/>
  <c r="AU616" i="4"/>
  <c r="AZ614" i="4"/>
  <c r="AU607" i="4"/>
  <c r="AZ598" i="4"/>
  <c r="AZ596" i="4"/>
  <c r="AV595" i="4"/>
  <c r="AZ589" i="4"/>
  <c r="AU588" i="4"/>
  <c r="AU583" i="4"/>
  <c r="AU580" i="4"/>
  <c r="AZ578" i="4"/>
  <c r="AU578" i="4"/>
  <c r="AZ576" i="4"/>
  <c r="AW575" i="4"/>
  <c r="AU575" i="4"/>
  <c r="AY573" i="4"/>
  <c r="BA573" i="4"/>
  <c r="AZ572" i="4"/>
  <c r="AW567" i="4"/>
  <c r="AV567" i="4"/>
  <c r="AY561" i="4"/>
  <c r="AZ561" i="4"/>
  <c r="BA561" i="4"/>
  <c r="AY560" i="4"/>
  <c r="BA560" i="4"/>
  <c r="AV558" i="4"/>
  <c r="AU558" i="4"/>
  <c r="AW558" i="4"/>
  <c r="AU557" i="4"/>
  <c r="AV542" i="4"/>
  <c r="AU542" i="4"/>
  <c r="AW542" i="4"/>
  <c r="AV541" i="4"/>
  <c r="AZ531" i="4"/>
  <c r="BA531" i="4"/>
  <c r="AU529" i="4"/>
  <c r="AV515" i="4"/>
  <c r="AW515" i="4"/>
  <c r="AZ513" i="4"/>
  <c r="AY513" i="4"/>
  <c r="BA513" i="4"/>
  <c r="AZ509" i="4"/>
  <c r="BA509" i="4"/>
  <c r="AW478" i="4"/>
  <c r="AV478" i="4"/>
  <c r="AZ454" i="4"/>
  <c r="AY454" i="4"/>
  <c r="BA454" i="4"/>
  <c r="AU445" i="4"/>
  <c r="AV445" i="4"/>
  <c r="AW445" i="4"/>
  <c r="AZ435" i="4"/>
  <c r="AY435" i="4"/>
  <c r="AU565" i="4"/>
  <c r="AV565" i="4"/>
  <c r="AY546" i="4"/>
  <c r="AZ546" i="4"/>
  <c r="BA546" i="4"/>
  <c r="AY544" i="4"/>
  <c r="AZ544" i="4"/>
  <c r="BA544" i="4"/>
  <c r="AZ537" i="4"/>
  <c r="AY537" i="4"/>
  <c r="BA537" i="4"/>
  <c r="AZ533" i="4"/>
  <c r="BA533" i="4"/>
  <c r="AZ525" i="4"/>
  <c r="AY525" i="4"/>
  <c r="BA525" i="4"/>
  <c r="AW464" i="4"/>
  <c r="AU464" i="4"/>
  <c r="AV464" i="4"/>
  <c r="AU461" i="4"/>
  <c r="AV461" i="4"/>
  <c r="AW461" i="4"/>
  <c r="AU453" i="4"/>
  <c r="AV453" i="4"/>
  <c r="AW453" i="4"/>
  <c r="AU437" i="4"/>
  <c r="AW437" i="4"/>
  <c r="AV437" i="4"/>
  <c r="AW675" i="4"/>
  <c r="AW654" i="4"/>
  <c r="AV650" i="4"/>
  <c r="AW639" i="4"/>
  <c r="AV636" i="4"/>
  <c r="AV625" i="4"/>
  <c r="AW622" i="4"/>
  <c r="BA617" i="4"/>
  <c r="BA615" i="4"/>
  <c r="AW614" i="4"/>
  <c r="BA612" i="4"/>
  <c r="BA606" i="4"/>
  <c r="BA603" i="4"/>
  <c r="BA600" i="4"/>
  <c r="AW598" i="4"/>
  <c r="BA594" i="4"/>
  <c r="BA587" i="4"/>
  <c r="BA586" i="4"/>
  <c r="BA584" i="4"/>
  <c r="BA582" i="4"/>
  <c r="BA579" i="4"/>
  <c r="BA577" i="4"/>
  <c r="AV576" i="4"/>
  <c r="AY575" i="4"/>
  <c r="BA575" i="4"/>
  <c r="AW571" i="4"/>
  <c r="AY570" i="4"/>
  <c r="BA570" i="4"/>
  <c r="AY566" i="4"/>
  <c r="AZ566" i="4"/>
  <c r="AV560" i="4"/>
  <c r="AW560" i="4"/>
  <c r="AY556" i="4"/>
  <c r="AZ556" i="4"/>
  <c r="BA556" i="4"/>
  <c r="AY548" i="4"/>
  <c r="BA548" i="4"/>
  <c r="AY540" i="4"/>
  <c r="AZ540" i="4"/>
  <c r="BA540" i="4"/>
  <c r="AY539" i="4"/>
  <c r="BA539" i="4"/>
  <c r="AV531" i="4"/>
  <c r="AW531" i="4"/>
  <c r="AZ515" i="4"/>
  <c r="BA515" i="4"/>
  <c r="AZ429" i="4"/>
  <c r="AY429" i="4"/>
  <c r="BA429" i="4"/>
  <c r="AZ425" i="4"/>
  <c r="BA425" i="4"/>
  <c r="AU421" i="4"/>
  <c r="AW421" i="4"/>
  <c r="AU324" i="4"/>
  <c r="AV324" i="4"/>
  <c r="AY267" i="4"/>
  <c r="BA267" i="4"/>
  <c r="AU262" i="4"/>
  <c r="AW262" i="4"/>
  <c r="AY256" i="4"/>
  <c r="AZ256" i="4"/>
  <c r="AW129" i="4"/>
  <c r="AU129" i="4"/>
  <c r="BA123" i="4"/>
  <c r="AY123" i="4"/>
  <c r="AZ111" i="4"/>
  <c r="AY111" i="4"/>
  <c r="BA111" i="4"/>
  <c r="AW61" i="4"/>
  <c r="AU61" i="4"/>
  <c r="BA26" i="4"/>
  <c r="AY26" i="4"/>
  <c r="AZ26" i="4"/>
  <c r="AU12" i="4"/>
  <c r="AV12" i="4"/>
  <c r="AZ441" i="4"/>
  <c r="BA441" i="4"/>
  <c r="AZ433" i="4"/>
  <c r="BA433" i="4"/>
  <c r="AZ426" i="4"/>
  <c r="AY426" i="4"/>
  <c r="BA426" i="4"/>
  <c r="AZ411" i="4"/>
  <c r="BA411" i="4"/>
  <c r="AV383" i="4"/>
  <c r="AU383" i="4"/>
  <c r="AU310" i="4"/>
  <c r="AW310" i="4"/>
  <c r="AV181" i="4"/>
  <c r="AU181" i="4"/>
  <c r="AW130" i="4"/>
  <c r="AU130" i="4"/>
  <c r="AV107" i="4"/>
  <c r="AU107" i="4"/>
  <c r="AW107" i="4"/>
  <c r="BA54" i="4"/>
  <c r="AY54" i="4"/>
  <c r="AV494" i="4"/>
  <c r="AW488" i="4"/>
  <c r="AW487" i="4"/>
  <c r="AW466" i="4"/>
  <c r="BA462" i="4"/>
  <c r="BA461" i="4"/>
  <c r="BA453" i="4"/>
  <c r="BA443" i="4"/>
  <c r="AZ430" i="4"/>
  <c r="AY430" i="4"/>
  <c r="BA430" i="4"/>
  <c r="AU415" i="4"/>
  <c r="AW415" i="4"/>
  <c r="AZ413" i="4"/>
  <c r="AY413" i="4"/>
  <c r="AV379" i="4"/>
  <c r="AU379" i="4"/>
  <c r="AU347" i="4"/>
  <c r="AV347" i="4"/>
  <c r="AW347" i="4"/>
  <c r="AU320" i="4"/>
  <c r="AV320" i="4"/>
  <c r="AU261" i="4"/>
  <c r="AV261" i="4"/>
  <c r="AW261" i="4"/>
  <c r="AY248" i="4"/>
  <c r="AZ248" i="4"/>
  <c r="BA131" i="4"/>
  <c r="AY131" i="4"/>
  <c r="AZ120" i="4"/>
  <c r="AY120" i="4"/>
  <c r="BA120" i="4"/>
  <c r="AV116" i="4"/>
  <c r="AU116" i="4"/>
  <c r="AW13" i="4"/>
  <c r="AU13" i="4"/>
  <c r="BA417" i="4"/>
  <c r="BA403" i="4"/>
  <c r="BA399" i="4"/>
  <c r="BA383" i="4"/>
  <c r="BA375" i="4"/>
  <c r="AW343" i="4"/>
  <c r="BA335" i="4"/>
  <c r="AV328" i="4"/>
  <c r="BA323" i="4"/>
  <c r="AZ309" i="4"/>
  <c r="AV308" i="4"/>
  <c r="AW269" i="4"/>
  <c r="AW253" i="4"/>
  <c r="BA193" i="4"/>
  <c r="AY181" i="4"/>
  <c r="BA180" i="4"/>
  <c r="AU124" i="4"/>
  <c r="AU120" i="4"/>
  <c r="AU118" i="4"/>
  <c r="AW111" i="4"/>
  <c r="AU54" i="4"/>
  <c r="AV53" i="4"/>
  <c r="AV50" i="4"/>
  <c r="AV29" i="4"/>
  <c r="AV26" i="4"/>
  <c r="AV21" i="4"/>
  <c r="AZ17" i="4"/>
  <c r="AW398" i="4"/>
  <c r="AU395" i="4"/>
  <c r="AY376" i="4"/>
  <c r="AV343" i="4"/>
  <c r="AZ317" i="4"/>
  <c r="AV316" i="4"/>
  <c r="AV312" i="4"/>
  <c r="AW270" i="4"/>
  <c r="AV269" i="4"/>
  <c r="AZ264" i="4"/>
  <c r="AV263" i="4"/>
  <c r="AW254" i="4"/>
  <c r="AV253" i="4"/>
  <c r="BA247" i="4"/>
  <c r="AY194" i="4"/>
  <c r="AY193" i="4"/>
  <c r="AU189" i="4"/>
  <c r="AY180" i="4"/>
  <c r="AU136" i="4"/>
  <c r="AU133" i="4"/>
  <c r="AU128" i="4"/>
  <c r="AU125" i="4"/>
  <c r="AY64" i="4"/>
  <c r="AU57" i="4"/>
  <c r="AU56" i="4"/>
  <c r="AV30" i="4"/>
  <c r="AU29" i="4"/>
  <c r="AU26" i="4"/>
  <c r="AU23" i="4"/>
  <c r="AU21" i="4"/>
  <c r="AU20" i="4"/>
  <c r="AZ1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17" i="3"/>
  <c r="BC597" i="3"/>
  <c r="BC535" i="3"/>
  <c r="BC425" i="3"/>
  <c r="BC240" i="3"/>
  <c r="BC217" i="3"/>
  <c r="BC136" i="3"/>
  <c r="BC40" i="3"/>
  <c r="BC32" i="3"/>
  <c r="BC33" i="3"/>
  <c r="BC68" i="3"/>
  <c r="BC179" i="3"/>
  <c r="BC298" i="3"/>
  <c r="BC366" i="3"/>
  <c r="BC431" i="3"/>
  <c r="BC468" i="3"/>
  <c r="BC490" i="3"/>
  <c r="BC517" i="3"/>
  <c r="BC581" i="3"/>
  <c r="BC658" i="3"/>
  <c r="BC659" i="3"/>
  <c r="BC698" i="3"/>
  <c r="BC786" i="3"/>
  <c r="BC787" i="3"/>
  <c r="BC171" i="3" l="1"/>
  <c r="BC167" i="3"/>
  <c r="BB133" i="3"/>
  <c r="BC454" i="3"/>
  <c r="BC650" i="3"/>
  <c r="BC430" i="3"/>
  <c r="BC173" i="3"/>
  <c r="AU10" i="4"/>
  <c r="BC178" i="3"/>
  <c r="BC797" i="3"/>
  <c r="BC290" i="3"/>
  <c r="BC241" i="3"/>
  <c r="BC789" i="3"/>
  <c r="BC692" i="3"/>
  <c r="BC596" i="3"/>
  <c r="BC484" i="3"/>
  <c r="BC411" i="3"/>
  <c r="BC234" i="3"/>
  <c r="BC55" i="3"/>
  <c r="BC201" i="3"/>
  <c r="BC384" i="3"/>
  <c r="BC528" i="3"/>
  <c r="BC623"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E744" i="4" s="1"/>
  <c r="AI744" i="4" s="1"/>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30" i="4"/>
  <c r="AI730" i="4" s="1"/>
  <c r="AE736" i="4"/>
  <c r="AI736"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AO10" i="4" l="1"/>
  <c r="AO11" i="4"/>
  <c r="AE10" i="4"/>
  <c r="AE11" i="4"/>
  <c r="AK10" i="4"/>
  <c r="AK11" i="4"/>
  <c r="AI10" i="4"/>
  <c r="AI11" i="4"/>
  <c r="AO14" i="3"/>
  <c r="AO16" i="3"/>
  <c r="AO17" i="3"/>
  <c r="AO18" i="3"/>
  <c r="AO19" i="3"/>
  <c r="AO21" i="3"/>
  <c r="AO22" i="3"/>
  <c r="AO23" i="3"/>
  <c r="AO24" i="3"/>
  <c r="AO25" i="3"/>
  <c r="AO26" i="3"/>
  <c r="AO27" i="3"/>
  <c r="AO28" i="3"/>
  <c r="AO29" i="3"/>
  <c r="AO30" i="3"/>
  <c r="AO31" i="3"/>
  <c r="AO32" i="3"/>
  <c r="AO33" i="3"/>
  <c r="AO34" i="3"/>
  <c r="AO35" i="3"/>
  <c r="AO38" i="3"/>
  <c r="AO39" i="3"/>
  <c r="AO40" i="3"/>
  <c r="AO41" i="3"/>
  <c r="AO42" i="3"/>
  <c r="AO43" i="3"/>
  <c r="AO44" i="3"/>
  <c r="AO45" i="3"/>
  <c r="AO47" i="3"/>
  <c r="AO48" i="3"/>
  <c r="AO50" i="3"/>
  <c r="AO51" i="3"/>
  <c r="AO52" i="3"/>
  <c r="AO53" i="3"/>
  <c r="AO54" i="3"/>
  <c r="AO55" i="3"/>
  <c r="AO56" i="3"/>
  <c r="AO57" i="3"/>
  <c r="AO58" i="3"/>
  <c r="AO60" i="3"/>
  <c r="AO61"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9" i="3"/>
  <c r="AO90" i="3"/>
  <c r="AO91" i="3"/>
  <c r="AO92" i="3"/>
  <c r="AO93" i="3"/>
  <c r="AO94" i="3"/>
  <c r="AO95" i="3"/>
  <c r="AO96" i="3"/>
  <c r="AO97" i="3"/>
  <c r="AO98" i="3"/>
  <c r="AO99" i="3"/>
  <c r="AO100" i="3"/>
  <c r="AO101" i="3"/>
  <c r="AO102" i="3"/>
  <c r="AO103" i="3"/>
  <c r="AO104" i="3"/>
  <c r="AO105"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8" i="3"/>
  <c r="AO189" i="3"/>
  <c r="AO191" i="3"/>
  <c r="AO192" i="3"/>
  <c r="AO193" i="3"/>
  <c r="AO194" i="3"/>
  <c r="AO195" i="3"/>
  <c r="AO196" i="3"/>
  <c r="AO198" i="3"/>
  <c r="AO199" i="3"/>
  <c r="AO200" i="3"/>
  <c r="AO204" i="3"/>
  <c r="AO207" i="3"/>
  <c r="AO208" i="3"/>
  <c r="AO209" i="3"/>
  <c r="AO210" i="3"/>
  <c r="AO211" i="3"/>
  <c r="AO212" i="3"/>
  <c r="AO213" i="3"/>
  <c r="AO214" i="3"/>
  <c r="AO215" i="3"/>
  <c r="AO216" i="3"/>
  <c r="AO217" i="3"/>
  <c r="AO219" i="3"/>
  <c r="AO220" i="3"/>
  <c r="AO221" i="3"/>
  <c r="AO222" i="3"/>
  <c r="AO223" i="3"/>
  <c r="AO224" i="3"/>
  <c r="AO225" i="3"/>
  <c r="AO226"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1" i="3"/>
  <c r="AN22" i="3"/>
  <c r="AN23" i="3"/>
  <c r="AN24" i="3"/>
  <c r="AN25" i="3"/>
  <c r="AN26" i="3"/>
  <c r="AN27" i="3"/>
  <c r="AN28" i="3"/>
  <c r="AN29" i="3"/>
  <c r="AN30" i="3"/>
  <c r="AN31" i="3"/>
  <c r="AN32" i="3"/>
  <c r="AN33" i="3"/>
  <c r="AN34" i="3"/>
  <c r="AN35" i="3"/>
  <c r="AN38" i="3"/>
  <c r="AN39" i="3"/>
  <c r="AN40" i="3"/>
  <c r="AN41" i="3"/>
  <c r="AN42" i="3"/>
  <c r="AN43" i="3"/>
  <c r="AN44" i="3"/>
  <c r="AN45" i="3"/>
  <c r="AN47" i="3"/>
  <c r="AN48" i="3"/>
  <c r="AN50" i="3"/>
  <c r="AN51" i="3"/>
  <c r="AN52" i="3"/>
  <c r="AN53" i="3"/>
  <c r="AN54" i="3"/>
  <c r="AN55" i="3"/>
  <c r="AN56" i="3"/>
  <c r="AN57" i="3"/>
  <c r="AN58" i="3"/>
  <c r="AN60" i="3"/>
  <c r="AN61"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9" i="3"/>
  <c r="AN90" i="3"/>
  <c r="AN91" i="3"/>
  <c r="AN92" i="3"/>
  <c r="AN93" i="3"/>
  <c r="AN94" i="3"/>
  <c r="AN95" i="3"/>
  <c r="AN96" i="3"/>
  <c r="AN97" i="3"/>
  <c r="AN98" i="3"/>
  <c r="AN99" i="3"/>
  <c r="AN100" i="3"/>
  <c r="AN101" i="3"/>
  <c r="AN102" i="3"/>
  <c r="AN103" i="3"/>
  <c r="AN104" i="3"/>
  <c r="AN105"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8" i="3"/>
  <c r="AN189" i="3"/>
  <c r="AN191" i="3"/>
  <c r="AN192" i="3"/>
  <c r="AN193" i="3"/>
  <c r="AN194" i="3"/>
  <c r="AN195" i="3"/>
  <c r="AN196" i="3"/>
  <c r="AN198" i="3"/>
  <c r="AN199" i="3"/>
  <c r="AN200" i="3"/>
  <c r="AN204" i="3"/>
  <c r="AN207" i="3"/>
  <c r="AN208" i="3"/>
  <c r="AN209" i="3"/>
  <c r="AN210" i="3"/>
  <c r="AN211" i="3"/>
  <c r="AN212" i="3"/>
  <c r="AN213" i="3"/>
  <c r="AN214" i="3"/>
  <c r="AN215" i="3"/>
  <c r="AN216" i="3"/>
  <c r="AN217" i="3"/>
  <c r="AN219" i="3"/>
  <c r="AN220" i="3"/>
  <c r="AN221" i="3"/>
  <c r="AN222" i="3"/>
  <c r="AN223" i="3"/>
  <c r="AN224" i="3"/>
  <c r="AN225" i="3"/>
  <c r="AN226"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1" i="3"/>
  <c r="AM22" i="3"/>
  <c r="AM23" i="3"/>
  <c r="AM24" i="3"/>
  <c r="AM25" i="3"/>
  <c r="AM26" i="3"/>
  <c r="AM27" i="3"/>
  <c r="AM28" i="3"/>
  <c r="AM29" i="3"/>
  <c r="AM30" i="3"/>
  <c r="AM31" i="3"/>
  <c r="AM32" i="3"/>
  <c r="AM33" i="3"/>
  <c r="AM34" i="3"/>
  <c r="AM35" i="3"/>
  <c r="AM38" i="3"/>
  <c r="AM39" i="3"/>
  <c r="AM40" i="3"/>
  <c r="AM41" i="3"/>
  <c r="AM42" i="3"/>
  <c r="AM43" i="3"/>
  <c r="AM44" i="3"/>
  <c r="AM45" i="3"/>
  <c r="AM47" i="3"/>
  <c r="AM48" i="3"/>
  <c r="AM50" i="3"/>
  <c r="AM51" i="3"/>
  <c r="AM52" i="3"/>
  <c r="AM53" i="3"/>
  <c r="AM54" i="3"/>
  <c r="AM55" i="3"/>
  <c r="AM56" i="3"/>
  <c r="AM57" i="3"/>
  <c r="AM58" i="3"/>
  <c r="AM60" i="3"/>
  <c r="AM61"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9" i="3"/>
  <c r="AM90" i="3"/>
  <c r="AM91" i="3"/>
  <c r="AM92" i="3"/>
  <c r="AM93" i="3"/>
  <c r="AM94" i="3"/>
  <c r="AM95" i="3"/>
  <c r="AM96" i="3"/>
  <c r="AM97" i="3"/>
  <c r="AM98" i="3"/>
  <c r="AM99" i="3"/>
  <c r="AM100" i="3"/>
  <c r="AM101" i="3"/>
  <c r="AM102" i="3"/>
  <c r="AM103" i="3"/>
  <c r="AM104" i="3"/>
  <c r="AM105"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8" i="3"/>
  <c r="AM189" i="3"/>
  <c r="AM191" i="3"/>
  <c r="AM192" i="3"/>
  <c r="AM193" i="3"/>
  <c r="AM194" i="3"/>
  <c r="AM195" i="3"/>
  <c r="AM196" i="3"/>
  <c r="AM198" i="3"/>
  <c r="AM199" i="3"/>
  <c r="AM200" i="3"/>
  <c r="AM204" i="3"/>
  <c r="AM207" i="3"/>
  <c r="AM208" i="3"/>
  <c r="AM209" i="3"/>
  <c r="AM210" i="3"/>
  <c r="AM211" i="3"/>
  <c r="AM212" i="3"/>
  <c r="AM213" i="3"/>
  <c r="AM214" i="3"/>
  <c r="AM215" i="3"/>
  <c r="AM216" i="3"/>
  <c r="AM217" i="3"/>
  <c r="AM219" i="3"/>
  <c r="AM220" i="3"/>
  <c r="AM221" i="3"/>
  <c r="AM222" i="3"/>
  <c r="AM223" i="3"/>
  <c r="AM224" i="3"/>
  <c r="AM225" i="3"/>
  <c r="AM226"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AO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AO36" i="3" s="1"/>
  <c r="Z37" i="3"/>
  <c r="AJ37" i="3" s="1"/>
  <c r="AK37" i="3" s="1"/>
  <c r="AO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AO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AO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AO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05" i="3" l="1"/>
  <c r="AN187" i="3"/>
  <c r="AN106" i="3"/>
  <c r="AN37" i="3"/>
  <c r="AN36" i="3"/>
  <c r="AN20" i="3"/>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M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J105" i="3"/>
  <c r="AK105" i="3" s="1"/>
  <c r="AE49" i="3"/>
  <c r="AI49" i="3" s="1"/>
  <c r="AM49" i="3" s="1"/>
  <c r="AJ49" i="3"/>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M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M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M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B227" i="3"/>
  <c r="AE227" i="3" s="1"/>
  <c r="AI227" i="3" s="1"/>
  <c r="AM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M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M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M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M201" i="3" s="1"/>
  <c r="AJ201" i="3"/>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M205" i="3" s="1"/>
  <c r="AJ197" i="3"/>
  <c r="AB197" i="3"/>
  <c r="AE197" i="3" s="1"/>
  <c r="AI197" i="3" s="1"/>
  <c r="AM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M206" i="3" s="1"/>
  <c r="AJ206" i="3"/>
  <c r="AE198" i="3"/>
  <c r="AI198" i="3" s="1"/>
  <c r="AJ198" i="3"/>
  <c r="AK198" i="3" s="1"/>
  <c r="AE190" i="3"/>
  <c r="AI190" i="3" s="1"/>
  <c r="AM190" i="3" s="1"/>
  <c r="AJ190" i="3"/>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M62" i="3" s="1"/>
  <c r="AJ62" i="3"/>
  <c r="AE54" i="3"/>
  <c r="AI54" i="3" s="1"/>
  <c r="AJ54" i="3"/>
  <c r="AK54" i="3" s="1"/>
  <c r="AE46" i="3"/>
  <c r="AI46" i="3" s="1"/>
  <c r="AM46" i="3" s="1"/>
  <c r="AJ46" i="3"/>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M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M36" i="3" s="1"/>
  <c r="AB20" i="3"/>
  <c r="AE20" i="3" s="1"/>
  <c r="AI20" i="3" s="1"/>
  <c r="AM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M59" i="3" s="1"/>
  <c r="AE43" i="3"/>
  <c r="AI43" i="3" s="1"/>
  <c r="AE27" i="3"/>
  <c r="AI27" i="3" s="1"/>
  <c r="AE13" i="3"/>
  <c r="AJ15" i="3"/>
  <c r="AD13" i="3"/>
  <c r="AK202" i="3" l="1"/>
  <c r="AO202" i="3" s="1"/>
  <c r="AN202" i="3"/>
  <c r="AK218" i="3"/>
  <c r="AO218" i="3" s="1"/>
  <c r="AN218" i="3"/>
  <c r="AK227" i="3"/>
  <c r="AO227" i="3" s="1"/>
  <c r="AN227" i="3"/>
  <c r="AK206" i="3"/>
  <c r="AO206" i="3" s="1"/>
  <c r="AN206" i="3"/>
  <c r="AK190" i="3"/>
  <c r="AO190" i="3" s="1"/>
  <c r="AN190" i="3"/>
  <c r="AK197" i="3"/>
  <c r="AO197" i="3" s="1"/>
  <c r="AN197" i="3"/>
  <c r="AK201" i="3"/>
  <c r="AO201" i="3" s="1"/>
  <c r="AN201" i="3"/>
  <c r="AK203" i="3"/>
  <c r="AO203" i="3" s="1"/>
  <c r="AN203" i="3"/>
  <c r="AK137" i="3"/>
  <c r="AO137" i="3" s="1"/>
  <c r="AN137" i="3"/>
  <c r="AK88" i="3"/>
  <c r="AO88" i="3" s="1"/>
  <c r="AN88" i="3"/>
  <c r="AK62" i="3"/>
  <c r="AO62" i="3" s="1"/>
  <c r="AN62" i="3"/>
  <c r="AK49" i="3"/>
  <c r="AO49" i="3" s="1"/>
  <c r="AN49" i="3"/>
  <c r="AK46" i="3"/>
  <c r="AO46" i="3" s="1"/>
  <c r="AN46" i="3"/>
  <c r="AK59" i="3"/>
  <c r="AO59" i="3" s="1"/>
  <c r="AN59"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<sst xmlns="http://schemas.openxmlformats.org/spreadsheetml/2006/main" count="8224" uniqueCount="3675">
  <si>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</si>
  <si>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</si>
  <si>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</si>
  <si>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</si>
  <si>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</si>
  <si>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</si>
  <si>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</si>
  <si>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</si>
  <si>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</si>
  <si>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</si>
  <si>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</si>
  <si>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</si>
  <si>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</si>
  <si>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</si>
  <si>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</si>
  <si>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</si>
  <si>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</si>
  <si>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</si>
  <si>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</si>
  <si>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</si>
  <si>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</si>
  <si>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</si>
  <si>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</si>
  <si>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</si>
  <si>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</si>
  <si>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</si>
  <si>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</si>
  <si>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</si>
  <si>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</si>
  <si>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</si>
  <si>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</si>
  <si>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</si>
  <si>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</si>
  <si>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</si>
  <si>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</si>
  <si>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</si>
  <si>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</si>
  <si>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</si>
  <si>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</si>
  <si>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</si>
  <si>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</si>
  <si>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</si>
  <si>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</si>
  <si>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</si>
  <si>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</si>
  <si>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</si>
  <si>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</si>
  <si>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</si>
  <si>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</si>
  <si>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</si>
  <si>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</si>
  <si>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</si>
  <si>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</si>
  <si>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</si>
  <si>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</si>
  <si>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</si>
  <si>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</si>
  <si>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</si>
  <si>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</si>
  <si>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</si>
  <si>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</si>
  <si>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</si>
  <si>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</si>
  <si>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</si>
  <si>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</si>
  <si>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</si>
  <si>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</si>
  <si>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</si>
  <si>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</si>
  <si>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</si>
  <si>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</si>
  <si>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</si>
  <si>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</si>
  <si>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</si>
  <si>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</si>
  <si>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</si>
  <si>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</si>
  <si>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</si>
  <si>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</si>
  <si>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</si>
  <si>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</si>
  <si>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</si>
  <si>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</si>
  <si>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</si>
  <si>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</si>
  <si>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</si>
  <si>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</si>
  <si>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</si>
  <si>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</si>
  <si>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</si>
  <si>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</si>
  <si>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</si>
  <si>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</si>
  <si>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</si>
  <si>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</si>
  <si>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</si>
  <si>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</si>
  <si>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</si>
  <si>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</si>
  <si>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</si>
  <si>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</si>
  <si>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</si>
  <si>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</si>
  <si>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</si>
  <si>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</si>
  <si>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</si>
  <si>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</si>
  <si>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</si>
  <si>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</si>
  <si>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</si>
  <si>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</si>
  <si>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</si>
  <si>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</si>
  <si>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</si>
  <si>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</si>
  <si>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</si>
  <si>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</si>
  <si>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</si>
  <si>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</si>
  <si>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</si>
  <si>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</si>
  <si>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</si>
  <si>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</si>
  <si>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</si>
  <si>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</si>
  <si>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</si>
  <si>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</si>
  <si>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</si>
  <si>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</si>
  <si>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</si>
  <si>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</si>
  <si>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</si>
  <si>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</si>
  <si>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</si>
  <si>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</si>
  <si>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</si>
  <si>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</si>
  <si>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</si>
  <si>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</si>
  <si>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</si>
  <si>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</si>
  <si>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</si>
  <si>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</si>
  <si>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</si>
  <si>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</si>
  <si>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</si>
  <si>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</si>
  <si>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</si>
  <si>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</si>
  <si>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</si>
  <si>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</si>
  <si>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</si>
  <si>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</si>
  <si>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</si>
  <si>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</si>
  <si>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</si>
  <si>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</si>
  <si>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</si>
  <si>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</si>
  <si>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</si>
  <si>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</si>
  <si>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</si>
  <si>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</si>
  <si>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</si>
  <si>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</si>
  <si>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</si>
  <si>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</si>
  <si>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</si>
  <si>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</si>
  <si>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</si>
  <si>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</si>
  <si>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</si>
  <si>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</si>
  <si>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</si>
  <si>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</si>
  <si>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</si>
  <si>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</si>
  <si>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</si>
  <si>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</si>
  <si>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</si>
  <si>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</si>
  <si>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</si>
  <si>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</si>
  <si>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</si>
  <si>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</si>
  <si>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</si>
  <si>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</si>
  <si>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</si>
  <si>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</si>
  <si>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</si>
  <si>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</si>
  <si>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</si>
  <si>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</si>
  <si>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</si>
  <si>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</si>
  <si>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</si>
  <si>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</si>
  <si>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</si>
  <si>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</si>
  <si>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</si>
  <si>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</si>
  <si>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</si>
  <si>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</si>
  <si>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</si>
  <si>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</si>
  <si>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</si>
  <si>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</si>
  <si>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</si>
  <si>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</si>
  <si>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</si>
  <si>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</si>
  <si>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</si>
  <si>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</si>
  <si>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</si>
  <si>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</si>
  <si>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</si>
  <si>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</si>
  <si>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</si>
  <si>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</si>
  <si>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</si>
  <si>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</si>
  <si>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</si>
  <si>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</si>
  <si>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</si>
  <si>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</si>
  <si>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</si>
  <si>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</si>
  <si>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</si>
  <si>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</si>
  <si>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</si>
  <si>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</si>
  <si>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</si>
  <si>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</si>
  <si>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</si>
  <si>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</si>
  <si>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</si>
  <si>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</si>
  <si>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</si>
  <si>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</si>
  <si>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</si>
  <si>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</si>
  <si>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</si>
  <si>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</si>
  <si>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</si>
  <si>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</si>
  <si>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</si>
  <si>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</si>
  <si>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</si>
  <si>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</si>
  <si>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</si>
  <si>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</si>
  <si>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</si>
  <si>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</si>
  <si>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</si>
  <si>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</si>
  <si>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</si>
  <si>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</si>
  <si>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</si>
  <si>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</si>
  <si>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</si>
  <si>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</si>
  <si>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</si>
  <si>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</si>
  <si>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</si>
  <si>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</si>
  <si>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</si>
  <si>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</si>
  <si>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</si>
  <si>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</si>
  <si>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</si>
  <si>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</si>
  <si>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</si>
  <si>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</si>
  <si>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</si>
  <si>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</si>
  <si>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</si>
  <si>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</si>
  <si>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</si>
  <si>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</si>
  <si>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</si>
  <si>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</si>
  <si>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</si>
  <si>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</si>
  <si>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</si>
  <si>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</si>
  <si>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</si>
  <si>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</si>
  <si>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</si>
  <si>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</si>
  <si>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</si>
  <si>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</si>
  <si>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</si>
  <si>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</si>
  <si>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</si>
  <si>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</si>
  <si>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</si>
  <si>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</si>
  <si>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</si>
  <si>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</si>
  <si>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</si>
  <si>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</si>
  <si>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</si>
  <si>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</si>
  <si>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</si>
  <si>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</si>
  <si>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</si>
  <si>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</si>
  <si>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</si>
  <si>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</si>
  <si>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</si>
  <si>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</si>
  <si>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</si>
  <si>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</si>
  <si>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</si>
  <si>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</si>
  <si>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</si>
  <si>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</si>
  <si>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</si>
  <si>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</si>
  <si>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</si>
  <si>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</si>
  <si>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</si>
  <si>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</si>
  <si>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</si>
  <si>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</si>
  <si>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</si>
  <si>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</si>
  <si>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</si>
  <si>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</si>
  <si>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</si>
  <si>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</si>
  <si>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</si>
  <si>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</si>
  <si>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</si>
  <si>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</si>
  <si>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</si>
  <si>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</si>
  <si>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</si>
  <si>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</si>
  <si>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</si>
  <si>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</si>
  <si>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</si>
  <si>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</si>
  <si>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</si>
  <si>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</si>
  <si>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</si>
  <si>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</si>
  <si>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</si>
  <si>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</si>
  <si>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</si>
  <si>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</si>
  <si>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</si>
  <si>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</si>
  <si>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</si>
  <si>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</si>
  <si>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</si>
  <si>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</si>
  <si>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</si>
  <si>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</si>
  <si>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</si>
  <si>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</si>
  <si>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</si>
  <si>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</si>
  <si>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</si>
  <si>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</si>
  <si>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</si>
  <si>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</si>
  <si>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</si>
  <si>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</si>
  <si>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</si>
  <si>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</si>
  <si>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</si>
  <si>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</si>
  <si>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</si>
  <si>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</si>
  <si>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</si>
  <si>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</si>
  <si>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</si>
  <si>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</si>
  <si>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</si>
  <si>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</si>
  <si>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</si>
  <si>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</si>
  <si>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</si>
  <si>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</si>
  <si>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</si>
  <si>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</si>
  <si>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</si>
  <si>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</si>
  <si>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</si>
  <si>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</si>
  <si>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</si>
  <si>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</si>
  <si>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</si>
  <si>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</si>
  <si>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</si>
  <si>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</si>
  <si>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</si>
  <si>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</si>
  <si>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</si>
  <si>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</si>
  <si>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</si>
  <si>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</si>
  <si>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</si>
  <si>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</si>
  <si>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</si>
  <si>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</si>
  <si>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</si>
  <si>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</si>
  <si>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</si>
  <si>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</si>
  <si>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</si>
  <si>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</si>
  <si>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</si>
  <si>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</si>
  <si>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</si>
  <si>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</si>
  <si>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</si>
  <si>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</si>
  <si>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</si>
  <si>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</si>
  <si>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</si>
  <si>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</si>
  <si>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</si>
  <si>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</si>
  <si>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</si>
  <si>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</si>
  <si>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</si>
  <si>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</si>
  <si>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</si>
  <si>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</si>
  <si>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</si>
  <si>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</si>
  <si>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</si>
  <si>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</si>
  <si>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</si>
  <si>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</si>
  <si>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</si>
  <si>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</si>
  <si>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</si>
  <si>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</si>
  <si>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</si>
  <si>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</si>
  <si>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</si>
  <si>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</si>
  <si>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</si>
  <si>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</si>
  <si>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</si>
  <si>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</si>
  <si>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</si>
  <si>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</si>
  <si>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</si>
  <si>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</si>
  <si>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</si>
  <si>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</si>
  <si>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</si>
  <si>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</si>
  <si>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</si>
  <si>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</si>
  <si>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</si>
  <si>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</si>
  <si>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</si>
  <si>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</si>
  <si>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</si>
  <si>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</si>
  <si>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</si>
  <si>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</si>
  <si>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</si>
  <si>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</si>
  <si>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</si>
  <si>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</si>
  <si>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</si>
  <si>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</si>
  <si>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</si>
  <si>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</si>
  <si>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</si>
  <si>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</si>
  <si>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</si>
  <si>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</si>
  <si>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</si>
  <si>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</si>
  <si>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</si>
  <si>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</si>
  <si>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</si>
  <si>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</si>
  <si>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</si>
  <si>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</si>
  <si>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</si>
  <si>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</si>
  <si>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</si>
  <si>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</si>
  <si>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</si>
  <si>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</si>
  <si>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</si>
  <si>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</si>
  <si>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</si>
  <si>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</si>
  <si>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</si>
  <si>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</si>
  <si>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</si>
  <si>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</si>
  <si>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</si>
  <si>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</si>
  <si>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</si>
  <si>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</si>
  <si>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</si>
  <si>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</si>
  <si>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</si>
  <si>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</si>
  <si>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</si>
  <si>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</si>
  <si>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</si>
  <si>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</si>
  <si>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</si>
  <si>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</si>
  <si>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</si>
  <si>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</si>
  <si>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</si>
  <si>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</si>
  <si>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</si>
  <si>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</si>
  <si>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</si>
  <si>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</si>
  <si>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</si>
  <si>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</si>
  <si>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</si>
  <si>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</si>
  <si>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</si>
  <si>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</si>
  <si>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</si>
  <si>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</si>
  <si>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</si>
  <si>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</si>
  <si>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</si>
  <si>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</si>
  <si>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</si>
  <si>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</si>
  <si>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</si>
  <si>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</si>
  <si>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</si>
  <si>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</si>
  <si>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</si>
  <si>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</si>
  <si>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</si>
  <si>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</si>
  <si>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</si>
  <si>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</si>
  <si>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</si>
  <si>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</si>
  <si>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</si>
  <si>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</si>
  <si>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</si>
  <si>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</si>
  <si>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</si>
  <si>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</si>
  <si>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</si>
  <si>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</si>
  <si>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</si>
  <si>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</si>
  <si>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</si>
  <si>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</si>
  <si>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</si>
  <si>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</si>
  <si>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</si>
  <si>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</si>
  <si>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</si>
  <si>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</si>
  <si>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</si>
  <si>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</si>
  <si>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</si>
  <si>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</si>
  <si>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</si>
  <si>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</si>
  <si>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</si>
  <si>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</si>
  <si>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</si>
  <si>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</si>
  <si>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</si>
  <si>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</si>
  <si>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</si>
  <si>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</si>
  <si>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</si>
  <si>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</si>
  <si>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</si>
  <si>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</si>
  <si>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</si>
  <si>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</si>
  <si>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</si>
  <si>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</si>
  <si>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</si>
  <si>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</si>
  <si>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</si>
  <si>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</si>
  <si>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</si>
  <si>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</si>
  <si>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</si>
  <si>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</si>
  <si>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</si>
  <si>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</si>
  <si>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</si>
  <si>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</si>
  <si>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</si>
  <si>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</si>
  <si>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</si>
  <si>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</si>
  <si>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</si>
  <si>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</si>
  <si>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</si>
  <si>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</si>
  <si>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</si>
  <si>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</si>
  <si>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</si>
  <si>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</si>
  <si>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</si>
  <si>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</si>
  <si>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</si>
  <si>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</si>
  <si>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</si>
  <si>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</si>
  <si>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</si>
  <si>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</si>
  <si>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</si>
  <si>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</si>
  <si>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</si>
  <si>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</si>
  <si>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</si>
  <si>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</si>
  <si>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</si>
  <si>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</si>
  <si>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</si>
  <si>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</si>
  <si>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</si>
  <si>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</si>
  <si>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</si>
  <si>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</si>
  <si>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</si>
  <si>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</si>
  <si>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</si>
  <si>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</si>
  <si>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</si>
  <si>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</si>
  <si>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</si>
  <si>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</si>
  <si>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</si>
  <si>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</si>
  <si>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</si>
  <si>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</si>
  <si>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</si>
  <si>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</si>
  <si>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</si>
  <si>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</si>
  <si>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</si>
  <si>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</si>
  <si>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</si>
  <si>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</si>
  <si>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</si>
  <si>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</si>
  <si>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</si>
  <si>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</si>
  <si>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</si>
  <si>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</si>
  <si>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</si>
  <si>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</si>
  <si>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</si>
  <si>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</si>
  <si>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</si>
  <si>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</si>
  <si>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</si>
  <si>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</si>
  <si>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</si>
  <si>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</si>
  <si>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</si>
  <si>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</si>
  <si>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</si>
  <si>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</si>
  <si>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</si>
  <si>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</si>
  <si>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</si>
  <si>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</si>
  <si>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</si>
  <si>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</si>
  <si>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</si>
  <si>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</si>
  <si>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</si>
  <si>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</si>
  <si>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</si>
  <si>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</si>
  <si>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</si>
  <si>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</si>
  <si>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</si>
  <si>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</si>
  <si>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</si>
  <si>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</si>
  <si>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</si>
  <si>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</si>
  <si>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</si>
  <si>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</si>
  <si>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</si>
  <si>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</si>
  <si>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</si>
  <si>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</si>
  <si>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</si>
  <si>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</si>
  <si>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</si>
  <si>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</si>
  <si>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</si>
  <si>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</si>
  <si>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</si>
  <si>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</si>
  <si>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</si>
  <si>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</si>
  <si>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</si>
  <si>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</si>
  <si>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</si>
  <si>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</si>
  <si>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</si>
  <si>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</si>
  <si>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</si>
  <si>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</si>
  <si>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</si>
  <si>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</si>
  <si>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</si>
  <si>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</si>
  <si>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</si>
  <si>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</si>
  <si>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</si>
  <si>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</si>
  <si>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</si>
  <si>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</si>
  <si>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</si>
  <si>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</si>
  <si>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</si>
  <si>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</si>
  <si>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</si>
  <si>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</si>
  <si>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</si>
  <si>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</si>
  <si>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</si>
  <si>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</si>
  <si>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</si>
  <si>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</si>
  <si>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</si>
  <si>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</si>
  <si>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</si>
  <si>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</si>
  <si>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</si>
  <si>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</si>
  <si>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</si>
  <si>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</si>
  <si>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</si>
  <si>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</si>
  <si>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</si>
  <si>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</si>
  <si>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</si>
  <si>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</si>
  <si>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</si>
  <si>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</si>
  <si>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</si>
  <si>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</si>
  <si>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</si>
  <si>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</si>
  <si>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</si>
  <si>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</si>
  <si>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</si>
  <si>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</si>
  <si>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</si>
  <si>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</si>
  <si>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</si>
  <si>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</si>
  <si>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</si>
  <si>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</si>
  <si>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</si>
  <si>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</si>
  <si>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</si>
  <si>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</si>
  <si>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</si>
  <si>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</si>
  <si>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</si>
  <si>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</si>
  <si>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</si>
  <si>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</si>
  <si>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</si>
  <si>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</si>
  <si>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</si>
  <si>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</si>
  <si>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</si>
  <si>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</si>
  <si>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</si>
  <si>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</si>
  <si>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</si>
  <si>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</si>
  <si>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</si>
  <si>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</si>
  <si>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</si>
  <si>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</si>
  <si>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</si>
  <si>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</si>
  <si>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</si>
  <si>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</si>
  <si>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</si>
  <si>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</si>
  <si>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</si>
  <si>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</si>
  <si>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</si>
  <si>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</si>
  <si>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</si>
  <si>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</si>
  <si>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</si>
  <si>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</si>
  <si>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</si>
  <si>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</si>
  <si>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</si>
  <si>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</si>
  <si>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</si>
  <si>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</si>
  <si>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</si>
  <si>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</si>
  <si>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</si>
  <si>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</si>
  <si>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</si>
  <si>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</si>
  <si>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</si>
  <si>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</si>
  <si>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</si>
  <si>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</si>
  <si>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</si>
  <si>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</si>
  <si>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</si>
  <si>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</si>
  <si>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</si>
  <si>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</si>
  <si>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</si>
  <si>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</si>
  <si>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</si>
  <si>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</si>
  <si>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</si>
  <si>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</si>
  <si>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</si>
  <si>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</si>
  <si>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</si>
  <si>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</si>
  <si>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</si>
  <si>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</si>
  <si>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</si>
  <si>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</si>
  <si>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</si>
  <si>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</si>
  <si>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</si>
  <si>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</si>
  <si>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</si>
  <si>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</si>
  <si>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</si>
  <si>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</si>
  <si>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</si>
  <si>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</si>
  <si>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</si>
  <si>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</si>
  <si>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</si>
  <si>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</si>
  <si>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</si>
  <si>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</si>
  <si>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</si>
  <si>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</si>
  <si>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</si>
  <si>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</si>
  <si>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</si>
  <si>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</si>
  <si>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</si>
  <si>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</si>
  <si>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</si>
  <si>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</si>
  <si>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</si>
  <si>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</si>
  <si>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</si>
  <si>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</si>
  <si>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</si>
  <si>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</si>
  <si>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</si>
  <si>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</si>
  <si>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</si>
  <si>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</si>
  <si>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</si>
  <si>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</si>
  <si>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</si>
  <si>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</si>
  <si>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</si>
  <si>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</si>
  <si>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</si>
  <si>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</si>
  <si>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</si>
  <si>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</si>
  <si>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</si>
  <si>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</si>
  <si>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</si>
  <si>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</si>
  <si>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</si>
  <si>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</si>
  <si>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</si>
  <si>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</si>
  <si>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</si>
  <si>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</si>
  <si>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</si>
  <si>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</si>
  <si>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</si>
  <si>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</si>
  <si>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</si>
  <si>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</si>
  <si>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</si>
  <si>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</si>
  <si>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</si>
  <si>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</si>
  <si>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</si>
  <si>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</si>
  <si>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</si>
  <si>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</si>
  <si>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</si>
  <si>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</si>
  <si>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</si>
  <si>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</si>
  <si>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</si>
  <si>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</si>
  <si>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</si>
  <si>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</si>
  <si>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</si>
  <si>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</si>
  <si>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</si>
  <si>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</si>
  <si>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</si>
  <si>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</si>
  <si>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</si>
  <si>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</si>
  <si>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</si>
  <si>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</si>
  <si>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</si>
  <si>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</si>
  <si>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</si>
  <si>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</si>
  <si>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</si>
  <si>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</si>
  <si>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</si>
  <si>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</si>
  <si>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</si>
  <si>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</si>
  <si>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</si>
  <si>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</si>
  <si>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</si>
  <si>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</si>
  <si>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</si>
  <si>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</si>
  <si>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</si>
  <si>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</si>
  <si>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</si>
  <si>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</si>
  <si>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</si>
  <si>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</si>
  <si>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</si>
  <si>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</si>
  <si>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</si>
  <si>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</si>
  <si>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</si>
  <si>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</si>
  <si>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</si>
  <si>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</si>
  <si>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</si>
  <si>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</si>
  <si>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</si>
  <si>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</si>
  <si>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</si>
  <si>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</si>
  <si>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</si>
  <si>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</si>
  <si>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</si>
  <si>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</si>
  <si>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</si>
  <si>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</si>
  <si>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</si>
  <si>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</si>
  <si>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</si>
  <si>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</si>
  <si>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</si>
  <si>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</si>
  <si>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</si>
  <si>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</si>
  <si>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</si>
  <si>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</si>
  <si>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</si>
  <si>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</si>
  <si>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</si>
  <si>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</si>
  <si>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</si>
  <si>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</si>
  <si>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</si>
  <si>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</si>
  <si>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</si>
  <si>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</si>
  <si>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</si>
  <si>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</si>
  <si>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</si>
  <si>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</si>
  <si>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</si>
  <si>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</si>
  <si>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</si>
  <si>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</si>
  <si>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</si>
  <si>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</si>
  <si>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</si>
  <si>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</si>
  <si>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</si>
  <si>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</si>
  <si>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</si>
  <si>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</si>
  <si>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</si>
  <si>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</si>
  <si>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</si>
  <si>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</si>
  <si>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</si>
  <si>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</si>
  <si>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</si>
  <si>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</si>
  <si>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</si>
  <si>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</si>
  <si>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</si>
  <si>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</si>
  <si>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</si>
  <si>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</si>
  <si>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</si>
  <si>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</si>
  <si>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</si>
  <si>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</si>
  <si>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</si>
  <si>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</si>
  <si>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</si>
  <si>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</si>
  <si>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</si>
  <si>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</si>
  <si>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</si>
  <si>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</si>
  <si>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</si>
  <si>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</si>
  <si>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</si>
  <si>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</si>
  <si>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</si>
  <si>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</si>
  <si>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</si>
  <si>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</si>
  <si>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</si>
  <si>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</si>
  <si>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</si>
  <si>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</si>
  <si>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</si>
  <si>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</si>
  <si>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</si>
  <si>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</si>
  <si>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</si>
  <si>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</si>
  <si>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</si>
  <si>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</si>
  <si>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</si>
  <si>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</si>
  <si>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</si>
  <si>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</si>
  <si>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</si>
  <si>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</si>
  <si>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</si>
  <si>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</si>
  <si>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</si>
  <si>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</si>
  <si>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</si>
  <si>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</si>
  <si>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</si>
  <si>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</si>
  <si>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</si>
  <si>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</si>
  <si>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</si>
  <si>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</si>
  <si>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</si>
  <si>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</si>
  <si>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</si>
  <si>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</si>
  <si>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</si>
  <si>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</si>
  <si>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</si>
  <si>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</si>
  <si>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</si>
  <si>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</si>
  <si>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</si>
  <si>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</si>
  <si>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</si>
  <si>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</si>
  <si>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</si>
  <si>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</si>
  <si>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</si>
  <si>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</si>
  <si>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</si>
  <si>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</si>
  <si>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</si>
  <si>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</si>
  <si>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</si>
  <si>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</si>
  <si>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</si>
  <si>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</si>
  <si>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</si>
  <si>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</si>
  <si>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</si>
  <si>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</si>
  <si>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</si>
  <si>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</si>
  <si>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</si>
  <si>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</si>
  <si>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</si>
  <si>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</si>
  <si>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</si>
  <si>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</si>
  <si>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</si>
  <si>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</si>
  <si>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</si>
  <si>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</si>
  <si>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</si>
  <si>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</si>
  <si>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</si>
  <si>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</si>
  <si>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</si>
  <si>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</si>
  <si>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</si>
  <si>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</si>
  <si>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</si>
  <si>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</si>
  <si>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</si>
  <si>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</si>
  <si>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</si>
  <si>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</si>
  <si>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</si>
  <si>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</si>
  <si>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</si>
  <si>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</si>
  <si>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</si>
  <si>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</si>
  <si>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</si>
  <si>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</si>
  <si>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</si>
  <si>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</si>
  <si>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</si>
  <si>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</si>
  <si>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</si>
  <si>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</si>
  <si>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</si>
  <si>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</si>
  <si>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</si>
  <si>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</si>
  <si>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</si>
  <si>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</si>
  <si>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</si>
  <si>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</si>
  <si>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</si>
  <si>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</si>
  <si>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</si>
  <si>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</si>
  <si>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</si>
  <si>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</si>
  <si>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</si>
  <si>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</si>
  <si>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</si>
  <si>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</si>
  <si>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</si>
  <si>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</si>
  <si>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</si>
  <si>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</si>
  <si>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</si>
  <si>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</si>
  <si>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</si>
  <si>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</si>
  <si>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</si>
  <si>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</si>
  <si>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</si>
  <si>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</si>
  <si>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</si>
  <si>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</si>
  <si>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</si>
  <si>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</si>
  <si>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</si>
  <si>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</si>
  <si>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</si>
  <si>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</si>
  <si>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</si>
  <si>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</si>
  <si>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</si>
  <si>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</si>
  <si>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</si>
  <si>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</si>
  <si>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</si>
  <si>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</si>
  <si>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</si>
  <si>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</si>
  <si>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</si>
  <si>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</si>
  <si>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</si>
  <si>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</si>
  <si>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</si>
  <si>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</si>
  <si>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</si>
  <si>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</si>
  <si>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</si>
  <si>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</si>
  <si>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</si>
  <si>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</si>
  <si>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</si>
  <si>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</si>
  <si>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</si>
  <si>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</si>
  <si>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</si>
  <si>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</si>
  <si>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</si>
  <si>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</si>
  <si>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</si>
  <si>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</si>
  <si>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</si>
  <si>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</si>
  <si>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</si>
  <si>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</si>
  <si>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</si>
  <si>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</si>
  <si>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</si>
  <si>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</si>
  <si>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</si>
  <si>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</si>
  <si>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</si>
  <si>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</si>
  <si>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</si>
  <si>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</si>
  <si>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</si>
  <si>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</si>
  <si>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</si>
  <si>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</si>
  <si>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</si>
  <si>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</si>
  <si>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</si>
  <si>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</si>
  <si>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</si>
  <si>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</si>
  <si>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</si>
  <si>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</si>
  <si>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</si>
  <si>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</si>
  <si>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</si>
  <si>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</si>
  <si>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</si>
  <si>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</si>
  <si>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</si>
  <si>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</si>
  <si>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</si>
  <si>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</si>
  <si>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</si>
  <si>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</si>
  <si>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</si>
  <si>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</si>
  <si>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</si>
  <si>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</si>
  <si>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</si>
  <si>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</si>
  <si>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</si>
  <si>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</si>
  <si>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</si>
  <si>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</si>
  <si>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</si>
  <si>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</si>
  <si>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</si>
  <si>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</si>
  <si>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</si>
  <si>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</si>
  <si>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</si>
  <si>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</si>
  <si>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</si>
  <si>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</si>
  <si>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</si>
  <si>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</si>
  <si>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</si>
  <si>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</si>
  <si>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</si>
  <si>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</si>
  <si>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</si>
  <si>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</si>
  <si>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</si>
  <si>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</si>
  <si>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</si>
  <si>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</si>
  <si>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</si>
  <si>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</si>
  <si>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</si>
  <si>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</si>
  <si>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</si>
  <si>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</si>
  <si>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</si>
  <si>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</si>
  <si>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</si>
  <si>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</si>
  <si>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</si>
  <si>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</si>
  <si>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</si>
  <si>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</si>
  <si>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</si>
  <si>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</si>
  <si>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</si>
  <si>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</si>
  <si>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</si>
  <si>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</si>
  <si>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</si>
  <si>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</si>
  <si>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</si>
  <si>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</si>
  <si>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</si>
  <si>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</si>
  <si>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</si>
  <si>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</si>
  <si>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</si>
  <si>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</si>
  <si>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</si>
  <si>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</si>
  <si>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</si>
  <si>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</si>
  <si>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</si>
  <si>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</si>
  <si>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</si>
  <si>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</si>
  <si>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</si>
  <si>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</si>
  <si>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</si>
  <si>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</si>
  <si>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</si>
  <si>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</si>
  <si>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</si>
  <si>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</si>
  <si>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</si>
  <si>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</si>
  <si>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</si>
  <si>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</si>
  <si>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</si>
  <si>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</si>
  <si>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</si>
  <si>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</si>
  <si>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</si>
  <si>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</si>
  <si>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</si>
  <si>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</si>
  <si>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</si>
  <si>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</si>
  <si>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</si>
  <si>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</si>
  <si>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</si>
  <si>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</si>
  <si>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</si>
  <si>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</si>
  <si>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</si>
  <si>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</si>
  <si>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</si>
  <si>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</si>
  <si>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</si>
  <si>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</si>
  <si>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</si>
  <si>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</si>
  <si>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</si>
  <si>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</si>
  <si>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</si>
  <si>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</si>
  <si>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</si>
  <si>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</si>
  <si>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</si>
  <si>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</si>
  <si>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</si>
  <si>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</si>
  <si>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</si>
  <si>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</si>
  <si>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</si>
  <si>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</si>
  <si>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</si>
  <si>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</si>
  <si>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</si>
  <si>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</si>
  <si>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</si>
  <si>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</si>
  <si>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</si>
  <si>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</si>
  <si>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</si>
  <si>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</si>
  <si>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</si>
  <si>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</si>
  <si>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</si>
  <si>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</si>
  <si>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</si>
  <si>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</si>
  <si>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</si>
  <si>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</si>
  <si>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</si>
  <si>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</si>
  <si>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</si>
  <si>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</si>
  <si>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</si>
  <si>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</si>
  <si>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</si>
  <si>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</si>
  <si>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</si>
  <si>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</si>
  <si>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</si>
  <si>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</si>
  <si>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</si>
  <si>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</si>
  <si>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</si>
  <si>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</si>
  <si>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</si>
  <si>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</si>
  <si>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</si>
  <si>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</si>
  <si>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</si>
  <si>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</si>
  <si>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</si>
  <si>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</si>
  <si>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</si>
  <si>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</si>
  <si>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</si>
  <si>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</si>
  <si>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</si>
  <si>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</si>
  <si>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</si>
  <si>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</si>
  <si>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</si>
  <si>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</si>
  <si>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</si>
  <si>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</si>
  <si>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</si>
  <si>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</si>
  <si>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</si>
  <si>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</si>
  <si>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</si>
  <si>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</si>
  <si>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</si>
  <si>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</si>
  <si>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</si>
  <si>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</si>
  <si>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</si>
  <si>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</si>
  <si>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</si>
  <si>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</si>
  <si>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</si>
  <si>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</si>
  <si>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</si>
  <si>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</si>
  <si>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</si>
  <si>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</si>
  <si>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</si>
  <si>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</si>
  <si>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</si>
  <si>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</si>
  <si>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</si>
  <si>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</si>
  <si>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</si>
  <si>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</si>
  <si>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</si>
  <si>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</si>
  <si>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</si>
  <si>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</si>
  <si>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</si>
  <si>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</si>
  <si>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</si>
  <si>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</si>
  <si>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</si>
  <si>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</si>
  <si>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</si>
  <si>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</si>
  <si>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</si>
  <si>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</si>
  <si>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</si>
  <si>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</si>
  <si>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</si>
  <si>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</si>
  <si>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</si>
  <si>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</si>
  <si>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</si>
  <si>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</si>
  <si>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</si>
  <si>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</si>
  <si>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</si>
  <si>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</si>
  <si>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</si>
  <si>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</si>
  <si>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</si>
  <si>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</si>
  <si>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</si>
  <si>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</si>
  <si>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</si>
  <si>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</si>
  <si>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</si>
  <si>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</si>
  <si>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</si>
  <si>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</si>
  <si>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</si>
  <si>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</si>
  <si>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</si>
  <si>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</si>
  <si>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</si>
  <si>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</si>
  <si>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</si>
  <si>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</si>
  <si>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</si>
  <si>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</si>
  <si>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</si>
  <si>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</si>
  <si>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</si>
  <si>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</si>
  <si>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</si>
  <si>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</si>
  <si>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</si>
  <si>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</si>
  <si>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</si>
  <si>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</si>
  <si>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</si>
  <si>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</si>
  <si>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</si>
  <si>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</si>
  <si>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</si>
  <si>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</si>
  <si>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</si>
  <si>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</si>
  <si>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</si>
  <si>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</si>
  <si>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</si>
  <si>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</si>
  <si>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</si>
  <si>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</si>
  <si>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</si>
  <si>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</si>
  <si>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</si>
  <si>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</si>
  <si>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</si>
  <si>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</si>
  <si>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</si>
  <si>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</si>
  <si>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</si>
  <si>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</si>
  <si>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</si>
  <si>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</si>
  <si>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</si>
  <si>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</si>
  <si>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</si>
  <si>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</si>
  <si>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</si>
  <si>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</si>
  <si>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</si>
  <si>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</si>
  <si>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</si>
  <si>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</si>
  <si>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</si>
  <si>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</si>
  <si>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</si>
  <si>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</si>
  <si>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</si>
  <si>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</si>
  <si>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</si>
  <si>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</si>
  <si>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</si>
  <si>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</si>
  <si>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</si>
  <si>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</si>
  <si>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</si>
  <si>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</si>
  <si>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</si>
  <si>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</si>
  <si>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</si>
  <si>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</si>
  <si>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</si>
  <si>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</si>
  <si>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</si>
  <si>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</si>
  <si>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</si>
  <si>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</si>
  <si>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</si>
  <si>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</si>
  <si>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</si>
  <si>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</si>
  <si>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</si>
  <si>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</si>
  <si>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</si>
  <si>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</si>
  <si>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</si>
  <si>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</si>
  <si>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</si>
  <si>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</si>
  <si>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</si>
  <si>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</si>
  <si>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</si>
  <si>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</si>
  <si>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</si>
  <si>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</si>
  <si>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</si>
  <si>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</si>
  <si>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</si>
  <si>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</si>
  <si>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</si>
  <si>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</si>
  <si>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</si>
  <si>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</si>
  <si>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</si>
  <si>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</si>
  <si>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</si>
  <si>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</si>
  <si>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</si>
  <si>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</si>
  <si>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</si>
  <si>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</si>
  <si>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</si>
  <si>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</si>
  <si>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</si>
  <si>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</si>
  <si>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</si>
  <si>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</si>
  <si>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</si>
  <si>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</si>
  <si>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</si>
  <si>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</si>
  <si>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</si>
  <si>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</si>
  <si>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</si>
  <si>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</si>
  <si>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</si>
  <si>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</si>
  <si>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</si>
  <si>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</si>
  <si>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</si>
  <si>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</si>
  <si>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</si>
  <si>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</si>
  <si>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</si>
  <si>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</si>
  <si>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</si>
  <si>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</si>
  <si>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</si>
  <si>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</si>
  <si>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</si>
  <si>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</si>
  <si>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</si>
  <si>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</si>
  <si>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</si>
  <si>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</si>
  <si>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</si>
  <si>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</si>
  <si>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</si>
  <si>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</si>
  <si>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</si>
  <si>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</si>
  <si>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</si>
  <si>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</si>
  <si>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</si>
  <si>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</si>
  <si>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</si>
  <si>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</si>
  <si>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</si>
  <si>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</si>
  <si>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</si>
  <si>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</si>
  <si>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</si>
  <si>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</si>
  <si>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</si>
  <si>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</si>
  <si>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</si>
  <si>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</si>
  <si>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</si>
  <si>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</si>
  <si>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</si>
  <si>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</si>
  <si>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</si>
  <si>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</si>
  <si>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</si>
  <si>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</si>
  <si>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</si>
  <si>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</si>
  <si>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</si>
  <si>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</si>
  <si>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</si>
  <si>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</si>
  <si>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</si>
  <si>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</si>
  <si>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</si>
  <si>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</si>
  <si>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</si>
  <si>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</si>
  <si>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</si>
  <si>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</si>
  <si>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</si>
  <si>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</si>
  <si>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</si>
  <si>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</si>
  <si>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</si>
  <si>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</si>
  <si>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</si>
  <si>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</si>
  <si>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</si>
  <si>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</si>
  <si>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</si>
  <si>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</si>
  <si>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</si>
  <si>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</si>
  <si>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</si>
  <si>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</si>
  <si>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</si>
  <si>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</si>
  <si>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</si>
  <si>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</si>
  <si>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</si>
  <si>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</si>
  <si>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</si>
  <si>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</si>
  <si>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</si>
  <si>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</si>
  <si>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</si>
  <si>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</si>
  <si>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</si>
  <si>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</si>
  <si>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</si>
  <si>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</si>
  <si>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</si>
  <si>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</si>
  <si>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</si>
  <si>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</si>
  <si>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</si>
  <si>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</si>
  <si>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</si>
  <si>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</si>
  <si>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</si>
  <si>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</si>
  <si>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</si>
  <si>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</si>
  <si>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</si>
  <si>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</si>
  <si>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</si>
  <si>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</si>
  <si>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</si>
  <si>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</si>
  <si>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</si>
  <si>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</si>
  <si>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</si>
  <si>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</si>
  <si>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</si>
  <si>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</si>
  <si>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</si>
  <si>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</si>
  <si>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</si>
  <si>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</si>
  <si>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</si>
  <si>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</si>
  <si>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</si>
  <si>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</si>
  <si>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</si>
  <si>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</si>
  <si>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</si>
  <si>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</si>
  <si>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</si>
  <si>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</si>
  <si>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</si>
  <si>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</si>
  <si>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</si>
  <si>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</si>
  <si>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</si>
  <si>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</si>
  <si>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</si>
  <si>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</si>
  <si>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</si>
  <si>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</si>
  <si>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</si>
  <si>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</si>
  <si>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</si>
  <si>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</si>
  <si>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</si>
  <si>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</si>
  <si>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</si>
  <si>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</si>
  <si>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</si>
  <si>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</si>
  <si>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</si>
  <si>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</si>
  <si>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</si>
  <si>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</si>
  <si>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</si>
  <si>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</si>
  <si>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</si>
  <si>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</si>
  <si>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</si>
  <si>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</si>
  <si>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</si>
  <si>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</si>
  <si>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</si>
  <si>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</si>
  <si>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</si>
  <si>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</si>
  <si>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</si>
  <si>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</si>
  <si>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</si>
  <si>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</si>
  <si>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</si>
  <si>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</si>
  <si>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</si>
  <si>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</si>
  <si>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</si>
  <si>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</si>
  <si>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</si>
  <si>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</si>
  <si>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</si>
  <si>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</si>
  <si>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</si>
  <si>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</si>
  <si>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</si>
  <si>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</si>
  <si>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</si>
  <si>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</si>
  <si>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</si>
  <si>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</si>
  <si>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</si>
  <si>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</si>
  <si>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</si>
  <si>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</si>
  <si>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</si>
  <si>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</si>
  <si>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</si>
  <si>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</si>
  <si>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</si>
  <si>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</si>
  <si>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</si>
  <si>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</si>
  <si>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</si>
  <si>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</si>
  <si>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</si>
  <si>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</si>
  <si>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</si>
  <si>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</si>
  <si>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</si>
  <si>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</si>
  <si>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</si>
  <si>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</si>
  <si>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</si>
  <si>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</si>
  <si>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</si>
  <si>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</si>
  <si>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</si>
  <si>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</si>
  <si>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</si>
  <si>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</si>
  <si>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</si>
  <si>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</si>
  <si>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</si>
  <si>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</si>
  <si>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</si>
  <si>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</si>
  <si>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</si>
  <si>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</si>
  <si>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</si>
  <si>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</si>
  <si>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</si>
  <si>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</si>
  <si>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</si>
  <si>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</si>
  <si>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</si>
  <si>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</si>
  <si>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</si>
  <si>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</si>
  <si>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</si>
  <si>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</si>
  <si>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</si>
  <si>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</si>
  <si>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</si>
  <si>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</si>
  <si>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</si>
  <si>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</si>
  <si>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</si>
  <si>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</si>
  <si>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</si>
  <si>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</si>
  <si>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</si>
  <si>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</si>
  <si>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</si>
  <si>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</si>
  <si>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</si>
  <si>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</si>
  <si>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</si>
  <si>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</si>
  <si>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</si>
  <si>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</si>
  <si>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</si>
  <si>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</si>
  <si>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</si>
  <si>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</si>
  <si>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</si>
  <si>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</si>
  <si>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</si>
  <si>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</si>
  <si>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</si>
  <si>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</si>
  <si>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</si>
  <si>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</si>
  <si>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</si>
  <si>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</si>
  <si>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</si>
  <si>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</si>
  <si>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</si>
  <si>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</si>
  <si>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</si>
  <si>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</si>
  <si>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</si>
  <si>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</si>
  <si>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</si>
  <si>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</si>
  <si>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</si>
  <si>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</si>
  <si>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</si>
  <si>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</si>
  <si>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</si>
  <si>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</si>
  <si>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</si>
  <si>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</si>
  <si>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</si>
  <si>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</si>
  <si>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</si>
  <si>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</si>
  <si>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</si>
  <si>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</si>
  <si>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</si>
  <si>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</si>
  <si>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</si>
  <si>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</si>
  <si>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</si>
  <si>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</si>
  <si>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</si>
  <si>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</si>
  <si>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</si>
  <si>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</si>
  <si>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</si>
  <si>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</si>
  <si>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</si>
  <si>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</si>
  <si>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</si>
  <si>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</si>
  <si>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</si>
  <si>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</si>
  <si>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</si>
  <si>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</si>
  <si>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</si>
  <si>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</si>
  <si>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</si>
  <si>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</si>
  <si>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</si>
  <si>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</si>
  <si>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</si>
  <si>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</si>
  <si>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</si>
  <si>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</si>
  <si>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</si>
  <si>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</si>
  <si>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</si>
  <si>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</si>
  <si>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</si>
  <si>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</si>
  <si>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</si>
  <si>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</si>
  <si>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</si>
  <si>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</si>
  <si>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</si>
  <si>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</si>
  <si>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</si>
  <si>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</si>
  <si>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</si>
  <si>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</si>
  <si>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</si>
  <si>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</si>
  <si>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</si>
  <si>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</si>
  <si>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</si>
  <si>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</si>
  <si>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</si>
  <si>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</si>
  <si>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</si>
  <si>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</si>
  <si>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</si>
  <si>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</si>
  <si>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</si>
  <si>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</si>
  <si>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</si>
  <si>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</si>
  <si>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</si>
  <si>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</si>
  <si>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</si>
  <si>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</si>
  <si>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</si>
  <si>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</si>
  <si>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</si>
  <si>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</si>
  <si>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</si>
  <si>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</si>
  <si>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</si>
  <si>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</si>
  <si>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</si>
  <si>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</si>
  <si>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</si>
  <si>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</si>
  <si>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</si>
  <si>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</si>
  <si>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</si>
  <si>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</si>
  <si>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</si>
  <si>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</si>
  <si>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</si>
  <si>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</si>
  <si>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</si>
  <si>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</si>
  <si>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</si>
  <si>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</si>
  <si>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</si>
  <si>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</si>
  <si>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</si>
  <si>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</si>
  <si>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</si>
  <si>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</si>
  <si>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</si>
  <si>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</si>
  <si>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</si>
  <si>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</si>
  <si>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</si>
  <si>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</si>
  <si>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</si>
  <si>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</si>
  <si>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</si>
  <si>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</si>
  <si>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</si>
  <si>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</si>
  <si>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</si>
  <si>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</si>
  <si>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</si>
  <si>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</si>
  <si>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</si>
  <si>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</si>
  <si>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</si>
  <si>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</si>
  <si>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</si>
  <si>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</si>
  <si>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</si>
  <si>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</si>
  <si>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</si>
  <si>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</si>
  <si>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</si>
  <si>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</si>
  <si>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</si>
  <si>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</si>
  <si>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</si>
  <si>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</si>
  <si>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</si>
  <si>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</si>
  <si>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</si>
  <si>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</si>
  <si>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</si>
  <si>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</si>
  <si>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</si>
  <si>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</si>
  <si>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</si>
  <si>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</si>
  <si>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</si>
  <si>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</si>
  <si>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</si>
  <si>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</si>
  <si>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</si>
  <si>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</si>
  <si>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</si>
  <si>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</si>
  <si>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</si>
  <si>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</si>
  <si>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</si>
  <si>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</si>
  <si>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</si>
  <si>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</si>
  <si>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</si>
  <si>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</si>
  <si>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</si>
  <si>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</si>
  <si>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</si>
  <si>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</si>
  <si>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</si>
  <si>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</si>
  <si>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</si>
  <si>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</si>
  <si>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</si>
  <si>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</si>
  <si>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</si>
  <si>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</si>
  <si>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</si>
  <si>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</si>
  <si>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</si>
  <si>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</si>
  <si>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</si>
  <si>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</si>
  <si>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</si>
  <si>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</si>
  <si>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</si>
  <si>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</si>
  <si>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</si>
  <si>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</si>
  <si>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</si>
  <si>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</si>
  <si>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</si>
  <si>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</si>
  <si>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</si>
  <si>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</si>
  <si>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</si>
  <si>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</si>
  <si>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</si>
  <si>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</si>
  <si>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</si>
  <si>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</si>
  <si>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</si>
  <si>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</si>
  <si>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</si>
  <si>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</si>
  <si>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</si>
  <si>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</si>
  <si>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</si>
  <si>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</si>
  <si>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</si>
  <si>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</si>
  <si>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</si>
  <si>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</si>
  <si>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</si>
  <si>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</si>
  <si>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</si>
  <si>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</si>
  <si>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</si>
  <si>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</si>
  <si>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</si>
  <si>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</si>
  <si>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</si>
  <si>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</si>
  <si>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</si>
  <si>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</si>
  <si>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</si>
  <si>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</si>
  <si>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</si>
  <si>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</si>
  <si>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</si>
  <si>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</si>
  <si>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</si>
  <si>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</si>
  <si>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</si>
  <si>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</si>
  <si>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</si>
  <si>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</si>
  <si>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</si>
  <si>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</si>
  <si>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</si>
  <si>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</si>
  <si>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</si>
  <si>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</si>
  <si>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</si>
  <si>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</si>
  <si>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</si>
  <si>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</si>
  <si>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</si>
  <si>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</si>
  <si>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</si>
  <si>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</si>
  <si>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</si>
  <si>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</si>
  <si>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</si>
  <si>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</si>
  <si>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</si>
  <si>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</si>
  <si>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</si>
  <si>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</si>
  <si>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</si>
  <si>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</si>
  <si>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</si>
  <si>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</si>
  <si>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</si>
  <si>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</si>
  <si>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</si>
  <si>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</si>
  <si>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</si>
  <si>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</si>
  <si>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</si>
  <si>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</si>
  <si>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</si>
  <si>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</si>
  <si>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</si>
  <si>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</si>
  <si>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</si>
  <si>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</si>
  <si>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</si>
  <si>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</si>
  <si>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</si>
  <si>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</si>
  <si>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</si>
  <si>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</si>
  <si>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</si>
  <si>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</si>
  <si>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</si>
  <si>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</si>
  <si>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</si>
  <si>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</si>
  <si>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</si>
  <si>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</si>
  <si>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</si>
  <si>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</si>
  <si>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</si>
  <si>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</si>
  <si>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</si>
  <si>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</si>
  <si>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</si>
  <si>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</si>
  <si>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</si>
  <si>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</si>
  <si>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</si>
  <si>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</si>
  <si>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</si>
  <si>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</si>
  <si>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</si>
  <si>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</si>
  <si>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</si>
  <si>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</si>
  <si>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</si>
  <si>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</si>
  <si>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</si>
  <si>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</si>
  <si>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</si>
  <si>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</si>
  <si>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</si>
  <si>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</si>
  <si>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</si>
  <si>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</si>
  <si>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</si>
  <si>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</si>
  <si>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</si>
  <si>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</si>
  <si>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</si>
  <si>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</si>
  <si>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</si>
  <si>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</si>
  <si>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</si>
  <si>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</si>
  <si>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</si>
  <si>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</si>
  <si>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</si>
  <si>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</si>
  <si>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</si>
  <si>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</si>
  <si>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</si>
  <si>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</si>
  <si>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</si>
  <si>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</si>
  <si>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</si>
  <si>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</si>
  <si>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</si>
  <si>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</si>
  <si>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</si>
  <si>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</si>
  <si>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</si>
  <si>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</si>
  <si>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</si>
  <si>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</si>
  <si>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</si>
  <si>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</si>
  <si>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</si>
  <si>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</si>
  <si>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</si>
  <si>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</si>
  <si>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</si>
  <si>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</si>
  <si>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</si>
  <si>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</si>
  <si>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</si>
  <si>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</si>
  <si>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</si>
  <si>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</si>
  <si>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</si>
  <si>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</si>
  <si>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</si>
  <si>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</si>
  <si>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</si>
  <si>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</si>
  <si>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</si>
  <si>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</si>
  <si>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</si>
  <si>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</si>
  <si>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</si>
  <si>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</si>
  <si>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</si>
  <si>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</si>
  <si>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</si>
  <si>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</si>
  <si>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</si>
  <si>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</si>
  <si>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</si>
  <si>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</si>
  <si>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</si>
  <si>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</si>
  <si>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</si>
  <si>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</si>
  <si>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</si>
  <si>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</si>
  <si>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</si>
  <si>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</si>
  <si>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</si>
  <si>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</si>
  <si>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</si>
  <si>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</si>
  <si>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</si>
  <si>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</si>
  <si>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</si>
  <si>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</si>
  <si>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</si>
  <si>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</si>
  <si>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</si>
  <si>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</si>
  <si>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</si>
  <si>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</si>
  <si>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</si>
  <si>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</si>
  <si>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</si>
  <si>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</si>
  <si>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</si>
  <si>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</si>
  <si>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</si>
  <si>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</si>
  <si>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</si>
  <si>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</si>
  <si>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</si>
  <si>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</si>
  <si>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</si>
  <si>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</si>
  <si>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</si>
  <si>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</si>
  <si>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</si>
  <si>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</si>
  <si>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</si>
  <si>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</si>
  <si>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</si>
  <si>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</si>
  <si>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</si>
  <si>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</si>
  <si>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</si>
  <si>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</si>
  <si>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</si>
  <si>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</si>
  <si>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</si>
  <si>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</si>
  <si>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</si>
  <si>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</si>
  <si>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</si>
  <si>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</si>
  <si>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</si>
  <si>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</si>
  <si>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</si>
  <si>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</si>
  <si>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</si>
  <si>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</si>
  <si>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</si>
  <si>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</si>
  <si>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</si>
  <si>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</si>
  <si>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</si>
  <si>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</si>
  <si>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</si>
  <si>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</si>
  <si>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</si>
  <si>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</si>
  <si>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</si>
  <si>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</si>
  <si>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</si>
  <si>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</si>
  <si>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</si>
  <si>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</si>
  <si>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</si>
  <si>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</si>
  <si>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</si>
  <si>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</si>
  <si>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</si>
  <si>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</si>
  <si>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</si>
  <si>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</si>
  <si>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</si>
  <si>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</si>
  <si>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</si>
  <si>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</si>
  <si>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</si>
  <si>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</si>
  <si>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</si>
  <si>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</si>
  <si>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</si>
  <si>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</si>
  <si>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</si>
  <si>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</si>
  <si>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</si>
  <si>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</si>
  <si>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</si>
  <si>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</si>
  <si>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</si>
  <si>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</si>
  <si>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</si>
  <si>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</si>
  <si>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</si>
  <si>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</si>
  <si>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</si>
  <si>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</si>
  <si>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</si>
  <si>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</si>
  <si>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</si>
  <si>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</si>
  <si>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</si>
  <si>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</si>
  <si>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</si>
  <si>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</si>
  <si>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</si>
  <si>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</si>
  <si>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</si>
  <si>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</si>
  <si>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</si>
  <si>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</si>
  <si>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</si>
  <si>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</si>
  <si>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</si>
  <si>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</si>
  <si>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</si>
  <si>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</si>
  <si>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</si>
  <si>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</si>
  <si>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</si>
  <si>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</si>
  <si>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</si>
  <si>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</si>
  <si>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</si>
  <si>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</si>
  <si>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</si>
  <si>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</si>
  <si>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</si>
  <si>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</si>
  <si>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</si>
  <si>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</si>
  <si>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</si>
  <si>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</si>
  <si>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</si>
  <si>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</si>
  <si>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</si>
  <si>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</si>
  <si>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</si>
  <si>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</si>
  <si>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</si>
  <si>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</si>
  <si>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</si>
  <si>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</si>
  <si>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</si>
  <si>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</si>
  <si>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</si>
  <si>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</si>
  <si>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</si>
  <si>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</si>
  <si>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</si>
  <si>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</si>
  <si>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</si>
  <si>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</si>
  <si>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</si>
  <si>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</si>
  <si>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</si>
  <si>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</si>
  <si>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</si>
  <si>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</si>
  <si>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</si>
  <si>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</si>
  <si>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</si>
  <si>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</si>
  <si>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</si>
  <si>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</si>
  <si>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</si>
  <si>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</si>
  <si>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</si>
  <si>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</si>
  <si>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</si>
  <si>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</si>
  <si>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</si>
  <si>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</si>
  <si>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</si>
  <si>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</si>
  <si>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</si>
  <si>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</si>
  <si>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</si>
  <si>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</si>
  <si>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</si>
  <si>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</si>
  <si>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</si>
  <si>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</si>
  <si>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</si>
  <si>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</si>
  <si>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</si>
  <si>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</si>
  <si>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</si>
  <si>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</si>
  <si>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</si>
  <si>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</si>
  <si>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</si>
  <si>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</si>
  <si>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</si>
  <si>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</si>
  <si>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</si>
  <si>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</si>
  <si>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</si>
  <si>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</si>
  <si>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</si>
  <si>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</si>
  <si>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</si>
  <si>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</si>
  <si>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</si>
  <si>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</si>
  <si>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</si>
  <si>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</si>
  <si>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</si>
  <si>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</si>
  <si>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</si>
  <si>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</si>
  <si>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</si>
  <si>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</si>
  <si>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</si>
  <si>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</si>
  <si>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</si>
  <si>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</si>
  <si>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</si>
  <si>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</si>
  <si>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</si>
  <si>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</si>
  <si>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</si>
  <si>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</si>
  <si>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</si>
  <si>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</si>
  <si>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</si>
  <si>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</si>
  <si>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</si>
  <si>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</si>
  <si>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</si>
  <si>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</si>
  <si>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</si>
  <si>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</si>
  <si>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</si>
  <si>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</si>
  <si>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</si>
  <si>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</si>
  <si>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</si>
  <si>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</si>
  <si>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</si>
  <si>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</si>
  <si>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</si>
  <si>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</si>
  <si>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</si>
  <si>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</si>
  <si>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</si>
  <si>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</si>
  <si>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</si>
  <si>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</si>
  <si>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</si>
  <si>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</si>
  <si>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</si>
  <si>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</si>
  <si>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</si>
  <si>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</si>
  <si>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</si>
  <si>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</si>
  <si>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</si>
  <si>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</si>
  <si>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</si>
  <si>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</si>
  <si>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</si>
  <si>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</si>
  <si>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</si>
  <si>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</si>
  <si>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</si>
  <si>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</si>
  <si>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</si>
  <si>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</si>
  <si>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</si>
  <si>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</si>
  <si>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</si>
  <si>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</si>
  <si>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</si>
  <si>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</si>
  <si>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</si>
  <si>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</si>
  <si>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</si>
  <si>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</si>
  <si>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</si>
  <si>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</si>
  <si>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</si>
  <si>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</si>
  <si>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</si>
  <si>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</si>
  <si>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</si>
  <si>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</si>
  <si>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</si>
  <si>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</si>
  <si>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</si>
  <si>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</si>
  <si>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</si>
  <si>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</si>
  <si>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</si>
  <si>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</si>
  <si>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</si>
  <si>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</si>
  <si>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</si>
  <si>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</si>
  <si>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</si>
  <si>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</si>
  <si>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</si>
  <si>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</si>
  <si>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</si>
  <si>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</si>
  <si>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</si>
  <si>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</si>
  <si>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</si>
  <si>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</si>
  <si>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</si>
  <si>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</si>
  <si>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</si>
  <si>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</si>
  <si>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</si>
  <si>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</si>
  <si>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</si>
  <si>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</si>
  <si>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</si>
  <si>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</si>
  <si>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</si>
  <si>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</si>
  <si>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</si>
  <si>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</si>
  <si>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</si>
  <si>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</si>
  <si>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</si>
  <si>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</si>
  <si>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</si>
  <si>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</si>
  <si>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</si>
  <si>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</si>
  <si>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</si>
  <si>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</si>
  <si>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</si>
  <si>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</si>
  <si>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</si>
  <si>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</si>
  <si>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</si>
  <si>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</si>
  <si>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</si>
  <si>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</si>
  <si>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</si>
  <si>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</si>
  <si>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</si>
  <si>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</si>
  <si>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</si>
  <si>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</si>
  <si>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</si>
  <si>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</si>
  <si>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</si>
  <si>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</si>
  <si>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</si>
  <si>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</si>
  <si>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</si>
  <si>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</si>
  <si>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</si>
  <si>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</si>
  <si>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</si>
  <si>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</si>
  <si>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</si>
  <si>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</si>
  <si>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</si>
  <si>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</si>
  <si>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</si>
  <si>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</si>
  <si>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</si>
  <si>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</si>
  <si>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</si>
  <si>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</si>
  <si>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</si>
  <si>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</si>
  <si>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</si>
  <si>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</si>
  <si>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</si>
  <si>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</si>
  <si>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</si>
  <si>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</si>
  <si>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</si>
  <si>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</si>
  <si>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</si>
  <si>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</si>
  <si>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</si>
  <si>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</si>
  <si>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</si>
  <si>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</si>
  <si>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</si>
  <si>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</si>
  <si>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</si>
  <si>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</si>
  <si>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</si>
  <si>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</si>
  <si>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</si>
  <si>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</si>
  <si>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</si>
  <si>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</si>
  <si>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</si>
  <si>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</si>
  <si>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</si>
  <si>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</si>
  <si>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</si>
  <si>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</si>
  <si>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</si>
  <si>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</si>
  <si>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</si>
  <si>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</si>
  <si>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</si>
  <si>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</si>
  <si>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</si>
  <si>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</si>
  <si>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</si>
  <si>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</si>
  <si>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</si>
  <si>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</si>
  <si>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</si>
  <si>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</si>
  <si>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</si>
  <si>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</si>
  <si>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</si>
  <si>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</si>
  <si>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</si>
  <si>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</si>
  <si>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</si>
  <si>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</si>
  <si>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</si>
  <si>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</si>
  <si>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</si>
  <si>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</si>
  <si>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</si>
  <si>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</si>
  <si>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</si>
  <si>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</si>
  <si>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</si>
  <si>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</si>
  <si>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</si>
  <si>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</si>
  <si>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</si>
  <si>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</si>
  <si>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</si>
  <si>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</si>
  <si>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</si>
  <si>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</si>
  <si>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</si>
  <si>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</si>
  <si>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</si>
  <si>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</si>
  <si>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</si>
  <si>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</si>
  <si>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</si>
  <si>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</si>
  <si>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</si>
  <si>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</si>
  <si>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</si>
  <si>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</si>
  <si>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</si>
  <si>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</si>
  <si>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</si>
  <si>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</si>
  <si>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</si>
  <si>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</si>
  <si>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</si>
  <si>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</si>
  <si>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</si>
  <si>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</si>
  <si>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</si>
  <si>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</si>
  <si>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</si>
  <si>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</si>
  <si>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</si>
  <si>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</si>
  <si>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</si>
  <si>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</si>
  <si>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</si>
  <si>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</si>
  <si>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</si>
  <si>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</si>
  <si>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</si>
  <si>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</si>
  <si>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</si>
  <si>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</si>
  <si>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</si>
  <si>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</si>
  <si>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</si>
  <si>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</si>
  <si>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</si>
  <si>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</si>
  <si>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</si>
  <si>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</si>
  <si>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</si>
  <si>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</si>
  <si>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</si>
  <si>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</si>
  <si>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</si>
  <si>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</si>
  <si>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</si>
  <si>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</si>
  <si>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</si>
  <si>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</si>
  <si>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</si>
  <si>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</si>
  <si>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</si>
  <si>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</si>
  <si>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</si>
  <si>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</si>
  <si>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</si>
  <si>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</si>
  <si>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</si>
  <si>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</si>
  <si>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</si>
  <si>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</si>
  <si>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</si>
  <si>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</si>
  <si>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</si>
  <si>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</si>
  <si>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</si>
  <si>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</si>
  <si>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</si>
  <si>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</si>
  <si>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</si>
  <si>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</si>
  <si>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</si>
  <si>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</si>
  <si>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</si>
  <si>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</si>
  <si>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</si>
  <si>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</si>
  <si>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</si>
  <si>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</si>
  <si>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</si>
  <si>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</si>
  <si>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</si>
  <si>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</si>
  <si>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</si>
  <si>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</si>
  <si>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</si>
  <si>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</si>
  <si>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</si>
  <si>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</si>
  <si>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</si>
  <si>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</si>
  <si>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</si>
  <si>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</si>
  <si>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</si>
  <si>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</si>
  <si>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</si>
  <si>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</si>
  <si>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</si>
  <si>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</si>
  <si>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</si>
  <si>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</si>
  <si>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</si>
  <si>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</si>
  <si>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</si>
  <si>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</si>
  <si>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</si>
  <si>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</si>
  <si>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</si>
  <si>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</si>
  <si>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</si>
  <si>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</si>
  <si>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</si>
  <si>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</si>
  <si>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</si>
  <si>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</si>
  <si>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</si>
  <si>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</si>
  <si>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</si>
  <si>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</si>
  <si>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</si>
  <si>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</si>
  <si>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</si>
  <si>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</si>
  <si>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</si>
  <si>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</si>
  <si>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</si>
  <si>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</si>
  <si>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</si>
  <si>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</si>
  <si>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</si>
  <si>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</si>
  <si>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</si>
  <si>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</si>
  <si>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</si>
  <si>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</si>
  <si>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</si>
  <si>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</si>
  <si>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</si>
  <si>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</si>
  <si>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</si>
  <si>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</si>
  <si>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</si>
  <si>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</si>
  <si>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</si>
  <si>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</si>
  <si>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</si>
  <si>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</si>
  <si>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</si>
  <si>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</si>
  <si>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</si>
  <si>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</si>
  <si>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</si>
  <si>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</si>
  <si>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</si>
  <si>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</si>
  <si>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</si>
  <si>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</si>
  <si>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</si>
  <si>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</si>
  <si>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</si>
  <si>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</si>
  <si>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</si>
  <si>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</si>
  <si>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</si>
  <si>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</si>
  <si>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</si>
  <si>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</si>
  <si>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</si>
  <si>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</si>
  <si>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</si>
  <si>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</si>
  <si>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</si>
  <si>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</si>
  <si>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</si>
  <si>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</si>
  <si>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</si>
  <si>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</si>
  <si>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</si>
  <si>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</si>
  <si>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</si>
  <si>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</si>
  <si>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</si>
  <si>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</si>
  <si>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</si>
  <si>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</si>
  <si>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</si>
  <si>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</si>
  <si>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</si>
  <si>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</si>
  <si>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</si>
  <si>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</si>
  <si>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</si>
  <si>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</si>
  <si>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</si>
  <si>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</si>
  <si>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</si>
  <si>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</si>
  <si>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</si>
  <si>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</si>
  <si>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</si>
  <si>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</si>
  <si>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</si>
  <si>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</si>
  <si>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</si>
  <si>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</si>
  <si>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</si>
  <si>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</si>
  <si>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</si>
  <si>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</si>
  <si>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</si>
  <si>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</si>
  <si>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</si>
  <si>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</si>
  <si>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</si>
  <si>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</si>
  <si>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</si>
  <si>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</si>
  <si>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</si>
  <si>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</si>
  <si>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</si>
  <si>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</si>
  <si>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</si>
  <si>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</si>
  <si>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</si>
  <si>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</si>
  <si>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</si>
  <si>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</si>
  <si>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</si>
  <si>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</si>
  <si>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</si>
  <si>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</si>
  <si>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</si>
  <si>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</si>
  <si>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</si>
  <si>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</si>
  <si>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</si>
  <si>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</si>
  <si>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</si>
  <si>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</si>
  <si>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</si>
  <si>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</si>
  <si>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</si>
  <si>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</si>
  <si>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</si>
  <si>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</si>
  <si>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</si>
  <si>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</si>
  <si>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</si>
  <si>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</si>
  <si>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</si>
  <si>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</si>
  <si>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</si>
  <si>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</si>
  <si>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</si>
  <si>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</si>
  <si>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</si>
  <si>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</si>
  <si>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</si>
  <si>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</si>
  <si>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</si>
  <si>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</si>
  <si>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</si>
  <si>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</si>
  <si>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</si>
  <si>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</si>
  <si>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</si>
  <si>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</si>
  <si>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</si>
  <si>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</si>
  <si>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</si>
  <si>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</si>
  <si>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</si>
  <si>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</si>
  <si>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</si>
  <si>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</si>
  <si>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</si>
  <si>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</si>
  <si>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</si>
  <si>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</si>
  <si>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</si>
  <si>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</si>
  <si>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</si>
  <si>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</si>
  <si>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</si>
  <si>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</si>
  <si>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</si>
  <si>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</si>
  <si>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</si>
  <si>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</si>
  <si>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</si>
  <si>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</si>
  <si>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</si>
  <si>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</si>
  <si>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</si>
  <si>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</si>
  <si>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</si>
  <si>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</si>
  <si>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</si>
  <si>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</si>
  <si>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</si>
  <si>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</si>
  <si>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</si>
  <si>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</si>
  <si>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</si>
  <si>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</si>
  <si>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</si>
  <si>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</si>
  <si>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</si>
  <si>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</si>
  <si>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</si>
  <si>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</si>
  <si>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</si>
  <si>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</si>
  <si>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</si>
  <si>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</si>
  <si>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</si>
  <si>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</si>
  <si>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</si>
  <si>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</si>
  <si>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</si>
  <si>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</si>
  <si>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</si>
  <si>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</si>
  <si>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</si>
  <si>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</si>
  <si>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</si>
  <si>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</si>
  <si>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</si>
  <si>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</si>
  <si>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</si>
  <si>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</si>
  <si>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</si>
  <si>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</si>
  <si>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</si>
  <si>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</si>
  <si>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</si>
  <si>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</si>
  <si>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</si>
  <si>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</si>
  <si>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</si>
  <si>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</si>
  <si>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</si>
  <si>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</si>
  <si>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</si>
  <si>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</si>
  <si>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</si>
  <si>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</si>
  <si>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</si>
  <si>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</si>
  <si>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</si>
  <si>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</si>
  <si>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</si>
  <si>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</si>
  <si>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</si>
  <si>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</si>
  <si>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</si>
  <si>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</si>
  <si>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</si>
  <si>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</si>
  <si>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</si>
  <si>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</si>
  <si>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</si>
  <si>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</si>
  <si>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</si>
  <si>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</si>
  <si>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</si>
  <si>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</si>
  <si>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</si>
  <si>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</si>
  <si>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</si>
  <si>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</si>
  <si>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</si>
  <si>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</si>
  <si>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</si>
  <si>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</si>
  <si>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</si>
  <si>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</si>
  <si>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</si>
  <si>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</si>
  <si>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</si>
  <si>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</si>
  <si>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</si>
  <si>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</si>
  <si>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</si>
  <si>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</si>
  <si>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</si>
  <si>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</si>
  <si>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</si>
  <si>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</si>
  <si>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</si>
  <si>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</si>
  <si>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</si>
  <si>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</si>
  <si>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</si>
  <si>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</si>
  <si>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</si>
  <si>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</si>
  <si>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</si>
  <si>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</si>
  <si>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</si>
  <si>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</si>
  <si>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</si>
  <si>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</si>
  <si>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</si>
  <si>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</si>
  <si>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</si>
  <si>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</si>
  <si>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</si>
  <si>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</si>
  <si>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</si>
  <si>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</si>
  <si>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</si>
  <si>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</si>
  <si>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</si>
  <si>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</si>
  <si>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</si>
  <si>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</si>
  <si>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</si>
  <si>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</si>
  <si>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</si>
  <si>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</si>
  <si>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</si>
  <si>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</si>
  <si>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</si>
  <si>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</si>
  <si>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</si>
  <si>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</si>
  <si>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</si>
  <si>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</si>
  <si>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</si>
  <si>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</si>
  <si>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</si>
  <si>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</si>
  <si>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</si>
  <si>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</si>
  <si>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</si>
  <si>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</si>
  <si>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</si>
  <si>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</si>
  <si>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</si>
  <si>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</si>
  <si>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</si>
  <si>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</si>
  <si>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</si>
  <si>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</si>
  <si>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</si>
  <si>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</si>
  <si>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</si>
  <si>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</si>
  <si>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</si>
  <si>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</si>
  <si>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</si>
  <si>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</si>
  <si>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</si>
  <si>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</si>
  <si>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</si>
  <si>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</si>
  <si>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</si>
  <si>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</si>
  <si>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</si>
  <si>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</si>
  <si>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</si>
  <si>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</si>
  <si>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</si>
  <si>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</si>
  <si>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</si>
  <si>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</si>
  <si>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</si>
  <si>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</si>
  <si>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</si>
  <si>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</si>
  <si>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</si>
  <si>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</si>
  <si>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</si>
  <si>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</si>
  <si>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</si>
  <si>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</si>
  <si>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</si>
  <si>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</si>
  <si>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</si>
  <si>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</si>
  <si>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</si>
  <si>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</si>
  <si>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</si>
  <si>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</si>
  <si>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</si>
  <si>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</si>
  <si>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</si>
  <si>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</si>
  <si>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</si>
  <si>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</si>
  <si>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</si>
  <si>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</si>
  <si>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</si>
  <si>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</si>
  <si>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</si>
  <si>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</si>
  <si>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</si>
  <si>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</si>
  <si>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</si>
  <si>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</si>
  <si>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</si>
  <si>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</si>
  <si>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</si>
  <si>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</si>
  <si>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</si>
  <si>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</si>
  <si>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</si>
  <si>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</si>
  <si>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</si>
  <si>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</si>
  <si>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</si>
  <si>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</si>
  <si>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</si>
  <si>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</si>
  <si>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</si>
  <si>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</si>
  <si>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</si>
  <si>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</si>
  <si>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</si>
  <si>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</si>
  <si>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</si>
  <si>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</si>
  <si>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</si>
  <si>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</si>
  <si>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</si>
  <si>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</si>
  <si>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</si>
  <si>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</si>
  <si>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</si>
  <si>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</si>
  <si>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</si>
  <si>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</si>
  <si>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</si>
  <si>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</si>
  <si>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</si>
  <si>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</si>
  <si>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</si>
  <si>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</si>
  <si>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</si>
  <si>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</si>
  <si>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</si>
  <si>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</si>
  <si>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</si>
  <si>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</si>
  <si>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</si>
  <si>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</si>
  <si>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</si>
  <si>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</si>
  <si>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</si>
  <si>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</si>
  <si>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</si>
  <si>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</si>
  <si>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</si>
  <si>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</si>
  <si>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</si>
  <si>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</si>
  <si>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</si>
  <si>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</si>
  <si>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</si>
  <si>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</si>
  <si>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</si>
  <si>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</si>
  <si>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</si>
  <si>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</si>
  <si>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</si>
  <si>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</si>
  <si>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</si>
  <si>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</si>
  <si>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</si>
  <si>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</si>
  <si>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</si>
  <si>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</si>
  <si>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</si>
  <si>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</si>
  <si>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</si>
  <si>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</si>
  <si>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</si>
  <si>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</si>
  <si>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</si>
  <si>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</si>
  <si>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</si>
  <si>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</si>
  <si>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</si>
  <si>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</si>
  <si>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</si>
  <si>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</si>
  <si>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</si>
  <si>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</si>
  <si>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</si>
  <si>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</si>
  <si>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</si>
  <si>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</si>
  <si>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</si>
  <si>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</si>
  <si>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</si>
  <si>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</si>
  <si>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</si>
  <si>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</si>
  <si>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</si>
  <si>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</si>
  <si>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</si>
  <si>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</si>
  <si>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</si>
  <si>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</si>
  <si>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</si>
  <si>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</si>
  <si>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</si>
  <si>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</si>
  <si>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</si>
  <si>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</si>
  <si>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</si>
  <si>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</si>
  <si>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</si>
  <si>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</si>
  <si>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</si>
  <si>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</si>
  <si>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</si>
  <si>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</si>
  <si>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</si>
  <si>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</si>
  <si>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</si>
  <si>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</si>
  <si>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</si>
  <si>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</si>
  <si>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</si>
  <si>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</si>
  <si>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</si>
  <si>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</si>
  <si>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</si>
  <si>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</si>
  <si>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</si>
  <si>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</si>
  <si>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</si>
  <si>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</si>
  <si>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</si>
  <si>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</si>
  <si>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</si>
  <si>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</si>
  <si>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</si>
  <si>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</si>
  <si>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</si>
  <si>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</si>
  <si>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</si>
  <si>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</si>
  <si>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</si>
  <si>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</si>
  <si>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</si>
  <si>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</si>
  <si>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</si>
  <si>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</si>
  <si>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</si>
  <si>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</si>
  <si>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</si>
  <si>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</si>
  <si>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</si>
  <si>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</si>
  <si>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</si>
  <si>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</si>
  <si>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</si>
  <si>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</si>
  <si>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</si>
  <si>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</si>
  <si>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</si>
  <si>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</si>
  <si>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</si>
  <si>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</si>
  <si>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</si>
  <si>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</si>
  <si>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</si>
  <si>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</si>
  <si>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</si>
  <si>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</si>
  <si>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</si>
  <si>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</si>
  <si>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</si>
  <si>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</si>
  <si>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</si>
  <si>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</si>
  <si>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</si>
  <si>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</si>
  <si>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</si>
  <si>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</si>
  <si>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</si>
  <si>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</si>
  <si>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</si>
  <si>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</si>
  <si>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</si>
  <si>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</si>
  <si>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</si>
  <si>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</si>
  <si>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</si>
  <si>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</si>
  <si>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</si>
  <si>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</si>
  <si>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</si>
  <si>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</si>
  <si>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SJO</t>
  </si>
  <si>
    <t>LYGU</t>
  </si>
  <si>
    <t xml:space="preserve"> </t>
  </si>
  <si>
    <t>CB Christina Jedra - Clearance Rate</t>
  </si>
  <si>
    <t>MY</t>
  </si>
  <si>
    <t>TMZ - BJ Penn 911 Calls</t>
  </si>
  <si>
    <t>ProPublica - Gulston Spragling report</t>
  </si>
  <si>
    <t>MY/SY</t>
  </si>
  <si>
    <t>USA Today - BJ Penn 911 Calls</t>
  </si>
  <si>
    <t>SY</t>
  </si>
  <si>
    <t>Muckrock - Facial Recognition Technology</t>
  </si>
  <si>
    <t>CB Christina Jedra - Parking Ticket Data</t>
  </si>
  <si>
    <t>Gate House Media - Offenses 2014 to Present</t>
  </si>
  <si>
    <t>CB Christina Jedra - OT costs for officials visiting HI</t>
  </si>
  <si>
    <t>Star-Advertiser - Park Citations</t>
  </si>
  <si>
    <t>Amanda Blout - Deadly Force Records</t>
  </si>
  <si>
    <t>Dorsey TV - Beth Chapman 911 Call</t>
  </si>
  <si>
    <t>Arrow Media - Ivy Harris report</t>
  </si>
  <si>
    <t>KITV - HPD Emergency Siren 911 Calls</t>
  </si>
  <si>
    <t>CB Christina Jedra - Hotels for Federal Official Visits</t>
  </si>
  <si>
    <t>Carroll Cox - Report #19-334774</t>
  </si>
  <si>
    <t>CB Brittany Lyte - Shannon Bartholomew report</t>
  </si>
  <si>
    <t>Rebecca Saladua - SAK Data</t>
  </si>
  <si>
    <t>Hunter Heaivilin - Facial Recognition Technology</t>
  </si>
  <si>
    <t>CB John Hill - Calls for Service Aiea Address</t>
  </si>
  <si>
    <t>CB John Hill - Lii Ipo Street report</t>
  </si>
  <si>
    <t>CB Yoohyun Jung - Report #11-306340</t>
  </si>
  <si>
    <t>CB Yoohyun Jung - Reports #18-384418 and 18-397680</t>
  </si>
  <si>
    <t>HNN - Andrew Nakoa Homicide report</t>
  </si>
  <si>
    <t>CB Christina Jedra - AES Hiring SD</t>
  </si>
  <si>
    <t>Muckrock - Search Warrants</t>
  </si>
  <si>
    <t>CB Anita Hofschneider - Report 19-422657-001</t>
  </si>
  <si>
    <t>KITV Eliza Larson - BWC video (officer-involved shooting)</t>
  </si>
  <si>
    <t>LGU/SY</t>
  </si>
  <si>
    <t>Star-Advertiser Leila Fujimori - BWC video (officer-involved shooting)</t>
  </si>
  <si>
    <t>Associated Press Jen Kelleher - BWC video (officer-involved shooting)</t>
  </si>
  <si>
    <t>HNN Allyson Blair - BWC video (officer-involved shooting)</t>
  </si>
  <si>
    <t>KHON Jenn Boneza - BWC video (officer-involved shooting)</t>
  </si>
  <si>
    <t>HPR Ashley Mizuo - BWC video (officer-involved shooting)</t>
  </si>
  <si>
    <t>*Yoohyun Jung - Sex assault report</t>
  </si>
  <si>
    <t>*Christina Jedra - Sex assault report</t>
  </si>
  <si>
    <t>*Yoohyun Jung - Discharge Files 19-012, 19-013 (legislature report)</t>
  </si>
  <si>
    <t>*Samuel - Use of force reports</t>
  </si>
  <si>
    <t>*Nick Grube - Andre Peters report</t>
  </si>
  <si>
    <t>*Joshua Partlow - Payments to Trump International Hotel Waikiki</t>
  </si>
  <si>
    <t>*Joshua Partlow - Calls for service at Trump International Hotel Waikiki</t>
  </si>
  <si>
    <t>*Christina Jedra - Emergency order citations</t>
  </si>
  <si>
    <t>*Alexandra Ellerbeck - Hate crimes</t>
  </si>
  <si>
    <t>*Christina Jedra - Emergency order arrest reports</t>
  </si>
  <si>
    <t>*KITV - 20-149013, 20-149014 reports</t>
  </si>
  <si>
    <t>*Christina Jedra - Report 18-248504</t>
  </si>
  <si>
    <t>*Christina Jedra - Report 20-088497</t>
  </si>
  <si>
    <t>*Emma Best - COVID-19-Related Phone Scams and Phishing Attacks</t>
  </si>
  <si>
    <t>*Nefara/Joscha Legewie - Previous use of force policies</t>
  </si>
  <si>
    <t>LGU/SJO</t>
  </si>
  <si>
    <t>*Brittany Lyte - MH-1 stats</t>
  </si>
  <si>
    <t>*Nick Grube - Mike Butay report</t>
  </si>
  <si>
    <t>*Anita Hofschneider - Tison Dinney report</t>
  </si>
  <si>
    <t>MY/SY/LGU/SJO</t>
  </si>
  <si>
    <t>*Emma Best - Emails containing BLM</t>
  </si>
  <si>
    <t>SJ/MY/SY</t>
  </si>
  <si>
    <t>*Nick Grube - Names of discharged officers in legislature reports (8)</t>
  </si>
  <si>
    <t>*Ashley Mizuo - Copies of arrest logs</t>
  </si>
  <si>
    <t>MY/SY/REC</t>
  </si>
  <si>
    <t>*Anita Hofschneider - Use of force reports (2 page form)</t>
  </si>
  <si>
    <t>*Yoohyun Jung - Use of force reports (4)</t>
  </si>
  <si>
    <t>*Jahan Byrne - SHOPO contract</t>
  </si>
  <si>
    <t>*Brianna Lanham - SHOPO contract</t>
  </si>
  <si>
    <t>*Christina Jedra - SHOPO contract</t>
  </si>
  <si>
    <t>*Anita Hofschneider - Ethnic breakdown of officers</t>
  </si>
  <si>
    <t>*Gina Mangieri - Missing child and runaway statistics</t>
  </si>
  <si>
    <t>*Nick Grube - 27 reports (in-custody deaths)</t>
  </si>
  <si>
    <t>*Christina Jedra - Michael Rourke report</t>
  </si>
  <si>
    <t>*Anita Hofschneider - Racial bias-based training materials</t>
  </si>
  <si>
    <t>Roberts - BWC Footage</t>
  </si>
  <si>
    <t>Stroble - 911 calls</t>
  </si>
  <si>
    <t>Ishii - MVC BWC Footage</t>
  </si>
  <si>
    <t>Piasecki - 911 call</t>
  </si>
  <si>
    <t>Trevino - BWC Footage</t>
  </si>
  <si>
    <t>Ahmed - BWC footage</t>
  </si>
  <si>
    <t>CHIU - Unattended Death Records</t>
  </si>
  <si>
    <t>Robertson-Leong - BWC Footage</t>
  </si>
  <si>
    <t>Maiava - MVC records</t>
  </si>
  <si>
    <t>Nevada Dept. Public Safety - BWC Footage</t>
  </si>
  <si>
    <t>Firearm Permit Info</t>
  </si>
  <si>
    <t>SJO/LYGU</t>
  </si>
  <si>
    <t>UPTURN - Records re: MDFTS</t>
  </si>
  <si>
    <t>Lackey - BWC Footage</t>
  </si>
  <si>
    <t>Sherlock - List of Calls for Svc.</t>
  </si>
  <si>
    <t>Okazaki - BWC Footage</t>
  </si>
  <si>
    <t>KIM - BWC Footage</t>
  </si>
  <si>
    <t>Bickerton Law Group - Reports/Records/Recordings &amp; BWC Footage</t>
  </si>
  <si>
    <t>Schoch - BWC Footage</t>
  </si>
  <si>
    <t>Hamrick - 911 Calls</t>
  </si>
  <si>
    <t>Pattioay - 911 Call</t>
  </si>
  <si>
    <t>Hughes - CADs dispatch log</t>
  </si>
  <si>
    <t>Ah Loo - BWC Footage</t>
  </si>
  <si>
    <t>Hickam - Legal Office</t>
  </si>
  <si>
    <t>8//19/19</t>
  </si>
  <si>
    <t>Iyonsi - BWC Footage</t>
  </si>
  <si>
    <t>Attorney General Request - BWC Footage</t>
  </si>
  <si>
    <t xml:space="preserve">Orozco - 911 calls </t>
  </si>
  <si>
    <t>ATF - BWC Footage Request</t>
  </si>
  <si>
    <t>Pattioay - 911 Call &amp; Dispatch Records</t>
  </si>
  <si>
    <t>Bickerton Law Group - MVC Records</t>
  </si>
  <si>
    <t>Goodsill - 911 calls and recordings</t>
  </si>
  <si>
    <t>Wright - BWC Footage</t>
  </si>
  <si>
    <t>Ortiz - BWC Footage</t>
  </si>
  <si>
    <t>Griffin - BWC Footage</t>
  </si>
  <si>
    <t>Graeber - BWC Footage</t>
  </si>
  <si>
    <t>St. Augustine - Criminal History and 911 Calls</t>
  </si>
  <si>
    <t>Monoscalco - BWC Footage</t>
  </si>
  <si>
    <t>IUPA - Policies and Overtime Records</t>
  </si>
  <si>
    <t>Devens - MVC Reports</t>
  </si>
  <si>
    <t>Ebel - BWC Footage</t>
  </si>
  <si>
    <t>Trecker, Frtiz, &amp; Williams - MVC Records, BWC Footage, 911 call</t>
  </si>
  <si>
    <t>Katzman, Lampert, &amp; Stoll - Reports, Video, Photos, and Audio</t>
  </si>
  <si>
    <t>Williams - BWC Footage</t>
  </si>
  <si>
    <t>Kealoha - BWC Footage</t>
  </si>
  <si>
    <t>Shiozawa - BWC Footage</t>
  </si>
  <si>
    <t>Fernandez - BWC Footage</t>
  </si>
  <si>
    <t>Novak - BWC Footage</t>
  </si>
  <si>
    <t>Flagg - BWC Footage</t>
  </si>
  <si>
    <t>Ross - BWC Footage</t>
  </si>
  <si>
    <t>Grace - BWC Footage</t>
  </si>
  <si>
    <t>Pendergrass - BWC Footage</t>
  </si>
  <si>
    <t>Ramirez - 911 Calls</t>
  </si>
  <si>
    <t>Sanders - BWC Footage</t>
  </si>
  <si>
    <t>Miller - 911 Call</t>
  </si>
  <si>
    <t>Trecker, Frtiz, &amp; Williams - Radio logs and/or radio recordings</t>
  </si>
  <si>
    <t>Allen - BWC Footage</t>
  </si>
  <si>
    <t xml:space="preserve">Novak - BWC Footage for Multiple Cases </t>
  </si>
  <si>
    <t>Lim - BWC Footage</t>
  </si>
  <si>
    <t>Trecker, Fritz, &amp; Williams - 911 recordings, BWC footage, photos, and logs</t>
  </si>
  <si>
    <t>Dones - BWC Footage</t>
  </si>
  <si>
    <t>Trecker, Fritz, &amp; Williams - NON-REDACTED radio logs/recordings</t>
  </si>
  <si>
    <t>Buckley - 911Call</t>
  </si>
  <si>
    <t>Lapuaho-Choi - BWC Footage</t>
  </si>
  <si>
    <t>Lewis - BWC Footage</t>
  </si>
  <si>
    <t>John Mullen &amp; Company</t>
  </si>
  <si>
    <t>Rancourt - BWC Footage</t>
  </si>
  <si>
    <t>Kim - BWC Footage</t>
  </si>
  <si>
    <t xml:space="preserve">ATF - BWC Footage </t>
  </si>
  <si>
    <t>Rocker - BWC Footage</t>
  </si>
  <si>
    <t xml:space="preserve">  </t>
  </si>
  <si>
    <t xml:space="preserve">HIP Jennifer Brown- Evidence info </t>
  </si>
  <si>
    <t>Thomas Burns - BURNS BWC Footage</t>
  </si>
  <si>
    <t xml:space="preserve">Leavitt, Yamane, and Soldner - FARIAS BWC Footage </t>
  </si>
  <si>
    <t>Lutz Peschet/Sedgwick - MVC BWC Footage</t>
  </si>
  <si>
    <t>Jesse Syverson - SYVERSON MVC BWC Footage</t>
  </si>
  <si>
    <t>Jeffrey Ling - LING MVC BWC Footage</t>
  </si>
  <si>
    <t>Reschelle Flagg - FLAGG BWC Footage</t>
  </si>
  <si>
    <t>Holly Benson - BENSON BWC Footage</t>
  </si>
  <si>
    <t>David Sharsh - SHARSH BWC Footage</t>
  </si>
  <si>
    <t>RAGR Joan Hansen - HANSEN 911 call recording and name of Officer</t>
  </si>
  <si>
    <t>Atty Daniel Pagliarini - MVC BWC Footage</t>
  </si>
  <si>
    <t>Deborah Sarsona - SARSON BWC Footage</t>
  </si>
  <si>
    <t>USAF Legal Office - OVUII BWC Footage</t>
  </si>
  <si>
    <t>Ian Burgess - BURGESS MVC BWC Footage</t>
  </si>
  <si>
    <t>Meaghan Schulz - SCHULZ BWC Footage</t>
  </si>
  <si>
    <t>David Lopes - LOPES MVC BWC Footage</t>
  </si>
  <si>
    <t>Roy Hernandez - HERNANDEZ OVUII BWC Footage</t>
  </si>
  <si>
    <t>Michael D'Olympia-Sotomayor - Assault Video Evidence</t>
  </si>
  <si>
    <t>Kevin Sherlock - SHERLOCK Premises History Request</t>
  </si>
  <si>
    <t>Justin Bolle - BOLLE 911 transcripts and audio</t>
  </si>
  <si>
    <t>Gunter Koehler - Harassment BWC Footage</t>
  </si>
  <si>
    <t>Adrian Cogan - Misc Pub. BWC Footage</t>
  </si>
  <si>
    <t>Pamela Brown - BROWN Disorderly Conduct BWC Footage</t>
  </si>
  <si>
    <t>Charles Kaahanui - KAAHANUI Argument BWC Footage</t>
  </si>
  <si>
    <t>Whitney Santos - SANTOS BWC Footage</t>
  </si>
  <si>
    <t>Andrea Guiterrez - MVC BWC Footage</t>
  </si>
  <si>
    <t>Daniel Miyasato - Crum &amp; Forster MVC BWC Footage</t>
  </si>
  <si>
    <t>Sheri Corpuz/Sedgwick - BWC Footage</t>
  </si>
  <si>
    <t xml:space="preserve">US DOJ - IRS - Criminal Investigation HPD Reports </t>
  </si>
  <si>
    <t>John Wollstein - WOLLSTEIN Crim Trespass 1 BWC Footage</t>
  </si>
  <si>
    <t>Sherry Wilson - 911 Call Records</t>
  </si>
  <si>
    <t>DCCA - 911 Audio call and CADs</t>
  </si>
  <si>
    <t>Janice P. Kim - SULLIVAN MVC BWC Footage</t>
  </si>
  <si>
    <t>Rachel Chang - MVC BWC Footage</t>
  </si>
  <si>
    <t>Jonathan Loo - BWC Footage</t>
  </si>
  <si>
    <t>Law Offices of Vladimir Devens - MVC Stats</t>
  </si>
  <si>
    <t>RAGR Whitney Muamoholeva - Dispatcher's name and ID No</t>
  </si>
  <si>
    <t>Gordon &amp; Partners - PREISMAN MVC BWC Footage</t>
  </si>
  <si>
    <t>Gordon &amp; Partners - PREISMAN 911 Calls and CADs</t>
  </si>
  <si>
    <t>Marissa Torrieri - TORRIERI MVC BWC Footage</t>
  </si>
  <si>
    <t>Brian Mikel - MIKEL OVUII BWC Footage</t>
  </si>
  <si>
    <t>Jeffrey Keamo - KEAMO OVUII BWC Footage</t>
  </si>
  <si>
    <t>Suzette Salaz - Salaz BWC Footage</t>
  </si>
  <si>
    <t xml:space="preserve">Paul Ferchaud - FERCHAUD BWC Footage </t>
  </si>
  <si>
    <t>Kurt Kalhoefer - MVC BWC Footage</t>
  </si>
  <si>
    <t>Thomas Schmidt - SCHMIDT 911 Calls</t>
  </si>
  <si>
    <t>Janice P. Kim - FUKUDA MVC BWC Footage</t>
  </si>
  <si>
    <t>Hawaiian Humane Society - 911 Call</t>
  </si>
  <si>
    <t xml:space="preserve">Hawaiian Humane Society - 911 Call </t>
  </si>
  <si>
    <t>ATF - BWC Footage</t>
  </si>
  <si>
    <t>David S. Brustein - McArthur 911 Call Recording/Transcript</t>
  </si>
  <si>
    <t>Bickerton Law Group - PICKUP Rpts, 911 Calls, Radio Recordings</t>
  </si>
  <si>
    <t xml:space="preserve">Brian Parker - PARKER MVC BWC Footage </t>
  </si>
  <si>
    <t>Aaron Young - YOUNG Dispatch and Police Response Calls</t>
  </si>
  <si>
    <t>Atty Ian Mattoch - Copy of Incident Report</t>
  </si>
  <si>
    <t>Federal Public Defender - Unredacted HPD Report</t>
  </si>
  <si>
    <t>SIMS Hawaii obo Leavitt, Yamane, and Soldner - MVC BWC Footage</t>
  </si>
  <si>
    <t>RAGR David Cerame - 911 Call Recordings</t>
  </si>
  <si>
    <t>RAGR  Stacey Suiaunoa - Number of Calls to HPD</t>
  </si>
  <si>
    <t>RAGR Brandy Pisciotta - Number of 911 Calls</t>
  </si>
  <si>
    <t xml:space="preserve">RAGR Cheryl Wrobel - 911 Call </t>
  </si>
  <si>
    <t xml:space="preserve">Clayton Marsh - West Pub. Co. and Thomson Reuters Contracts </t>
  </si>
  <si>
    <t>RAGR Cyd Cabael - Would like to know if there was a call to HPD</t>
  </si>
  <si>
    <t>RAGR Air Force - 911 Call</t>
  </si>
  <si>
    <t xml:space="preserve">Nathan Renaud - RENAUD BWC Footage </t>
  </si>
  <si>
    <t>Bickerton Law Group - Romero and Layugan 911 calls and Radio Rcdings</t>
  </si>
  <si>
    <t>Raphael Mora - MORA BWC Footage</t>
  </si>
  <si>
    <t>RAGR Cyd Cabael - Would like to know if Call shows her address</t>
  </si>
  <si>
    <t xml:space="preserve">Willaim Karambelas - KARAMBELAS BWC Footage </t>
  </si>
  <si>
    <t>RAGR Brandy Pisciotta - Log of 911 Calls</t>
  </si>
  <si>
    <t>FBI Request - Reports, BWC Footage, 911 and radio recordings</t>
  </si>
  <si>
    <t>Mark Reid - REID BWC Footage Request</t>
  </si>
  <si>
    <t xml:space="preserve">Davis, Levin, Livingston - Reports, photos, 911 calls and data entries </t>
  </si>
  <si>
    <t>John Mullen &amp; Company - Reports, photos, videos, statements</t>
  </si>
  <si>
    <t>Claims Bureau USA - CADs and Calls for Service</t>
  </si>
  <si>
    <t>Civil Beat - Communications regarding H.B. 285</t>
  </si>
  <si>
    <t>Iolani Morikami - MORIKAMI BWC Footage</t>
  </si>
  <si>
    <t>Dept of AG - 911 Calls</t>
  </si>
  <si>
    <t xml:space="preserv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</si>
</sst>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5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7" fillId="5" borderId="3" xfId="0" applyNumberFormat="1" applyFont="1" applyFill="1" applyBorder="1" applyAlignment="1" applyProtection="1">
      <alignment horizontal="left"/>
      <protection locked="0"/>
    </xf>
    <xf numFmtId="14" fontId="27" fillId="0" borderId="3" xfId="0" applyNumberFormat="1" applyFont="1" applyBorder="1" applyAlignment="1" applyProtection="1">
      <alignment horizontal="center"/>
      <protection locked="0"/>
    </xf>
    <xf numFmtId="0" fontId="27" fillId="0" borderId="3" xfId="0" applyNumberFormat="1" applyFont="1" applyFill="1" applyBorder="1" applyAlignment="1" applyProtection="1">
      <alignment horizontal="left"/>
      <protection locked="0"/>
    </xf>
    <xf numFmtId="0" fontId="27" fillId="0" borderId="3" xfId="0" applyNumberFormat="1" applyFont="1" applyFill="1" applyBorder="1" applyAlignment="1" applyProtection="1">
      <alignment horizontal="center"/>
      <protection locked="0"/>
    </xf>
    <xf numFmtId="49" fontId="27" fillId="0" borderId="4" xfId="0" applyNumberFormat="1" applyFont="1" applyFill="1" applyBorder="1" applyAlignment="1" applyProtection="1">
      <alignment horizontal="center"/>
      <protection locked="0"/>
    </xf>
    <xf numFmtId="164" fontId="22" fillId="0" borderId="4" xfId="0" applyNumberFormat="1" applyFont="1" applyFill="1" applyBorder="1" applyAlignment="1" applyProtection="1">
      <alignment horizontal="center" vertical="center"/>
      <protection locked="0"/>
    </xf>
    <xf numFmtId="164" fontId="22" fillId="0" borderId="18" xfId="0" applyNumberFormat="1" applyFont="1" applyFill="1" applyBorder="1" applyAlignment="1" applyProtection="1">
      <alignment horizontal="center" vertical="center" wrapText="1"/>
      <protection locked="0"/>
    </xf>
    <xf numFmtId="164" fontId="22" fillId="0" borderId="17" xfId="0" applyNumberFormat="1" applyFont="1" applyFill="1" applyBorder="1" applyAlignment="1" applyProtection="1">
      <alignment horizontal="center" wrapText="1"/>
      <protection locked="0"/>
    </xf>
    <xf numFmtId="49" fontId="22" fillId="0" borderId="13" xfId="0" applyNumberFormat="1" applyFont="1" applyFill="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wrapText="1"/>
      <protection locked="0"/>
    </xf>
    <xf numFmtId="14" fontId="27" fillId="0" borderId="5" xfId="0" applyNumberFormat="1" applyFont="1" applyBorder="1" applyAlignment="1" applyProtection="1">
      <alignment horizontal="center"/>
      <protection locked="0"/>
    </xf>
    <xf numFmtId="0" fontId="27" fillId="0" borderId="5" xfId="0" applyNumberFormat="1" applyFont="1" applyFill="1" applyBorder="1" applyAlignment="1" applyProtection="1">
      <alignment horizontal="left"/>
      <protection locked="0"/>
    </xf>
    <xf numFmtId="164" fontId="22" fillId="5" borderId="18" xfId="0" applyNumberFormat="1" applyFont="1" applyFill="1" applyBorder="1" applyAlignment="1" applyProtection="1">
      <alignment horizontal="center" vertical="center" wrapText="1"/>
      <protection locked="0"/>
    </xf>
    <xf numFmtId="0" fontId="27" fillId="5" borderId="5"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center" vertical="center" wrapText="1"/>
      <protection locked="0"/>
    </xf>
    <xf numFmtId="49" fontId="27" fillId="5" borderId="5" xfId="0" applyNumberFormat="1" applyFont="1" applyFill="1" applyBorder="1" applyAlignment="1" applyProtection="1">
      <alignment horizontal="left" vertical="center" wrapText="1"/>
      <protection locked="0"/>
    </xf>
    <xf numFmtId="164" fontId="22" fillId="5" borderId="11"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wrapText="1"/>
      <protection locked="0"/>
    </xf>
    <xf numFmtId="2" fontId="22" fillId="0" borderId="4" xfId="0" applyNumberFormat="1" applyFont="1" applyFill="1" applyBorder="1" applyAlignment="1" applyProtection="1">
      <alignment horizontal="right" vertical="center" wrapText="1"/>
      <protection locked="0"/>
    </xf>
    <xf numFmtId="2" fontId="22" fillId="5" borderId="13" xfId="0" applyNumberFormat="1" applyFont="1" applyFill="1" applyBorder="1" applyAlignment="1" applyProtection="1">
      <alignment horizontal="right" vertical="center" wrapText="1"/>
      <protection locked="0"/>
    </xf>
    <xf numFmtId="166" fontId="22" fillId="0" borderId="13" xfId="0" applyNumberFormat="1" applyFont="1" applyFill="1" applyBorder="1" applyAlignment="1" applyProtection="1">
      <alignment wrapText="1"/>
      <protection locked="0"/>
    </xf>
    <xf numFmtId="166" fontId="22" fillId="0" borderId="25" xfId="0" applyNumberFormat="1" applyFont="1" applyFill="1" applyBorder="1" applyAlignment="1" applyProtection="1">
      <alignment wrapText="1"/>
      <protection locked="0"/>
    </xf>
    <xf numFmtId="166" fontId="22" fillId="0" borderId="19" xfId="0" applyNumberFormat="1" applyFont="1" applyFill="1" applyBorder="1" applyAlignment="1" applyProtection="1">
      <alignment wrapText="1"/>
      <protection locked="0"/>
    </xf>
    <xf numFmtId="164" fontId="22" fillId="5" borderId="22" xfId="0" applyNumberFormat="1" applyFont="1" applyFill="1" applyBorder="1" applyAlignment="1" applyProtection="1">
      <alignment horizontal="center" vertical="center" wrapText="1"/>
      <protection locked="0"/>
    </xf>
    <xf numFmtId="49" fontId="22" fillId="5" borderId="18" xfId="0" applyNumberFormat="1" applyFont="1" applyFill="1" applyBorder="1" applyAlignment="1" applyProtection="1">
      <alignment horizontal="center" vertical="center" wrapText="1"/>
      <protection locked="0"/>
    </xf>
    <xf numFmtId="0" fontId="27" fillId="5" borderId="3" xfId="0" applyNumberFormat="1" applyFont="1" applyFill="1" applyBorder="1" applyAlignment="1" applyProtection="1">
      <alignment horizontal="center"/>
      <protection locked="0"/>
    </xf>
    <xf numFmtId="49" fontId="27" fillId="5" borderId="4" xfId="0" applyNumberFormat="1" applyFont="1" applyFill="1" applyBorder="1" applyAlignment="1" applyProtection="1">
      <alignment horizontal="center"/>
      <protection locked="0"/>
    </xf>
    <xf numFmtId="164" fontId="22" fillId="5" borderId="4" xfId="0" applyNumberFormat="1" applyFont="1" applyFill="1" applyBorder="1" applyAlignment="1" applyProtection="1">
      <alignment horizontal="center" vertical="center"/>
      <protection locked="0"/>
    </xf>
    <xf numFmtId="0" fontId="22" fillId="5" borderId="18" xfId="0" applyNumberFormat="1" applyFont="1" applyFill="1" applyBorder="1" applyAlignment="1" applyProtection="1">
      <alignment horizontal="center" vertical="center" wrapText="1"/>
      <protection locked="0"/>
    </xf>
    <xf numFmtId="168" fontId="27" fillId="5" borderId="13" xfId="0" applyNumberFormat="1" applyFont="1" applyFill="1" applyBorder="1" applyAlignment="1" applyProtection="1">
      <alignment horizontal="center" vertical="center" wrapText="1"/>
      <protection locked="0"/>
    </xf>
    <xf numFmtId="0" fontId="22" fillId="5" borderId="4" xfId="0" applyNumberFormat="1" applyFont="1" applyFill="1" applyBorder="1" applyAlignment="1" applyProtection="1">
      <alignment horizontal="center" vertical="center" wrapText="1"/>
      <protection locked="0"/>
    </xf>
    <xf numFmtId="168" fontId="27" fillId="5" borderId="15" xfId="0" applyNumberFormat="1" applyFont="1" applyFill="1" applyBorder="1" applyAlignment="1" applyProtection="1">
      <alignment horizontal="center" vertical="center" wrapText="1"/>
      <protection locked="0"/>
    </xf>
    <xf numFmtId="168" fontId="27" fillId="5" borderId="14" xfId="0" applyNumberFormat="1" applyFont="1" applyFill="1" applyBorder="1" applyAlignment="1" applyProtection="1">
      <alignment horizontal="center" vertical="center" wrapText="1"/>
      <protection locked="0"/>
    </xf>
    <xf numFmtId="164" fontId="0" fillId="5" borderId="0" xfId="0" applyNumberFormat="1" applyFill="1" applyAlignment="1" applyProtection="1">
      <alignment wrapText="1"/>
      <protection locked="0"/>
    </xf>
    <xf numFmtId="0" fontId="27" fillId="5" borderId="5" xfId="0" applyNumberFormat="1" applyFont="1" applyFill="1" applyBorder="1" applyAlignment="1" applyProtection="1">
      <alignment horizontal="center"/>
      <protection locked="0"/>
    </xf>
    <xf numFmtId="0" fontId="22" fillId="5" borderId="22" xfId="0" applyNumberFormat="1" applyFont="1" applyFill="1" applyBorder="1" applyAlignment="1" applyProtection="1">
      <alignment horizontal="center" vertical="center" wrapText="1"/>
      <protection locked="0"/>
    </xf>
    <xf numFmtId="164" fontId="22" fillId="5" borderId="12" xfId="0" applyNumberFormat="1" applyFont="1" applyFill="1" applyBorder="1" applyAlignment="1" applyProtection="1">
      <alignment horizontal="center" vertic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62">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ill>
        <patternFill>
          <bgColor theme="7" tint="0.39994506668294322"/>
        </patternFill>
      </fill>
    </dxf>
    <dxf>
      <fill>
        <patternFill>
          <bgColor theme="7" tint="0.59996337778862885"/>
        </patternFill>
      </fill>
    </dxf>
    <dxf>
      <font>
        <color theme="0"/>
      </font>
    </dxf>
    <dxf>
      <font>
        <color theme="0"/>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C198" zoomScale="80" zoomScaleNormal="80" zoomScaleSheetLayoutView="30" zoomScalePageLayoutView="50" workbookViewId="0">
      <selection activeCell="C3" sqref="C3"/>
    </sheetView>
  </sheetViews>
  <sheetFormatPr defaultColWidth="9.140625" defaultRowHeight="15" x14ac:dyDescent="0.25"/>
  <cols>
    <col min="1" max="1" width="35.7109375" style="1" hidden="1" customWidth="1"/>
    <col min="2" max="2" width="44.7109375" style="1" hidden="1" customWidth="1"/>
    <col min="3" max="3" width="15.85546875" style="15" customWidth="1"/>
    <col min="4" max="4" width="93" style="2" bestFit="1"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9.85546875" style="4" bestFit="1"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hidden="1" customWidth="1"/>
    <col min="36" max="36" width="21.85546875" style="6" hidden="1" customWidth="1"/>
    <col min="37" max="40" width="21.7109375" style="6" hidden="1" customWidth="1"/>
    <col min="41" max="41" width="21.85546875" style="6" hidden="1" customWidth="1"/>
    <col min="42" max="48" width="25.140625" style="185" hidden="1" customWidth="1"/>
    <col min="49" max="49" width="21.85546875" style="6" hidden="1" customWidth="1"/>
    <col min="50" max="52" width="21.7109375" style="6" hidden="1" customWidth="1"/>
    <col min="53" max="53" width="21.85546875" style="6" hidden="1" customWidth="1"/>
    <col min="54" max="58" width="21.7109375" style="6" hidden="1" customWidth="1"/>
    <col min="59" max="60" width="25.140625" style="85" hidden="1" customWidth="1"/>
    <col min="61" max="61" width="1.7109375" style="185" hidden="1" customWidth="1"/>
    <col min="62" max="64" width="68.85546875" style="59" hidden="1" customWidth="1"/>
    <col min="65" max="65" width="74.140625" style="59" hidden="1" customWidth="1"/>
    <col min="66" max="66" width="79.28515625" style="59" hidden="1" customWidth="1"/>
    <col min="67" max="67" width="82.5703125" style="59" hidden="1" customWidth="1"/>
    <col min="68" max="68" width="75" style="59" hidden="1" customWidth="1"/>
    <col min="69" max="69" width="62.28515625" style="59" hidden="1" customWidth="1"/>
    <col min="70" max="70" width="59.140625" style="59" hidden="1" customWidth="1"/>
    <col min="71" max="71" width="62.85546875" style="59" hidden="1" customWidth="1"/>
    <col min="72" max="72" width="66.5703125" style="59" hidden="1" customWidth="1"/>
    <col min="73" max="73" width="83.42578125" style="59" hidden="1" customWidth="1"/>
    <col min="74" max="74" width="84.140625" style="59" hidden="1" customWidth="1"/>
    <col min="75" max="75" width="71.85546875" style="59" hidden="1" customWidth="1"/>
    <col min="76" max="76" width="76" style="59" hidden="1" customWidth="1"/>
    <col min="77" max="77" width="89.5703125" style="59" hidden="1" customWidth="1"/>
    <col min="78" max="78" width="79.140625" style="59" hidden="1" customWidth="1"/>
    <col min="79" max="79" width="66" style="59" hidden="1" customWidth="1"/>
    <col min="80" max="80" width="56.7109375" style="59" hidden="1" customWidth="1"/>
    <col min="81" max="81" width="69.7109375" style="59" hidden="1" customWidth="1"/>
    <col min="82" max="82" width="79.42578125" style="37" hidden="1" customWidth="1"/>
    <col min="83" max="83" width="75.7109375" style="37" hidden="1" customWidth="1"/>
    <col min="84" max="84" width="76" style="37" hidden="1" customWidth="1"/>
    <col min="85" max="85" width="26.7109375" style="37" hidden="1" customWidth="1"/>
    <col min="86" max="86" width="36.28515625" style="37" hidden="1" customWidth="1"/>
    <col min="87" max="87" width="42.85546875" style="58" hidden="1" customWidth="1"/>
    <col min="88" max="88" width="37.85546875" style="58" hidden="1" customWidth="1"/>
    <col min="89" max="89" width="36.140625" style="58" hidden="1" customWidth="1"/>
    <col min="90" max="90" width="53" style="58" hidden="1" customWidth="1"/>
    <col min="91" max="91" width="31.42578125" style="58" hidden="1" customWidth="1"/>
    <col min="92" max="92" width="28.28515625" style="58" hidden="1" customWidth="1"/>
    <col min="93" max="93" width="28.7109375" style="58" hidden="1" customWidth="1"/>
    <col min="94" max="94" width="39" style="58" hidden="1" customWidth="1"/>
    <col min="95" max="95" width="35.42578125" style="58" hidden="1" customWidth="1"/>
    <col min="96" max="96" width="47.5703125" style="58" hidden="1" customWidth="1"/>
    <col min="97" max="97" width="42.28515625" style="58" hidden="1" customWidth="1"/>
    <col min="98" max="98" width="42.140625" style="58" hidden="1" customWidth="1"/>
    <col min="99" max="100" width="35.28515625" style="58" hidden="1" customWidth="1"/>
    <col min="101" max="101" width="45.5703125" style="58" hidden="1" customWidth="1"/>
    <col min="102" max="102" width="31" style="58" hidden="1" customWidth="1"/>
    <col min="103" max="103" width="27.7109375" style="58" hidden="1" customWidth="1"/>
    <col min="104" max="104" width="44.7109375" style="58" hidden="1" customWidth="1"/>
    <col min="105" max="105" width="36.5703125" style="58" hidden="1" customWidth="1"/>
    <col min="106" max="106" width="51.7109375" style="58" hidden="1" customWidth="1"/>
    <col min="107" max="107" width="34.85546875" style="58" hidden="1" customWidth="1"/>
    <col min="108" max="108" width="50" style="58" hidden="1" customWidth="1"/>
    <col min="109" max="109" width="42.7109375" style="58" hidden="1" customWidth="1"/>
    <col min="110" max="110" width="38.140625" style="58" hidden="1" customWidth="1"/>
    <col min="111" max="112" width="37.28515625" style="58" hidden="1" customWidth="1"/>
    <col min="113" max="113" width="34.7109375" style="58" hidden="1" customWidth="1"/>
    <col min="114" max="114" width="44.28515625" style="58" hidden="1" customWidth="1"/>
    <col min="115" max="115" width="32.140625" style="58" hidden="1" customWidth="1"/>
    <col min="116" max="116" width="40" style="58" hidden="1" customWidth="1"/>
    <col min="117" max="117" width="37.85546875" style="58" hidden="1" customWidth="1"/>
    <col min="118" max="118" width="36.140625" style="58" hidden="1" customWidth="1"/>
    <col min="119" max="119" width="26.5703125" style="58" hidden="1" customWidth="1"/>
    <col min="120" max="120" width="43.42578125" style="58" hidden="1" customWidth="1"/>
    <col min="121" max="121" width="41.85546875" style="58" hidden="1" customWidth="1"/>
    <col min="122" max="122" width="41.7109375" style="58" hidden="1" customWidth="1"/>
    <col min="123" max="123" width="47.28515625" style="58" hidden="1" customWidth="1"/>
    <col min="124" max="124" width="44.28515625" style="58" hidden="1" customWidth="1"/>
    <col min="125" max="125" width="34.85546875" style="58" hidden="1" customWidth="1"/>
    <col min="126" max="126" width="45.85546875" style="58" hidden="1" customWidth="1"/>
    <col min="127" max="128" width="39.7109375" style="58" hidden="1" customWidth="1"/>
    <col min="129" max="129" width="40.28515625" style="58" hidden="1" customWidth="1"/>
    <col min="130" max="130" width="41.42578125" style="58" hidden="1" customWidth="1"/>
    <col min="131" max="131" width="34.28515625" style="58" hidden="1" customWidth="1"/>
    <col min="132" max="132" width="36" style="58" hidden="1" customWidth="1"/>
    <col min="133" max="133" width="49.5703125" style="58" hidden="1" customWidth="1"/>
    <col min="134" max="134" width="26.5703125" style="58" hidden="1" customWidth="1"/>
    <col min="135" max="135" width="44.28515625" style="58" hidden="1" customWidth="1"/>
    <col min="136" max="136" width="52.7109375" style="58" hidden="1" customWidth="1"/>
    <col min="137" max="137" width="35.140625" style="58" hidden="1" customWidth="1"/>
    <col min="138" max="138" width="32.5703125" style="58" hidden="1" customWidth="1"/>
    <col min="139" max="139" width="26" style="58" hidden="1" customWidth="1"/>
    <col min="140" max="140" width="42.28515625" style="58" hidden="1" customWidth="1"/>
    <col min="141" max="141" width="39.85546875" style="12" hidden="1" customWidth="1"/>
    <col min="142" max="142" width="40.7109375" style="12" hidden="1" customWidth="1"/>
    <col min="143" max="143" width="38.7109375" style="12" hidden="1" customWidth="1"/>
    <col min="144" max="144" width="43.28515625" style="12" hidden="1" customWidth="1"/>
    <col min="145" max="145" width="33.42578125" style="12" hidden="1" customWidth="1"/>
    <col min="146" max="146" width="36.28515625" style="12" hidden="1" customWidth="1"/>
    <col min="147" max="147" width="36.7109375" style="12" hidden="1" customWidth="1"/>
    <col min="148" max="148" width="77.28515625" style="12" hidden="1" customWidth="1"/>
    <col min="149" max="149" width="32" style="12" hidden="1" customWidth="1"/>
    <col min="150" max="150" width="33.140625" style="12" hidden="1" customWidth="1"/>
    <col min="151" max="151" width="37.5703125" style="12" hidden="1" customWidth="1"/>
    <col min="152" max="152" width="41.42578125" style="12" hidden="1" customWidth="1"/>
    <col min="153" max="153" width="42.28515625" style="12" hidden="1" customWidth="1"/>
    <col min="154" max="154" width="37.140625" style="12" hidden="1" customWidth="1"/>
    <col min="155" max="155" width="43.7109375" style="12" hidden="1" customWidth="1"/>
    <col min="156" max="156" width="39.85546875" style="12" hidden="1" customWidth="1"/>
    <col min="157" max="157" width="47.42578125" style="12" hidden="1" customWidth="1"/>
    <col min="158" max="158" width="48.28515625" style="12" hidden="1" customWidth="1"/>
    <col min="159" max="159" width="55.5703125" style="12" hidden="1" customWidth="1"/>
    <col min="160" max="160" width="43" style="12" hidden="1" customWidth="1"/>
    <col min="161" max="161" width="44.5703125" style="12" hidden="1" customWidth="1"/>
    <col min="162" max="162" width="38.5703125" style="12" hidden="1" customWidth="1"/>
    <col min="163" max="163" width="40.85546875" style="12" hidden="1" customWidth="1"/>
    <col min="164" max="164" width="72.140625" style="12" hidden="1" customWidth="1"/>
    <col min="165" max="165" width="56" style="12" hidden="1" customWidth="1"/>
    <col min="166" max="166" width="51.28515625" style="12" hidden="1" customWidth="1"/>
    <col min="167" max="167" width="46.85546875" style="12" hidden="1" customWidth="1"/>
    <col min="168" max="168" width="50.28515625" style="12" hidden="1" customWidth="1"/>
    <col min="169" max="169" width="26.28515625" style="12" hidden="1" customWidth="1"/>
    <col min="170" max="170" width="36.28515625" style="12" hidden="1" customWidth="1"/>
    <col min="171" max="171" width="45.42578125" style="12" hidden="1" customWidth="1"/>
    <col min="172" max="172" width="37.85546875" style="12" hidden="1" customWidth="1"/>
    <col min="173" max="173" width="24.28515625" style="12" hidden="1" customWidth="1"/>
    <col min="174" max="174" width="40.28515625" style="12" hidden="1" customWidth="1"/>
    <col min="175" max="175" width="54.5703125" style="12" hidden="1" customWidth="1"/>
    <col min="176" max="176" width="41.85546875" style="12" hidden="1" customWidth="1"/>
    <col min="177" max="177" width="46.140625" style="12" hidden="1" customWidth="1"/>
    <col min="178" max="178" width="43.5703125" style="12" hidden="1" customWidth="1"/>
    <col min="179" max="179" width="43.7109375" style="12" hidden="1" customWidth="1"/>
    <col min="180" max="180" width="47.28515625" style="12" hidden="1" customWidth="1"/>
    <col min="181" max="181" width="86.5703125" style="12" hidden="1" customWidth="1"/>
    <col min="182" max="182" width="50.7109375" style="12" hidden="1" customWidth="1"/>
    <col min="183" max="191" width="0" style="12" hidden="1" customWidth="1"/>
    <col min="192" max="16384" width="9.140625" style="12"/>
  </cols>
  <sheetData>
    <row r="1" spans="1:182" ht="63" customHeight="1" thickTop="1" x14ac:dyDescent="0.25">
      <c r="A1" s="238" t="s">
        <v>2602</v>
      </c>
      <c r="B1" s="239" t="s">
        <v>2449</v>
      </c>
      <c r="C1" s="706" t="s">
        <v>3415</v>
      </c>
      <c r="D1" s="707"/>
      <c r="E1" s="707"/>
      <c r="F1" s="708"/>
      <c r="G1" s="708"/>
      <c r="H1" s="708"/>
      <c r="I1" s="709"/>
      <c r="J1" s="710"/>
      <c r="K1" s="711" t="s">
        <v>5</v>
      </c>
      <c r="L1" s="712"/>
      <c r="M1" s="713" t="s">
        <v>2638</v>
      </c>
      <c r="N1" s="714"/>
      <c r="O1" s="715"/>
      <c r="P1" s="715"/>
      <c r="Q1" s="715"/>
      <c r="R1" s="715"/>
      <c r="S1" s="715"/>
      <c r="T1" s="715"/>
      <c r="U1" s="716"/>
      <c r="V1" s="717" t="s">
        <v>43</v>
      </c>
      <c r="W1" s="718"/>
      <c r="X1" s="718"/>
      <c r="Y1" s="718"/>
      <c r="Z1" s="718"/>
      <c r="AA1" s="718"/>
      <c r="AB1" s="718"/>
      <c r="AC1" s="718"/>
      <c r="AD1" s="718"/>
      <c r="AE1" s="719"/>
      <c r="AF1" s="720" t="s">
        <v>42</v>
      </c>
      <c r="AG1" s="721"/>
      <c r="AH1" s="728" t="s">
        <v>3438</v>
      </c>
      <c r="AI1" s="729"/>
      <c r="AJ1" s="729"/>
      <c r="AK1" s="729"/>
      <c r="AL1" s="728" t="s">
        <v>3439</v>
      </c>
      <c r="AM1" s="730"/>
      <c r="AN1" s="730"/>
      <c r="AO1" s="731"/>
      <c r="AP1" s="674" t="s">
        <v>3431</v>
      </c>
      <c r="AQ1" s="675"/>
      <c r="AR1" s="675"/>
      <c r="AS1" s="675"/>
      <c r="AT1" s="675"/>
      <c r="AU1" s="675"/>
      <c r="AV1" s="676"/>
      <c r="AW1" s="700" t="s">
        <v>2659</v>
      </c>
      <c r="AX1" s="701"/>
      <c r="AY1" s="701"/>
      <c r="AZ1" s="702"/>
      <c r="BA1" s="703" t="s">
        <v>2663</v>
      </c>
      <c r="BB1" s="704"/>
      <c r="BC1" s="704"/>
      <c r="BD1" s="704"/>
      <c r="BE1" s="704"/>
      <c r="BF1" s="704"/>
      <c r="BG1" s="704"/>
      <c r="BH1" s="705"/>
      <c r="BI1" s="624"/>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5"/>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6"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2" t="s">
        <v>2618</v>
      </c>
      <c r="H4" s="683"/>
      <c r="I4" s="684" t="s">
        <v>2702</v>
      </c>
      <c r="J4" s="685"/>
      <c r="K4" s="686"/>
      <c r="L4" s="687"/>
      <c r="M4" s="361" t="s">
        <v>2619</v>
      </c>
      <c r="N4" s="237" t="s">
        <v>2615</v>
      </c>
      <c r="O4" s="688" t="s">
        <v>3416</v>
      </c>
      <c r="P4" s="689"/>
      <c r="Q4" s="689"/>
      <c r="R4" s="689"/>
      <c r="S4" s="689"/>
      <c r="T4" s="689"/>
      <c r="U4" s="690"/>
      <c r="V4" s="691" t="s">
        <v>3407</v>
      </c>
      <c r="W4" s="692"/>
      <c r="X4" s="692"/>
      <c r="Y4" s="722" t="s">
        <v>44</v>
      </c>
      <c r="Z4" s="723"/>
      <c r="AA4" s="362" t="s">
        <v>40</v>
      </c>
      <c r="AB4" s="724" t="s">
        <v>3394</v>
      </c>
      <c r="AC4" s="725"/>
      <c r="AD4" s="726" t="s">
        <v>3393</v>
      </c>
      <c r="AE4" s="727"/>
      <c r="AF4" s="401" t="s">
        <v>3403</v>
      </c>
      <c r="AG4" s="402" t="s">
        <v>3404</v>
      </c>
      <c r="AH4" s="363" t="s">
        <v>2673</v>
      </c>
      <c r="AI4" s="732" t="s">
        <v>7</v>
      </c>
      <c r="AJ4" s="696"/>
      <c r="AK4" s="697"/>
      <c r="AL4" s="695" t="s">
        <v>7</v>
      </c>
      <c r="AM4" s="733"/>
      <c r="AN4" s="733"/>
      <c r="AO4" s="734"/>
      <c r="AP4" s="677" t="s">
        <v>7</v>
      </c>
      <c r="AQ4" s="678"/>
      <c r="AR4" s="678"/>
      <c r="AS4" s="678"/>
      <c r="AT4" s="678"/>
      <c r="AU4" s="678"/>
      <c r="AV4" s="679"/>
      <c r="AW4" s="695" t="s">
        <v>7</v>
      </c>
      <c r="AX4" s="696"/>
      <c r="AY4" s="696"/>
      <c r="AZ4" s="697"/>
      <c r="BA4" s="695" t="s">
        <v>7</v>
      </c>
      <c r="BB4" s="698"/>
      <c r="BC4" s="698"/>
      <c r="BD4" s="698"/>
      <c r="BE4" s="698"/>
      <c r="BF4" s="698"/>
      <c r="BG4" s="698"/>
      <c r="BH4" s="699"/>
      <c r="BI4" s="627"/>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7"/>
      <c r="AQ5" s="617"/>
      <c r="AR5" s="617"/>
      <c r="AS5" s="617"/>
      <c r="AT5" s="617"/>
      <c r="AU5" s="618"/>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8"/>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8"/>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8"/>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8"/>
    </row>
    <row r="9" spans="1:182" s="84" customFormat="1" ht="132.75" customHeight="1" thickTop="1" thickBot="1" x14ac:dyDescent="0.3">
      <c r="A9" s="693" t="s">
        <v>3420</v>
      </c>
      <c r="B9" s="694"/>
      <c r="C9" s="586" t="s">
        <v>3397</v>
      </c>
      <c r="D9" s="587" t="s">
        <v>3398</v>
      </c>
      <c r="E9" s="588"/>
      <c r="F9" s="588" t="s">
        <v>2594</v>
      </c>
      <c r="G9" s="588" t="s">
        <v>2595</v>
      </c>
      <c r="H9" s="589" t="s">
        <v>2687</v>
      </c>
      <c r="I9" s="588" t="s">
        <v>2688</v>
      </c>
      <c r="J9" s="590" t="s">
        <v>2621</v>
      </c>
      <c r="K9" s="586" t="s">
        <v>2596</v>
      </c>
      <c r="L9" s="589" t="s">
        <v>2627</v>
      </c>
      <c r="M9" s="586" t="s">
        <v>2597</v>
      </c>
      <c r="N9" s="588" t="s">
        <v>2645</v>
      </c>
      <c r="O9" s="588" t="s">
        <v>2598</v>
      </c>
      <c r="P9" s="588" t="s">
        <v>2689</v>
      </c>
      <c r="Q9" s="588" t="s">
        <v>2690</v>
      </c>
      <c r="R9" s="588" t="s">
        <v>2691</v>
      </c>
      <c r="S9" s="588" t="s">
        <v>2692</v>
      </c>
      <c r="T9" s="589" t="s">
        <v>2698</v>
      </c>
      <c r="U9" s="591" t="s">
        <v>2599</v>
      </c>
      <c r="V9" s="586" t="s">
        <v>2600</v>
      </c>
      <c r="W9" s="588" t="s">
        <v>2672</v>
      </c>
      <c r="X9" s="588" t="s">
        <v>2700</v>
      </c>
      <c r="Y9" s="588" t="s">
        <v>2601</v>
      </c>
      <c r="Z9" s="588" t="s">
        <v>2625</v>
      </c>
      <c r="AA9" s="588" t="s">
        <v>2611</v>
      </c>
      <c r="AB9" s="588" t="s">
        <v>3396</v>
      </c>
      <c r="AC9" s="588" t="s">
        <v>3395</v>
      </c>
      <c r="AD9" s="589" t="s">
        <v>2699</v>
      </c>
      <c r="AE9" s="591" t="s">
        <v>2701</v>
      </c>
      <c r="AF9" s="586" t="s">
        <v>2622</v>
      </c>
      <c r="AG9" s="591" t="s">
        <v>2623</v>
      </c>
      <c r="AH9" s="592" t="s">
        <v>2641</v>
      </c>
      <c r="AI9" s="588" t="s">
        <v>3400</v>
      </c>
      <c r="AJ9" s="589" t="s">
        <v>3401</v>
      </c>
      <c r="AK9" s="589" t="s">
        <v>2642</v>
      </c>
      <c r="AL9" s="586" t="s">
        <v>2639</v>
      </c>
      <c r="AM9" s="589" t="s">
        <v>2640</v>
      </c>
      <c r="AN9" s="589" t="s">
        <v>2643</v>
      </c>
      <c r="AO9" s="591" t="s">
        <v>2644</v>
      </c>
      <c r="AP9" s="619" t="s">
        <v>3440</v>
      </c>
      <c r="AQ9" s="620" t="s">
        <v>3440</v>
      </c>
      <c r="AR9" s="620" t="s">
        <v>3440</v>
      </c>
      <c r="AS9" s="620" t="s">
        <v>3440</v>
      </c>
      <c r="AT9" s="620" t="s">
        <v>3440</v>
      </c>
      <c r="AU9" s="620" t="s">
        <v>3440</v>
      </c>
      <c r="AV9" s="621" t="s">
        <v>3440</v>
      </c>
      <c r="AW9" s="616" t="s">
        <v>2646</v>
      </c>
      <c r="AX9" s="589" t="s">
        <v>2647</v>
      </c>
      <c r="AY9" s="589" t="s">
        <v>2648</v>
      </c>
      <c r="AZ9" s="591" t="s">
        <v>2654</v>
      </c>
      <c r="BA9" s="586" t="s">
        <v>2649</v>
      </c>
      <c r="BB9" s="589" t="s">
        <v>2650</v>
      </c>
      <c r="BC9" s="589" t="s">
        <v>2662</v>
      </c>
      <c r="BD9" s="593" t="s">
        <v>2656</v>
      </c>
      <c r="BE9" s="594" t="s">
        <v>2651</v>
      </c>
      <c r="BF9" s="589" t="s">
        <v>2652</v>
      </c>
      <c r="BG9" s="588" t="s">
        <v>2660</v>
      </c>
      <c r="BH9" s="595" t="s">
        <v>2658</v>
      </c>
      <c r="BI9" s="633"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4">
        <f>A3</f>
        <v>0</v>
      </c>
      <c r="B10" s="635">
        <f>B3</f>
        <v>0</v>
      </c>
      <c r="C10" s="557">
        <f>COUNTA(D12:D1011)</f>
        <v>220</v>
      </c>
      <c r="D10" s="587" t="s">
        <v>3398</v>
      </c>
      <c r="E10" s="558"/>
      <c r="F10" s="559">
        <f>COUNTIF(F12:F1011,"x")</f>
        <v>0</v>
      </c>
      <c r="G10" s="560">
        <f>COUNTA(G12:G1011)-(COUNTA(G12:G1011)-COUNT(G12:G1011))</f>
        <v>220</v>
      </c>
      <c r="H10" s="560">
        <f>COUNTA(H12:H1011)-(COUNTA(H12:H1011)-COUNT(H12:H1011))</f>
        <v>214</v>
      </c>
      <c r="I10" s="561">
        <f>COUNTIF(I12:I1011,"x")</f>
        <v>191</v>
      </c>
      <c r="J10" s="562">
        <f>COUNTIF(J12:J1011,"x")</f>
        <v>31</v>
      </c>
      <c r="K10" s="563">
        <f>COUNTIF(K12:K1011,"x")</f>
        <v>19</v>
      </c>
      <c r="L10" s="564">
        <f>COUNTIF(L12:L1011,"x")</f>
        <v>5</v>
      </c>
      <c r="M10" s="563">
        <f>COUNTA(M12:M1011)</f>
        <v>191</v>
      </c>
      <c r="N10" s="565">
        <f>SUM(AW12:AW1011)</f>
        <v>2984</v>
      </c>
      <c r="O10" s="566">
        <f t="shared" ref="O10:U10" si="10">COUNTIF(O12:O1011,"x")</f>
        <v>57</v>
      </c>
      <c r="P10" s="566">
        <f t="shared" si="10"/>
        <v>17</v>
      </c>
      <c r="Q10" s="566">
        <f t="shared" si="10"/>
        <v>97</v>
      </c>
      <c r="R10" s="566">
        <f t="shared" si="10"/>
        <v>20</v>
      </c>
      <c r="S10" s="566">
        <f>COUNTIF(S12:S1011,"x")</f>
        <v>8</v>
      </c>
      <c r="T10" s="566">
        <f t="shared" si="10"/>
        <v>34</v>
      </c>
      <c r="U10" s="567">
        <f t="shared" si="10"/>
        <v>0</v>
      </c>
      <c r="V10" s="568">
        <f>SUM(V12:V1011)</f>
        <v>82.75</v>
      </c>
      <c r="W10" s="569">
        <f t="shared" ref="W10:AA10" si="11">SUM(W12:W1011)</f>
        <v>252.5</v>
      </c>
      <c r="X10" s="570">
        <f t="shared" si="11"/>
        <v>182.5</v>
      </c>
      <c r="Y10" s="570">
        <f>SUM(Y12:Y1011)</f>
        <v>517.75</v>
      </c>
      <c r="Z10" s="571">
        <f t="shared" si="11"/>
        <v>5877.5</v>
      </c>
      <c r="AA10" s="572">
        <f t="shared" si="11"/>
        <v>0</v>
      </c>
      <c r="AB10" s="573">
        <f>COUNTIFS(AB12:AB1011,-30,Z12:Z1011,"&gt;0")</f>
        <v>128</v>
      </c>
      <c r="AC10" s="574">
        <f>COUNTIFS(AC12:AC1011,"x",Z12:Z1011,"&gt;0")</f>
        <v>0</v>
      </c>
      <c r="AD10" s="571">
        <f>SUMIF(AD12:AD1011,"&lt;0")</f>
        <v>0</v>
      </c>
      <c r="AE10" s="575">
        <f>SUMIFS(AE12:AE1011,AE12:AE1011,"&gt;0",Z12:Z1011,"&gt;0")</f>
        <v>4085</v>
      </c>
      <c r="AF10" s="576">
        <f t="shared" ref="AF10:BH10" si="12">SUMIF(AF12:AF1011,"&gt;0")</f>
        <v>275.44499999999999</v>
      </c>
      <c r="AG10" s="577">
        <f t="shared" si="12"/>
        <v>301.95</v>
      </c>
      <c r="AH10" s="576">
        <f t="shared" si="12"/>
        <v>4180.0499999999993</v>
      </c>
      <c r="AI10" s="578">
        <f t="shared" si="12"/>
        <v>4386.95</v>
      </c>
      <c r="AJ10" s="578">
        <f t="shared" si="12"/>
        <v>9802.9449999999997</v>
      </c>
      <c r="AK10" s="577">
        <f t="shared" si="12"/>
        <v>6112.1450000000004</v>
      </c>
      <c r="AL10" s="576">
        <f t="shared" si="12"/>
        <v>980.7</v>
      </c>
      <c r="AM10" s="578">
        <f t="shared" si="12"/>
        <v>871.95</v>
      </c>
      <c r="AN10" s="578">
        <f t="shared" si="12"/>
        <v>1552.9500000000003</v>
      </c>
      <c r="AO10" s="577">
        <f t="shared" si="12"/>
        <v>958.75</v>
      </c>
      <c r="AP10" s="579">
        <f>COUNT(AP12:AP1011)</f>
        <v>34</v>
      </c>
      <c r="AQ10" s="580">
        <f t="shared" ref="AQ10:AV10" si="13">COUNT(AQ12:AQ1011)</f>
        <v>24</v>
      </c>
      <c r="AR10" s="580">
        <f t="shared" si="13"/>
        <v>8</v>
      </c>
      <c r="AS10" s="580">
        <f t="shared" si="13"/>
        <v>8</v>
      </c>
      <c r="AT10" s="580">
        <f>COUNT(AT12:AT1011)</f>
        <v>2</v>
      </c>
      <c r="AU10" s="580">
        <f t="shared" si="13"/>
        <v>0</v>
      </c>
      <c r="AV10" s="581">
        <f t="shared" si="13"/>
        <v>0</v>
      </c>
      <c r="AW10" s="579">
        <f t="shared" si="12"/>
        <v>2984</v>
      </c>
      <c r="AX10" s="580">
        <f t="shared" si="12"/>
        <v>656</v>
      </c>
      <c r="AY10" s="580">
        <f t="shared" si="12"/>
        <v>2328</v>
      </c>
      <c r="AZ10" s="581">
        <f t="shared" si="12"/>
        <v>0</v>
      </c>
      <c r="BA10" s="582">
        <f t="shared" si="12"/>
        <v>82.75</v>
      </c>
      <c r="BB10" s="583">
        <f>SUMIF(BB12:BB1011,"&gt;0")</f>
        <v>15.75</v>
      </c>
      <c r="BC10" s="583">
        <f t="shared" si="12"/>
        <v>67</v>
      </c>
      <c r="BD10" s="584">
        <f t="shared" si="12"/>
        <v>0</v>
      </c>
      <c r="BE10" s="585">
        <f t="shared" si="12"/>
        <v>252.5</v>
      </c>
      <c r="BF10" s="583">
        <f t="shared" si="12"/>
        <v>41.25</v>
      </c>
      <c r="BG10" s="583">
        <f t="shared" si="12"/>
        <v>211.25</v>
      </c>
      <c r="BH10" s="584">
        <f t="shared" si="12"/>
        <v>0</v>
      </c>
      <c r="BI10" s="629"/>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0" t="s">
        <v>3391</v>
      </c>
      <c r="B11" s="681"/>
      <c r="C11" s="382"/>
      <c r="D11" s="377"/>
      <c r="E11" s="227"/>
      <c r="F11" s="383"/>
      <c r="G11" s="383"/>
      <c r="H11" s="383"/>
      <c r="I11" s="383"/>
      <c r="J11" s="384"/>
      <c r="K11" s="385"/>
      <c r="L11" s="229"/>
      <c r="M11" s="386"/>
      <c r="N11" s="228">
        <f>N10/M10</f>
        <v>15.62303664921466</v>
      </c>
      <c r="O11" s="228"/>
      <c r="P11" s="228"/>
      <c r="Q11" s="228"/>
      <c r="R11" s="228"/>
      <c r="S11" s="228"/>
      <c r="T11" s="228"/>
      <c r="U11" s="229"/>
      <c r="V11" s="387">
        <f t="shared" ref="V11:AA11" si="14">AVERAGEIF(V12:V1011,"&lt;&gt;0")</f>
        <v>0.646484375</v>
      </c>
      <c r="W11" s="387">
        <f t="shared" si="14"/>
        <v>4.0079365079365079</v>
      </c>
      <c r="X11" s="387">
        <f t="shared" si="14"/>
        <v>1.2248322147651007</v>
      </c>
      <c r="Y11" s="387">
        <f t="shared" si="14"/>
        <v>3.4748322147651005</v>
      </c>
      <c r="Z11" s="381">
        <f>AVERAGEIF(Z12:Z1011,"&lt;&gt;0")</f>
        <v>45.91796875</v>
      </c>
      <c r="AA11" s="381" t="e">
        <f t="shared" si="14"/>
        <v>#DIV/0!</v>
      </c>
      <c r="AB11" s="388"/>
      <c r="AC11" s="387"/>
      <c r="AD11" s="379" t="e">
        <f>AVERAGEIF(AD12:AD1011,"&lt;0")</f>
        <v>#DIV/0!</v>
      </c>
      <c r="AE11" s="427">
        <f>AVERAGEIFS(AE12:AE1011,AE12:AE1011,"&gt;0",Z12:Z1011,"&gt;0")</f>
        <v>116.71428571428571</v>
      </c>
      <c r="AF11" s="230">
        <f t="shared" ref="AF11:BH11" si="15">AVERAGEIF(AF12:AF1011,"&gt;0")</f>
        <v>3.6242763157894737</v>
      </c>
      <c r="AG11" s="231">
        <f t="shared" si="15"/>
        <v>3.9214285714285713</v>
      </c>
      <c r="AH11" s="232">
        <f t="shared" si="15"/>
        <v>55.000657894736833</v>
      </c>
      <c r="AI11" s="233">
        <f t="shared" si="15"/>
        <v>55.531012658227844</v>
      </c>
      <c r="AJ11" s="233">
        <f t="shared" si="15"/>
        <v>65.791577181208055</v>
      </c>
      <c r="AK11" s="234">
        <f t="shared" si="15"/>
        <v>41.021107382550341</v>
      </c>
      <c r="AL11" s="232">
        <f t="shared" si="15"/>
        <v>163.45000000000002</v>
      </c>
      <c r="AM11" s="233">
        <f t="shared" si="15"/>
        <v>145.32500000000002</v>
      </c>
      <c r="AN11" s="233">
        <f t="shared" si="15"/>
        <v>129.41250000000002</v>
      </c>
      <c r="AO11" s="234">
        <f t="shared" si="15"/>
        <v>79.895833333333329</v>
      </c>
      <c r="AP11" s="606">
        <f>SUM(AP12:AP1011)</f>
        <v>51</v>
      </c>
      <c r="AQ11" s="622">
        <f t="shared" ref="AQ11:AV11" si="16">SUM(AQ12:AQ1011)</f>
        <v>516.85</v>
      </c>
      <c r="AR11" s="622">
        <f t="shared" si="16"/>
        <v>547.70000000000005</v>
      </c>
      <c r="AS11" s="622">
        <f t="shared" si="16"/>
        <v>1931.4499999999998</v>
      </c>
      <c r="AT11" s="622">
        <f t="shared" si="16"/>
        <v>1133.0500000000002</v>
      </c>
      <c r="AU11" s="622">
        <f t="shared" si="16"/>
        <v>0</v>
      </c>
      <c r="AV11" s="623">
        <f t="shared" si="16"/>
        <v>0</v>
      </c>
      <c r="AW11" s="389">
        <f t="shared" si="15"/>
        <v>15.62303664921466</v>
      </c>
      <c r="AX11" s="235">
        <f t="shared" si="15"/>
        <v>41</v>
      </c>
      <c r="AY11" s="235">
        <f t="shared" si="15"/>
        <v>13.302857142857142</v>
      </c>
      <c r="AZ11" s="390" t="e">
        <f t="shared" si="15"/>
        <v>#DIV/0!</v>
      </c>
      <c r="BA11" s="389">
        <f t="shared" si="15"/>
        <v>0.646484375</v>
      </c>
      <c r="BB11" s="235">
        <f t="shared" si="15"/>
        <v>1.3125</v>
      </c>
      <c r="BC11" s="235">
        <f t="shared" si="15"/>
        <v>0.57758620689655171</v>
      </c>
      <c r="BD11" s="390" t="e">
        <f t="shared" si="15"/>
        <v>#DIV/0!</v>
      </c>
      <c r="BE11" s="389">
        <f t="shared" si="15"/>
        <v>4.0079365079365079</v>
      </c>
      <c r="BF11" s="235">
        <f t="shared" si="15"/>
        <v>6.875</v>
      </c>
      <c r="BG11" s="391">
        <f t="shared" si="15"/>
        <v>3.7061403508771931</v>
      </c>
      <c r="BH11" s="392" t="e">
        <f t="shared" si="15"/>
        <v>#DIV/0!</v>
      </c>
      <c r="BI11" s="630"/>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3454</v>
      </c>
      <c r="E12" s="180" t="s">
        <v>3455</v>
      </c>
      <c r="F12" s="34"/>
      <c r="G12" s="131">
        <v>43647</v>
      </c>
      <c r="H12" s="136">
        <v>43647</v>
      </c>
      <c r="I12" s="140" t="s">
        <v>27</v>
      </c>
      <c r="J12" s="78"/>
      <c r="K12" s="144"/>
      <c r="L12" s="119"/>
      <c r="M12" s="394">
        <v>43654</v>
      </c>
      <c r="N12" s="158">
        <f>IF((NETWORKDAYS(G12,M12)&gt;0),(NETWORKDAYS(G12,M12)),"")</f>
        <v>6</v>
      </c>
      <c r="O12" s="311" t="s">
        <v>27</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7" t="str">
        <f>IF(AND(AH12&gt;0,AH12&lt;5),AH12," ")</f>
        <v xml:space="preserve"> </v>
      </c>
      <c r="AQ12" s="611" t="str">
        <f>IF(AND(AH12&gt;4.99,AH12&lt;50),AH12," ")</f>
        <v xml:space="preserve"> </v>
      </c>
      <c r="AR12" s="612" t="str">
        <f>IF(AND(AH12&gt;49.99,AH12&lt;100),AH12," ")</f>
        <v xml:space="preserve"> </v>
      </c>
      <c r="AS12" s="612" t="str">
        <f>IF(AND(AH12&gt;99.99,AH12&lt;500),AH12," ")</f>
        <v xml:space="preserve"> </v>
      </c>
      <c r="AT12" s="612" t="str">
        <f>IF(AND(AH12&gt;499.99,AH12&lt;1000),AH12," ")</f>
        <v xml:space="preserve"> </v>
      </c>
      <c r="AU12" s="612" t="str">
        <f>IF(AND(AH12&gt;999.99,AH12&lt;10000),AH12," ")</f>
        <v xml:space="preserve"> </v>
      </c>
      <c r="AV12" s="613" t="str">
        <f>IF(AH12&gt;=10000,AH12," ")</f>
        <v xml:space="preserve"> </v>
      </c>
      <c r="AW12" s="195">
        <f t="shared" ref="AW12:AW75" si="22">IF(N12&gt;0,N12,"")</f>
        <v>6</v>
      </c>
      <c r="AX12" s="165" t="str">
        <f t="shared" ref="AX12:AX75" si="23">IF(AND(K12="x",AW12&gt;0),AW12,"")</f>
        <v/>
      </c>
      <c r="AY12" s="192">
        <f t="shared" ref="AY12:AY75" si="24">IF(OR(K12="x",F12="x",AW12&lt;=0),"",AW12)</f>
        <v>6</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1"/>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3456</v>
      </c>
      <c r="E13" s="81" t="s">
        <v>3455</v>
      </c>
      <c r="F13" s="34"/>
      <c r="G13" s="131">
        <v>43648</v>
      </c>
      <c r="H13" s="132">
        <v>43648</v>
      </c>
      <c r="I13" s="140" t="s">
        <v>27</v>
      </c>
      <c r="J13" s="78"/>
      <c r="K13" s="144"/>
      <c r="L13" s="119"/>
      <c r="M13" s="395">
        <v>43648</v>
      </c>
      <c r="N13" s="158">
        <f t="shared" ref="N13:N76" si="33">IF((NETWORKDAYS(G13,M13)&gt;0),(NETWORKDAYS(G13,M13)),"")</f>
        <v>1</v>
      </c>
      <c r="O13" s="311" t="s">
        <v>27</v>
      </c>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8" t="str">
        <f>IF(AND(AH13&gt;0,AH13&lt;5),AH13," ")</f>
        <v xml:space="preserve"> </v>
      </c>
      <c r="AQ13" s="612" t="str">
        <f t="shared" ref="AQ13:AQ76" si="40">IF(AND(AH13&gt;4.99,AH13&lt;50),AH13," ")</f>
        <v xml:space="preserve"> </v>
      </c>
      <c r="AR13" s="612" t="str">
        <f>IF(AND(AH13&gt;49.99,AH13&lt;100),AH13," ")</f>
        <v xml:space="preserve"> </v>
      </c>
      <c r="AS13" s="612" t="str">
        <f>IF(AND(AH13&gt;99.99,AH13&lt;500),AH13," ")</f>
        <v xml:space="preserve"> </v>
      </c>
      <c r="AT13" s="612" t="str">
        <f>IF(AND(AH13&gt;499.99,AH13&lt;1000),AH13," ")</f>
        <v xml:space="preserve"> </v>
      </c>
      <c r="AU13" s="612" t="str">
        <f>IF(AND(AH13&gt;999.99,AH13&lt;10000),AH13," ")</f>
        <v xml:space="preserve"> </v>
      </c>
      <c r="AV13" s="613" t="str">
        <f>IF(AH13&gt;=10000,AH13," ")</f>
        <v xml:space="preserve"> </v>
      </c>
      <c r="AW13" s="196">
        <f t="shared" si="22"/>
        <v>1</v>
      </c>
      <c r="AX13" s="165" t="str">
        <f t="shared" si="23"/>
        <v/>
      </c>
      <c r="AY13" s="193">
        <f t="shared" si="24"/>
        <v>1</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1"/>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3457</v>
      </c>
      <c r="E14" s="81" t="s">
        <v>3458</v>
      </c>
      <c r="F14" s="34"/>
      <c r="G14" s="134">
        <v>43648</v>
      </c>
      <c r="H14" s="135">
        <v>43656</v>
      </c>
      <c r="I14" s="170" t="s">
        <v>27</v>
      </c>
      <c r="J14" s="171"/>
      <c r="K14" s="145"/>
      <c r="L14" s="28"/>
      <c r="M14" s="398">
        <v>43698</v>
      </c>
      <c r="N14" s="158">
        <f t="shared" si="33"/>
        <v>37</v>
      </c>
      <c r="O14" s="311" t="s">
        <v>27</v>
      </c>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v>8.5</v>
      </c>
      <c r="AI14" s="161">
        <f t="shared" si="20"/>
        <v>0</v>
      </c>
      <c r="AJ14" s="162">
        <f t="shared" si="21"/>
        <v>0</v>
      </c>
      <c r="AK14" s="163">
        <f t="shared" si="35"/>
        <v>-8.5</v>
      </c>
      <c r="AL14" s="164">
        <f t="shared" si="36"/>
        <v>0</v>
      </c>
      <c r="AM14" s="164">
        <f t="shared" si="37"/>
        <v>0</v>
      </c>
      <c r="AN14" s="164">
        <f t="shared" si="38"/>
        <v>0</v>
      </c>
      <c r="AO14" s="164">
        <f t="shared" si="39"/>
        <v>0</v>
      </c>
      <c r="AP14" s="608" t="str">
        <f t="shared" ref="AP14:AP77" si="42">IF(AND(AH14&gt;0,AH14&lt;5),AH14," ")</f>
        <v xml:space="preserve"> </v>
      </c>
      <c r="AQ14" s="612">
        <f t="shared" si="40"/>
        <v>8.5</v>
      </c>
      <c r="AR14" s="612" t="str">
        <f t="shared" ref="AR14:AR77" si="43">IF(AND(AH14&gt;49.99,AH14&lt;100),AH14," ")</f>
        <v xml:space="preserve"> </v>
      </c>
      <c r="AS14" s="612" t="str">
        <f t="shared" ref="AS14:AS77" si="44">IF(AND(AH14&gt;99.99,AH14&lt;500),AH14," ")</f>
        <v xml:space="preserve"> </v>
      </c>
      <c r="AT14" s="612" t="str">
        <f t="shared" ref="AT14:AT77" si="45">IF(AND(AH14&gt;499.99,AH14&lt;1000),AH14," ")</f>
        <v xml:space="preserve"> </v>
      </c>
      <c r="AU14" s="612" t="str">
        <f t="shared" ref="AU14:AU77" si="46">IF(AND(AH14&gt;999.99,AH14&lt;10000),AH14," ")</f>
        <v xml:space="preserve"> </v>
      </c>
      <c r="AV14" s="613" t="str">
        <f t="shared" ref="AV14:AV77" si="47">IF(AH14&gt;=10000,AH14," ")</f>
        <v xml:space="preserve"> </v>
      </c>
      <c r="AW14" s="196">
        <f t="shared" si="22"/>
        <v>37</v>
      </c>
      <c r="AX14" s="165" t="str">
        <f t="shared" si="23"/>
        <v/>
      </c>
      <c r="AY14" s="193">
        <f t="shared" si="24"/>
        <v>37</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1"/>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3459</v>
      </c>
      <c r="E15" s="33" t="s">
        <v>3460</v>
      </c>
      <c r="F15" s="34"/>
      <c r="G15" s="134">
        <v>43651</v>
      </c>
      <c r="H15" s="135">
        <v>43651</v>
      </c>
      <c r="I15" s="142" t="s">
        <v>27</v>
      </c>
      <c r="J15" s="79"/>
      <c r="K15" s="145"/>
      <c r="L15" s="172"/>
      <c r="M15" s="395">
        <v>43651</v>
      </c>
      <c r="N15" s="158">
        <f t="shared" si="33"/>
        <v>1</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09" t="str">
        <f t="shared" si="42"/>
        <v xml:space="preserve"> </v>
      </c>
      <c r="AQ15" s="612" t="str">
        <f t="shared" si="40"/>
        <v xml:space="preserve"> </v>
      </c>
      <c r="AR15" s="612" t="str">
        <f t="shared" si="43"/>
        <v xml:space="preserve"> </v>
      </c>
      <c r="AS15" s="612" t="str">
        <f t="shared" si="44"/>
        <v xml:space="preserve"> </v>
      </c>
      <c r="AT15" s="612" t="str">
        <f t="shared" si="45"/>
        <v xml:space="preserve"> </v>
      </c>
      <c r="AU15" s="612" t="str">
        <f t="shared" si="46"/>
        <v xml:space="preserve"> </v>
      </c>
      <c r="AV15" s="613" t="str">
        <f t="shared" si="47"/>
        <v xml:space="preserve"> </v>
      </c>
      <c r="AW15" s="196">
        <f t="shared" si="22"/>
        <v>1</v>
      </c>
      <c r="AX15" s="165" t="str">
        <f t="shared" si="23"/>
        <v/>
      </c>
      <c r="AY15" s="193">
        <f t="shared" si="24"/>
        <v>1</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1"/>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3461</v>
      </c>
      <c r="E16" s="16" t="s">
        <v>3460</v>
      </c>
      <c r="F16" s="17"/>
      <c r="G16" s="131">
        <v>43683</v>
      </c>
      <c r="H16" s="136">
        <v>43683</v>
      </c>
      <c r="I16" s="140" t="s">
        <v>27</v>
      </c>
      <c r="J16" s="78"/>
      <c r="K16" s="146"/>
      <c r="L16" s="120"/>
      <c r="M16" s="394">
        <v>43683</v>
      </c>
      <c r="N16" s="158">
        <f t="shared" si="33"/>
        <v>1</v>
      </c>
      <c r="O16" s="27"/>
      <c r="P16" s="27"/>
      <c r="Q16" s="27"/>
      <c r="R16" s="27" t="s">
        <v>27</v>
      </c>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09" t="str">
        <f t="shared" si="42"/>
        <v xml:space="preserve"> </v>
      </c>
      <c r="AQ16" s="612" t="str">
        <f t="shared" si="40"/>
        <v xml:space="preserve"> </v>
      </c>
      <c r="AR16" s="612" t="str">
        <f t="shared" si="43"/>
        <v xml:space="preserve"> </v>
      </c>
      <c r="AS16" s="612" t="str">
        <f t="shared" si="44"/>
        <v xml:space="preserve"> </v>
      </c>
      <c r="AT16" s="612" t="str">
        <f t="shared" si="45"/>
        <v xml:space="preserve"> </v>
      </c>
      <c r="AU16" s="612" t="str">
        <f t="shared" si="46"/>
        <v xml:space="preserve"> </v>
      </c>
      <c r="AV16" s="613" t="str">
        <f t="shared" si="47"/>
        <v xml:space="preserve"> </v>
      </c>
      <c r="AW16" s="196">
        <f t="shared" si="22"/>
        <v>1</v>
      </c>
      <c r="AX16" s="165" t="str">
        <f t="shared" si="23"/>
        <v/>
      </c>
      <c r="AY16" s="193">
        <f t="shared" si="24"/>
        <v>1</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1"/>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3462</v>
      </c>
      <c r="E17" s="16" t="s">
        <v>3455</v>
      </c>
      <c r="F17" s="17"/>
      <c r="G17" s="131">
        <v>43691</v>
      </c>
      <c r="H17" s="133">
        <v>43691</v>
      </c>
      <c r="I17" s="140" t="s">
        <v>27</v>
      </c>
      <c r="J17" s="78"/>
      <c r="K17" s="144"/>
      <c r="L17" s="119"/>
      <c r="M17" s="394"/>
      <c r="N17" s="158" t="str">
        <f t="shared" si="33"/>
        <v/>
      </c>
      <c r="O17" s="27"/>
      <c r="P17" s="27"/>
      <c r="Q17" s="27"/>
      <c r="R17" s="27" t="s">
        <v>27</v>
      </c>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09" t="str">
        <f t="shared" si="42"/>
        <v xml:space="preserve"> </v>
      </c>
      <c r="AQ17" s="612" t="str">
        <f t="shared" si="40"/>
        <v xml:space="preserve"> </v>
      </c>
      <c r="AR17" s="612" t="str">
        <f t="shared" si="43"/>
        <v xml:space="preserve"> </v>
      </c>
      <c r="AS17" s="612" t="str">
        <f t="shared" si="44"/>
        <v xml:space="preserve"> </v>
      </c>
      <c r="AT17" s="612" t="str">
        <f t="shared" si="45"/>
        <v xml:space="preserve"> </v>
      </c>
      <c r="AU17" s="612" t="str">
        <f t="shared" si="46"/>
        <v xml:space="preserve"> </v>
      </c>
      <c r="AV17" s="613"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1"/>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3463</v>
      </c>
      <c r="E18" s="16" t="s">
        <v>3455</v>
      </c>
      <c r="F18" s="17"/>
      <c r="G18" s="134">
        <v>43691</v>
      </c>
      <c r="H18" s="135">
        <v>43691</v>
      </c>
      <c r="I18" s="141" t="s">
        <v>27</v>
      </c>
      <c r="J18" s="25"/>
      <c r="K18" s="145"/>
      <c r="L18" s="28"/>
      <c r="M18" s="395"/>
      <c r="N18" s="158" t="str">
        <f t="shared" si="33"/>
        <v/>
      </c>
      <c r="O18" s="27"/>
      <c r="P18" s="27"/>
      <c r="Q18" s="27"/>
      <c r="R18" s="27"/>
      <c r="S18" s="27"/>
      <c r="T18" s="28" t="s">
        <v>27</v>
      </c>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09" t="str">
        <f t="shared" si="42"/>
        <v xml:space="preserve"> </v>
      </c>
      <c r="AQ18" s="612" t="str">
        <f t="shared" si="40"/>
        <v xml:space="preserve"> </v>
      </c>
      <c r="AR18" s="612" t="str">
        <f t="shared" si="43"/>
        <v xml:space="preserve"> </v>
      </c>
      <c r="AS18" s="612" t="str">
        <f t="shared" si="44"/>
        <v xml:space="preserve"> </v>
      </c>
      <c r="AT18" s="612" t="str">
        <f t="shared" si="45"/>
        <v xml:space="preserve"> </v>
      </c>
      <c r="AU18" s="612" t="str">
        <f t="shared" si="46"/>
        <v xml:space="preserve"> </v>
      </c>
      <c r="AV18" s="613"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1"/>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3464</v>
      </c>
      <c r="E19" s="18" t="s">
        <v>3455</v>
      </c>
      <c r="F19" s="17"/>
      <c r="G19" s="134">
        <v>43692</v>
      </c>
      <c r="H19" s="135">
        <v>43692</v>
      </c>
      <c r="I19" s="141" t="s">
        <v>27</v>
      </c>
      <c r="J19" s="25"/>
      <c r="K19" s="145"/>
      <c r="L19" s="28"/>
      <c r="M19" s="395">
        <v>43711</v>
      </c>
      <c r="N19" s="158">
        <f t="shared" si="33"/>
        <v>14</v>
      </c>
      <c r="O19" s="27" t="s">
        <v>27</v>
      </c>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09" t="str">
        <f t="shared" si="42"/>
        <v xml:space="preserve"> </v>
      </c>
      <c r="AQ19" s="612" t="str">
        <f t="shared" si="40"/>
        <v xml:space="preserve"> </v>
      </c>
      <c r="AR19" s="612" t="str">
        <f t="shared" si="43"/>
        <v xml:space="preserve"> </v>
      </c>
      <c r="AS19" s="612" t="str">
        <f t="shared" si="44"/>
        <v xml:space="preserve"> </v>
      </c>
      <c r="AT19" s="612" t="str">
        <f t="shared" si="45"/>
        <v xml:space="preserve"> </v>
      </c>
      <c r="AU19" s="612" t="str">
        <f t="shared" si="46"/>
        <v xml:space="preserve"> </v>
      </c>
      <c r="AV19" s="613" t="str">
        <f t="shared" si="47"/>
        <v xml:space="preserve"> </v>
      </c>
      <c r="AW19" s="196">
        <f t="shared" si="22"/>
        <v>14</v>
      </c>
      <c r="AX19" s="165" t="str">
        <f t="shared" si="23"/>
        <v/>
      </c>
      <c r="AY19" s="193">
        <f t="shared" si="24"/>
        <v>14</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1"/>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5" t="s">
        <v>3465</v>
      </c>
      <c r="E20" s="16" t="s">
        <v>3455</v>
      </c>
      <c r="F20" s="17"/>
      <c r="G20" s="131">
        <v>43699</v>
      </c>
      <c r="H20" s="133">
        <v>43699</v>
      </c>
      <c r="I20" s="140" t="s">
        <v>27</v>
      </c>
      <c r="J20" s="78"/>
      <c r="K20" s="144" t="s">
        <v>27</v>
      </c>
      <c r="L20" s="119"/>
      <c r="M20" s="394"/>
      <c r="N20" s="158" t="str">
        <f t="shared" si="33"/>
        <v/>
      </c>
      <c r="O20" s="27"/>
      <c r="P20" s="27"/>
      <c r="Q20" s="27"/>
      <c r="R20" s="27"/>
      <c r="S20" s="27"/>
      <c r="T20" s="28" t="s">
        <v>27</v>
      </c>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09" t="str">
        <f t="shared" si="42"/>
        <v xml:space="preserve"> </v>
      </c>
      <c r="AQ20" s="612" t="str">
        <f t="shared" si="40"/>
        <v xml:space="preserve"> </v>
      </c>
      <c r="AR20" s="612" t="str">
        <f t="shared" si="43"/>
        <v xml:space="preserve"> </v>
      </c>
      <c r="AS20" s="612" t="str">
        <f t="shared" si="44"/>
        <v xml:space="preserve"> </v>
      </c>
      <c r="AT20" s="612" t="str">
        <f t="shared" si="45"/>
        <v xml:space="preserve"> </v>
      </c>
      <c r="AU20" s="612" t="str">
        <f t="shared" si="46"/>
        <v xml:space="preserve"> </v>
      </c>
      <c r="AV20" s="613"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1"/>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3466</v>
      </c>
      <c r="E21" s="81" t="s">
        <v>3455</v>
      </c>
      <c r="F21" s="34"/>
      <c r="G21" s="131">
        <v>43700</v>
      </c>
      <c r="H21" s="132">
        <v>43705</v>
      </c>
      <c r="I21" s="140" t="s">
        <v>27</v>
      </c>
      <c r="J21" s="78"/>
      <c r="K21" s="144"/>
      <c r="L21" s="119"/>
      <c r="M21" s="394"/>
      <c r="N21" s="158" t="str">
        <f t="shared" si="33"/>
        <v/>
      </c>
      <c r="O21" s="311"/>
      <c r="P21" s="311"/>
      <c r="Q21" s="311"/>
      <c r="R21" s="311"/>
      <c r="S21" s="311"/>
      <c r="T21" s="312" t="s">
        <v>27</v>
      </c>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09" t="str">
        <f t="shared" si="42"/>
        <v xml:space="preserve"> </v>
      </c>
      <c r="AQ21" s="612" t="str">
        <f t="shared" si="40"/>
        <v xml:space="preserve"> </v>
      </c>
      <c r="AR21" s="612" t="str">
        <f t="shared" si="43"/>
        <v xml:space="preserve"> </v>
      </c>
      <c r="AS21" s="612" t="str">
        <f t="shared" si="44"/>
        <v xml:space="preserve"> </v>
      </c>
      <c r="AT21" s="612" t="str">
        <f t="shared" si="45"/>
        <v xml:space="preserve"> </v>
      </c>
      <c r="AU21" s="612" t="str">
        <f t="shared" si="46"/>
        <v xml:space="preserve"> </v>
      </c>
      <c r="AV21" s="613"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1"/>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638" t="s">
        <v>3467</v>
      </c>
      <c r="E22" s="16" t="s">
        <v>3455</v>
      </c>
      <c r="F22" s="17"/>
      <c r="G22" s="134">
        <v>43714</v>
      </c>
      <c r="H22" s="135">
        <v>43717</v>
      </c>
      <c r="I22" s="141" t="s">
        <v>27</v>
      </c>
      <c r="J22" s="25"/>
      <c r="K22" s="145"/>
      <c r="L22" s="28"/>
      <c r="M22" s="395"/>
      <c r="N22" s="158" t="str">
        <f t="shared" si="33"/>
        <v/>
      </c>
      <c r="O22" s="27"/>
      <c r="P22" s="27"/>
      <c r="Q22" s="27"/>
      <c r="R22" s="27" t="s">
        <v>27</v>
      </c>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09" t="str">
        <f t="shared" si="42"/>
        <v xml:space="preserve"> </v>
      </c>
      <c r="AQ22" s="612" t="str">
        <f t="shared" si="40"/>
        <v xml:space="preserve"> </v>
      </c>
      <c r="AR22" s="612" t="str">
        <f t="shared" si="43"/>
        <v xml:space="preserve"> </v>
      </c>
      <c r="AS22" s="612" t="str">
        <f t="shared" si="44"/>
        <v xml:space="preserve"> </v>
      </c>
      <c r="AT22" s="612" t="str">
        <f t="shared" si="45"/>
        <v xml:space="preserve"> </v>
      </c>
      <c r="AU22" s="612" t="str">
        <f t="shared" si="46"/>
        <v xml:space="preserve"> </v>
      </c>
      <c r="AV22" s="613"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1"/>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3468</v>
      </c>
      <c r="E23" s="18" t="s">
        <v>3455</v>
      </c>
      <c r="F23" s="17"/>
      <c r="G23" s="131">
        <v>43719</v>
      </c>
      <c r="H23" s="136">
        <v>43720</v>
      </c>
      <c r="I23" s="140" t="s">
        <v>27</v>
      </c>
      <c r="J23" s="78"/>
      <c r="K23" s="144"/>
      <c r="L23" s="119"/>
      <c r="M23" s="394"/>
      <c r="N23" s="158" t="str">
        <f t="shared" si="33"/>
        <v/>
      </c>
      <c r="O23" s="27"/>
      <c r="P23" s="27"/>
      <c r="Q23" s="27"/>
      <c r="R23" s="27"/>
      <c r="S23" s="27"/>
      <c r="T23" s="28" t="s">
        <v>27</v>
      </c>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09" t="str">
        <f t="shared" si="42"/>
        <v xml:space="preserve"> </v>
      </c>
      <c r="AQ23" s="612" t="str">
        <f t="shared" si="40"/>
        <v xml:space="preserve"> </v>
      </c>
      <c r="AR23" s="612" t="str">
        <f t="shared" si="43"/>
        <v xml:space="preserve"> </v>
      </c>
      <c r="AS23" s="612" t="str">
        <f t="shared" si="44"/>
        <v xml:space="preserve"> </v>
      </c>
      <c r="AT23" s="612" t="str">
        <f t="shared" si="45"/>
        <v xml:space="preserve"> </v>
      </c>
      <c r="AU23" s="612" t="str">
        <f t="shared" si="46"/>
        <v xml:space="preserve"> </v>
      </c>
      <c r="AV23" s="613"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1"/>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3469</v>
      </c>
      <c r="E24" s="16" t="s">
        <v>3458</v>
      </c>
      <c r="F24" s="17"/>
      <c r="G24" s="131">
        <v>43726</v>
      </c>
      <c r="H24" s="133">
        <v>43726</v>
      </c>
      <c r="I24" s="140" t="s">
        <v>27</v>
      </c>
      <c r="J24" s="78"/>
      <c r="K24" s="144"/>
      <c r="L24" s="119"/>
      <c r="M24" s="394"/>
      <c r="N24" s="158" t="str">
        <f t="shared" si="33"/>
        <v/>
      </c>
      <c r="O24" s="27"/>
      <c r="P24" s="27"/>
      <c r="Q24" s="27"/>
      <c r="R24" s="27"/>
      <c r="S24" s="27"/>
      <c r="T24" s="28" t="s">
        <v>27</v>
      </c>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09" t="str">
        <f t="shared" si="42"/>
        <v xml:space="preserve"> </v>
      </c>
      <c r="AQ24" s="612" t="str">
        <f t="shared" si="40"/>
        <v xml:space="preserve"> </v>
      </c>
      <c r="AR24" s="612" t="str">
        <f t="shared" si="43"/>
        <v xml:space="preserve"> </v>
      </c>
      <c r="AS24" s="612" t="str">
        <f t="shared" si="44"/>
        <v xml:space="preserve"> </v>
      </c>
      <c r="AT24" s="612" t="str">
        <f t="shared" si="45"/>
        <v xml:space="preserve"> </v>
      </c>
      <c r="AU24" s="612" t="str">
        <f t="shared" si="46"/>
        <v xml:space="preserve"> </v>
      </c>
      <c r="AV24" s="613"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1"/>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3470</v>
      </c>
      <c r="E25" s="16" t="s">
        <v>3455</v>
      </c>
      <c r="F25" s="17"/>
      <c r="G25" s="134">
        <v>43733</v>
      </c>
      <c r="H25" s="135">
        <v>43733</v>
      </c>
      <c r="I25" s="141" t="s">
        <v>27</v>
      </c>
      <c r="J25" s="25"/>
      <c r="K25" s="145"/>
      <c r="L25" s="28"/>
      <c r="M25" s="395">
        <v>43741</v>
      </c>
      <c r="N25" s="158">
        <f t="shared" si="33"/>
        <v>7</v>
      </c>
      <c r="O25" s="27"/>
      <c r="P25" s="27" t="s">
        <v>27</v>
      </c>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09" t="str">
        <f t="shared" si="42"/>
        <v xml:space="preserve"> </v>
      </c>
      <c r="AQ25" s="612" t="str">
        <f t="shared" si="40"/>
        <v xml:space="preserve"> </v>
      </c>
      <c r="AR25" s="612" t="str">
        <f t="shared" si="43"/>
        <v xml:space="preserve"> </v>
      </c>
      <c r="AS25" s="612" t="str">
        <f t="shared" si="44"/>
        <v xml:space="preserve"> </v>
      </c>
      <c r="AT25" s="612" t="str">
        <f t="shared" si="45"/>
        <v xml:space="preserve"> </v>
      </c>
      <c r="AU25" s="612" t="str">
        <f t="shared" si="46"/>
        <v xml:space="preserve"> </v>
      </c>
      <c r="AV25" s="613" t="str">
        <f t="shared" si="47"/>
        <v xml:space="preserve"> </v>
      </c>
      <c r="AW25" s="196">
        <f t="shared" si="22"/>
        <v>7</v>
      </c>
      <c r="AX25" s="165" t="str">
        <f t="shared" si="23"/>
        <v/>
      </c>
      <c r="AY25" s="193">
        <f t="shared" si="24"/>
        <v>7</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1"/>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3471</v>
      </c>
      <c r="E26" s="16" t="s">
        <v>3455</v>
      </c>
      <c r="F26" s="17"/>
      <c r="G26" s="134">
        <v>43734</v>
      </c>
      <c r="H26" s="135">
        <v>43735</v>
      </c>
      <c r="I26" s="141" t="s">
        <v>27</v>
      </c>
      <c r="J26" s="25"/>
      <c r="K26" s="145"/>
      <c r="L26" s="28"/>
      <c r="M26" s="395">
        <v>43735</v>
      </c>
      <c r="N26" s="158">
        <f t="shared" si="33"/>
        <v>2</v>
      </c>
      <c r="O26" s="27"/>
      <c r="P26" s="27" t="s">
        <v>27</v>
      </c>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09" t="str">
        <f t="shared" si="42"/>
        <v xml:space="preserve"> </v>
      </c>
      <c r="AQ26" s="612" t="str">
        <f t="shared" si="40"/>
        <v xml:space="preserve"> </v>
      </c>
      <c r="AR26" s="612" t="str">
        <f t="shared" si="43"/>
        <v xml:space="preserve"> </v>
      </c>
      <c r="AS26" s="612" t="str">
        <f t="shared" si="44"/>
        <v xml:space="preserve"> </v>
      </c>
      <c r="AT26" s="612" t="str">
        <f t="shared" si="45"/>
        <v xml:space="preserve"> </v>
      </c>
      <c r="AU26" s="612" t="str">
        <f t="shared" si="46"/>
        <v xml:space="preserve"> </v>
      </c>
      <c r="AV26" s="613" t="str">
        <f t="shared" si="47"/>
        <v xml:space="preserve"> </v>
      </c>
      <c r="AW26" s="196">
        <f t="shared" si="22"/>
        <v>2</v>
      </c>
      <c r="AX26" s="165" t="str">
        <f t="shared" si="23"/>
        <v/>
      </c>
      <c r="AY26" s="193">
        <f t="shared" si="24"/>
        <v>2</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1"/>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3472</v>
      </c>
      <c r="E27" s="18" t="s">
        <v>3455</v>
      </c>
      <c r="F27" s="17"/>
      <c r="G27" s="131">
        <v>43739</v>
      </c>
      <c r="H27" s="136">
        <v>43739</v>
      </c>
      <c r="I27" s="140" t="s">
        <v>27</v>
      </c>
      <c r="J27" s="78"/>
      <c r="K27" s="144"/>
      <c r="L27" s="119"/>
      <c r="M27" s="394">
        <v>43739</v>
      </c>
      <c r="N27" s="158">
        <f t="shared" si="33"/>
        <v>1</v>
      </c>
      <c r="O27" s="27"/>
      <c r="P27" s="27" t="s">
        <v>27</v>
      </c>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09" t="str">
        <f t="shared" si="42"/>
        <v xml:space="preserve"> </v>
      </c>
      <c r="AQ27" s="612" t="str">
        <f t="shared" si="40"/>
        <v xml:space="preserve"> </v>
      </c>
      <c r="AR27" s="612" t="str">
        <f t="shared" si="43"/>
        <v xml:space="preserve"> </v>
      </c>
      <c r="AS27" s="612" t="str">
        <f t="shared" si="44"/>
        <v xml:space="preserve"> </v>
      </c>
      <c r="AT27" s="612" t="str">
        <f t="shared" si="45"/>
        <v xml:space="preserve"> </v>
      </c>
      <c r="AU27" s="612" t="str">
        <f t="shared" si="46"/>
        <v xml:space="preserve"> </v>
      </c>
      <c r="AV27" s="613" t="str">
        <f t="shared" si="47"/>
        <v xml:space="preserve"> </v>
      </c>
      <c r="AW27" s="196">
        <f t="shared" si="22"/>
        <v>1</v>
      </c>
      <c r="AX27" s="165" t="str">
        <f t="shared" si="23"/>
        <v/>
      </c>
      <c r="AY27" s="193">
        <f t="shared" si="24"/>
        <v>1</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1"/>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3473</v>
      </c>
      <c r="E28" s="16" t="s">
        <v>3455</v>
      </c>
      <c r="F28" s="17"/>
      <c r="G28" s="131">
        <v>43745</v>
      </c>
      <c r="H28" s="133">
        <v>43752</v>
      </c>
      <c r="I28" s="140" t="s">
        <v>27</v>
      </c>
      <c r="J28" s="78"/>
      <c r="K28" s="144"/>
      <c r="L28" s="119"/>
      <c r="M28" s="394">
        <v>43752</v>
      </c>
      <c r="N28" s="158">
        <f t="shared" si="33"/>
        <v>6</v>
      </c>
      <c r="O28" s="27" t="s">
        <v>27</v>
      </c>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09" t="str">
        <f t="shared" si="42"/>
        <v xml:space="preserve"> </v>
      </c>
      <c r="AQ28" s="612" t="str">
        <f t="shared" si="40"/>
        <v xml:space="preserve"> </v>
      </c>
      <c r="AR28" s="612" t="str">
        <f t="shared" si="43"/>
        <v xml:space="preserve"> </v>
      </c>
      <c r="AS28" s="612" t="str">
        <f t="shared" si="44"/>
        <v xml:space="preserve"> </v>
      </c>
      <c r="AT28" s="612" t="str">
        <f t="shared" si="45"/>
        <v xml:space="preserve"> </v>
      </c>
      <c r="AU28" s="612" t="str">
        <f t="shared" si="46"/>
        <v xml:space="preserve"> </v>
      </c>
      <c r="AV28" s="613" t="str">
        <f t="shared" si="47"/>
        <v xml:space="preserve"> </v>
      </c>
      <c r="AW28" s="196">
        <f t="shared" si="22"/>
        <v>6</v>
      </c>
      <c r="AX28" s="165" t="str">
        <f t="shared" si="23"/>
        <v/>
      </c>
      <c r="AY28" s="193">
        <f t="shared" si="24"/>
        <v>6</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1"/>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t="s">
        <v>3474</v>
      </c>
      <c r="E29" s="16" t="s">
        <v>3458</v>
      </c>
      <c r="F29" s="17"/>
      <c r="G29" s="134">
        <v>43748</v>
      </c>
      <c r="H29" s="135">
        <v>43749</v>
      </c>
      <c r="I29" s="141" t="s">
        <v>27</v>
      </c>
      <c r="J29" s="25"/>
      <c r="K29" s="145"/>
      <c r="L29" s="28"/>
      <c r="M29" s="395">
        <v>43749</v>
      </c>
      <c r="N29" s="158">
        <f t="shared" si="33"/>
        <v>2</v>
      </c>
      <c r="O29" s="27"/>
      <c r="P29" s="27"/>
      <c r="Q29" s="27"/>
      <c r="R29" s="27" t="s">
        <v>27</v>
      </c>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09" t="str">
        <f t="shared" si="42"/>
        <v xml:space="preserve"> </v>
      </c>
      <c r="AQ29" s="612" t="str">
        <f t="shared" si="40"/>
        <v xml:space="preserve"> </v>
      </c>
      <c r="AR29" s="612" t="str">
        <f t="shared" si="43"/>
        <v xml:space="preserve"> </v>
      </c>
      <c r="AS29" s="612" t="str">
        <f t="shared" si="44"/>
        <v xml:space="preserve"> </v>
      </c>
      <c r="AT29" s="612" t="str">
        <f t="shared" si="45"/>
        <v xml:space="preserve"> </v>
      </c>
      <c r="AU29" s="612" t="str">
        <f t="shared" si="46"/>
        <v xml:space="preserve"> </v>
      </c>
      <c r="AV29" s="613" t="str">
        <f t="shared" si="47"/>
        <v xml:space="preserve"> </v>
      </c>
      <c r="AW29" s="196">
        <f t="shared" si="22"/>
        <v>2</v>
      </c>
      <c r="AX29" s="165" t="str">
        <f t="shared" si="23"/>
        <v/>
      </c>
      <c r="AY29" s="193">
        <f t="shared" si="24"/>
        <v>2</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1"/>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t="s">
        <v>3475</v>
      </c>
      <c r="E30" s="16" t="s">
        <v>3455</v>
      </c>
      <c r="F30" s="17"/>
      <c r="G30" s="134">
        <v>43749</v>
      </c>
      <c r="H30" s="135">
        <v>43752</v>
      </c>
      <c r="I30" s="141" t="s">
        <v>27</v>
      </c>
      <c r="J30" s="25"/>
      <c r="K30" s="145"/>
      <c r="L30" s="28"/>
      <c r="M30" s="395">
        <v>43752</v>
      </c>
      <c r="N30" s="158">
        <f t="shared" si="33"/>
        <v>2</v>
      </c>
      <c r="O30" s="27" t="s">
        <v>27</v>
      </c>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09" t="str">
        <f t="shared" si="42"/>
        <v xml:space="preserve"> </v>
      </c>
      <c r="AQ30" s="612" t="str">
        <f t="shared" si="40"/>
        <v xml:space="preserve"> </v>
      </c>
      <c r="AR30" s="612" t="str">
        <f t="shared" si="43"/>
        <v xml:space="preserve"> </v>
      </c>
      <c r="AS30" s="612" t="str">
        <f t="shared" si="44"/>
        <v xml:space="preserve"> </v>
      </c>
      <c r="AT30" s="612" t="str">
        <f t="shared" si="45"/>
        <v xml:space="preserve"> </v>
      </c>
      <c r="AU30" s="612" t="str">
        <f t="shared" si="46"/>
        <v xml:space="preserve"> </v>
      </c>
      <c r="AV30" s="613" t="str">
        <f t="shared" si="47"/>
        <v xml:space="preserve"> </v>
      </c>
      <c r="AW30" s="196">
        <f t="shared" si="22"/>
        <v>2</v>
      </c>
      <c r="AX30" s="165" t="str">
        <f t="shared" si="23"/>
        <v/>
      </c>
      <c r="AY30" s="193">
        <f t="shared" si="24"/>
        <v>2</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1"/>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t="s">
        <v>3476</v>
      </c>
      <c r="E31" s="18" t="s">
        <v>3458</v>
      </c>
      <c r="F31" s="17"/>
      <c r="G31" s="131">
        <v>43752</v>
      </c>
      <c r="H31" s="133">
        <v>43756</v>
      </c>
      <c r="I31" s="140" t="s">
        <v>27</v>
      </c>
      <c r="J31" s="78"/>
      <c r="K31" s="144"/>
      <c r="L31" s="119"/>
      <c r="M31" s="394">
        <v>43756</v>
      </c>
      <c r="N31" s="158">
        <f t="shared" si="33"/>
        <v>5</v>
      </c>
      <c r="O31" s="27" t="s">
        <v>27</v>
      </c>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v>0.5</v>
      </c>
      <c r="AI31" s="161">
        <f t="shared" si="20"/>
        <v>0</v>
      </c>
      <c r="AJ31" s="162">
        <f t="shared" si="21"/>
        <v>0</v>
      </c>
      <c r="AK31" s="163">
        <f t="shared" si="35"/>
        <v>-0.5</v>
      </c>
      <c r="AL31" s="164">
        <f t="shared" si="36"/>
        <v>0</v>
      </c>
      <c r="AM31" s="164">
        <f t="shared" si="37"/>
        <v>0</v>
      </c>
      <c r="AN31" s="164">
        <f t="shared" si="38"/>
        <v>0</v>
      </c>
      <c r="AO31" s="164">
        <f t="shared" si="39"/>
        <v>0</v>
      </c>
      <c r="AP31" s="609">
        <f t="shared" si="42"/>
        <v>0.5</v>
      </c>
      <c r="AQ31" s="612" t="str">
        <f t="shared" si="40"/>
        <v xml:space="preserve"> </v>
      </c>
      <c r="AR31" s="612" t="str">
        <f t="shared" si="43"/>
        <v xml:space="preserve"> </v>
      </c>
      <c r="AS31" s="612" t="str">
        <f t="shared" si="44"/>
        <v xml:space="preserve"> </v>
      </c>
      <c r="AT31" s="612" t="str">
        <f t="shared" si="45"/>
        <v xml:space="preserve"> </v>
      </c>
      <c r="AU31" s="612" t="str">
        <f t="shared" si="46"/>
        <v xml:space="preserve"> </v>
      </c>
      <c r="AV31" s="613" t="str">
        <f t="shared" si="47"/>
        <v xml:space="preserve"> </v>
      </c>
      <c r="AW31" s="196">
        <f t="shared" si="22"/>
        <v>5</v>
      </c>
      <c r="AX31" s="165" t="str">
        <f t="shared" si="23"/>
        <v/>
      </c>
      <c r="AY31" s="193">
        <f t="shared" si="24"/>
        <v>5</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1"/>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t="s">
        <v>3477</v>
      </c>
      <c r="E32" s="16" t="s">
        <v>3458</v>
      </c>
      <c r="F32" s="17"/>
      <c r="G32" s="134">
        <v>43759</v>
      </c>
      <c r="H32" s="135">
        <v>43759</v>
      </c>
      <c r="I32" s="141" t="s">
        <v>27</v>
      </c>
      <c r="J32" s="25"/>
      <c r="K32" s="145"/>
      <c r="L32" s="28"/>
      <c r="M32" s="395">
        <v>43775</v>
      </c>
      <c r="N32" s="158">
        <f t="shared" si="33"/>
        <v>13</v>
      </c>
      <c r="O32" s="27" t="s">
        <v>27</v>
      </c>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v>12.5</v>
      </c>
      <c r="AI32" s="161">
        <f t="shared" si="20"/>
        <v>0</v>
      </c>
      <c r="AJ32" s="162">
        <f t="shared" si="21"/>
        <v>0</v>
      </c>
      <c r="AK32" s="163">
        <f t="shared" si="35"/>
        <v>-12.5</v>
      </c>
      <c r="AL32" s="164">
        <f t="shared" si="36"/>
        <v>0</v>
      </c>
      <c r="AM32" s="164">
        <f t="shared" si="37"/>
        <v>0</v>
      </c>
      <c r="AN32" s="164">
        <f t="shared" si="38"/>
        <v>0</v>
      </c>
      <c r="AO32" s="164">
        <f t="shared" si="39"/>
        <v>0</v>
      </c>
      <c r="AP32" s="609" t="str">
        <f t="shared" si="42"/>
        <v xml:space="preserve"> </v>
      </c>
      <c r="AQ32" s="612">
        <f t="shared" si="40"/>
        <v>12.5</v>
      </c>
      <c r="AR32" s="612" t="str">
        <f t="shared" si="43"/>
        <v xml:space="preserve"> </v>
      </c>
      <c r="AS32" s="612" t="str">
        <f t="shared" si="44"/>
        <v xml:space="preserve"> </v>
      </c>
      <c r="AT32" s="612" t="str">
        <f t="shared" si="45"/>
        <v xml:space="preserve"> </v>
      </c>
      <c r="AU32" s="612" t="str">
        <f t="shared" si="46"/>
        <v xml:space="preserve"> </v>
      </c>
      <c r="AV32" s="613" t="str">
        <f t="shared" si="47"/>
        <v xml:space="preserve"> </v>
      </c>
      <c r="AW32" s="196">
        <f t="shared" si="22"/>
        <v>13</v>
      </c>
      <c r="AX32" s="165" t="str">
        <f t="shared" si="23"/>
        <v/>
      </c>
      <c r="AY32" s="193">
        <f t="shared" si="24"/>
        <v>13</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1"/>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t="s">
        <v>3478</v>
      </c>
      <c r="E33" s="16" t="s">
        <v>3458</v>
      </c>
      <c r="F33" s="17"/>
      <c r="G33" s="134">
        <v>43762</v>
      </c>
      <c r="H33" s="135">
        <v>43775</v>
      </c>
      <c r="I33" s="141" t="s">
        <v>27</v>
      </c>
      <c r="J33" s="25"/>
      <c r="K33" s="145"/>
      <c r="L33" s="28"/>
      <c r="M33" s="395">
        <v>43795</v>
      </c>
      <c r="N33" s="158">
        <f t="shared" si="33"/>
        <v>24</v>
      </c>
      <c r="O33" s="27" t="s">
        <v>27</v>
      </c>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v>15.75</v>
      </c>
      <c r="AI33" s="161">
        <f t="shared" si="20"/>
        <v>0</v>
      </c>
      <c r="AJ33" s="162">
        <f t="shared" si="21"/>
        <v>0</v>
      </c>
      <c r="AK33" s="163">
        <f t="shared" si="35"/>
        <v>-15.75</v>
      </c>
      <c r="AL33" s="164">
        <f t="shared" si="36"/>
        <v>0</v>
      </c>
      <c r="AM33" s="164">
        <f t="shared" si="37"/>
        <v>0</v>
      </c>
      <c r="AN33" s="164">
        <f t="shared" si="38"/>
        <v>0</v>
      </c>
      <c r="AO33" s="164">
        <f t="shared" si="39"/>
        <v>0</v>
      </c>
      <c r="AP33" s="609" t="str">
        <f t="shared" si="42"/>
        <v xml:space="preserve"> </v>
      </c>
      <c r="AQ33" s="612">
        <f t="shared" si="40"/>
        <v>15.75</v>
      </c>
      <c r="AR33" s="612" t="str">
        <f t="shared" si="43"/>
        <v xml:space="preserve"> </v>
      </c>
      <c r="AS33" s="612" t="str">
        <f t="shared" si="44"/>
        <v xml:space="preserve"> </v>
      </c>
      <c r="AT33" s="612" t="str">
        <f t="shared" si="45"/>
        <v xml:space="preserve"> </v>
      </c>
      <c r="AU33" s="612" t="str">
        <f t="shared" si="46"/>
        <v xml:space="preserve"> </v>
      </c>
      <c r="AV33" s="613" t="str">
        <f t="shared" si="47"/>
        <v xml:space="preserve"> </v>
      </c>
      <c r="AW33" s="196">
        <f t="shared" si="22"/>
        <v>24</v>
      </c>
      <c r="AX33" s="165" t="str">
        <f t="shared" si="23"/>
        <v/>
      </c>
      <c r="AY33" s="193">
        <f t="shared" si="24"/>
        <v>24</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1"/>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t="s">
        <v>3479</v>
      </c>
      <c r="E34" s="16" t="s">
        <v>3455</v>
      </c>
      <c r="F34" s="17"/>
      <c r="G34" s="131">
        <v>43762</v>
      </c>
      <c r="H34" s="136">
        <v>43762</v>
      </c>
      <c r="I34" s="140" t="s">
        <v>27</v>
      </c>
      <c r="J34" s="78"/>
      <c r="K34" s="144"/>
      <c r="L34" s="119"/>
      <c r="M34" s="394"/>
      <c r="N34" s="158" t="str">
        <f t="shared" si="33"/>
        <v/>
      </c>
      <c r="O34" s="27"/>
      <c r="P34" s="27"/>
      <c r="Q34" s="27"/>
      <c r="R34" s="27"/>
      <c r="S34" s="27"/>
      <c r="T34" s="28" t="s">
        <v>27</v>
      </c>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09" t="str">
        <f t="shared" si="42"/>
        <v xml:space="preserve"> </v>
      </c>
      <c r="AQ34" s="612" t="str">
        <f t="shared" si="40"/>
        <v xml:space="preserve"> </v>
      </c>
      <c r="AR34" s="612" t="str">
        <f t="shared" si="43"/>
        <v xml:space="preserve"> </v>
      </c>
      <c r="AS34" s="612" t="str">
        <f t="shared" si="44"/>
        <v xml:space="preserve"> </v>
      </c>
      <c r="AT34" s="612" t="str">
        <f t="shared" si="45"/>
        <v xml:space="preserve"> </v>
      </c>
      <c r="AU34" s="612" t="str">
        <f t="shared" si="46"/>
        <v xml:space="preserve"> </v>
      </c>
      <c r="AV34" s="613"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1"/>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t="s">
        <v>3461</v>
      </c>
      <c r="E35" s="18" t="s">
        <v>3460</v>
      </c>
      <c r="F35" s="17"/>
      <c r="G35" s="131">
        <v>43766</v>
      </c>
      <c r="H35" s="133">
        <v>43766</v>
      </c>
      <c r="I35" s="140" t="s">
        <v>27</v>
      </c>
      <c r="J35" s="78"/>
      <c r="K35" s="144"/>
      <c r="L35" s="119"/>
      <c r="M35" s="394"/>
      <c r="N35" s="158" t="str">
        <f t="shared" si="33"/>
        <v/>
      </c>
      <c r="O35" s="27"/>
      <c r="P35" s="27"/>
      <c r="Q35" s="27"/>
      <c r="R35" s="27" t="s">
        <v>27</v>
      </c>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09" t="str">
        <f t="shared" si="42"/>
        <v xml:space="preserve"> </v>
      </c>
      <c r="AQ35" s="612" t="str">
        <f t="shared" si="40"/>
        <v xml:space="preserve"> </v>
      </c>
      <c r="AR35" s="612" t="str">
        <f t="shared" si="43"/>
        <v xml:space="preserve"> </v>
      </c>
      <c r="AS35" s="612" t="str">
        <f t="shared" si="44"/>
        <v xml:space="preserve"> </v>
      </c>
      <c r="AT35" s="612" t="str">
        <f t="shared" si="45"/>
        <v xml:space="preserve"> </v>
      </c>
      <c r="AU35" s="612" t="str">
        <f t="shared" si="46"/>
        <v xml:space="preserve"> </v>
      </c>
      <c r="AV35" s="613"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1"/>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636" t="s">
        <v>3480</v>
      </c>
      <c r="E36" s="16" t="s">
        <v>3455</v>
      </c>
      <c r="F36" s="17"/>
      <c r="G36" s="134">
        <v>43759</v>
      </c>
      <c r="H36" s="135">
        <v>43781</v>
      </c>
      <c r="I36" s="141"/>
      <c r="J36" s="25"/>
      <c r="K36" s="145" t="s">
        <v>27</v>
      </c>
      <c r="L36" s="28" t="s">
        <v>27</v>
      </c>
      <c r="M36" s="395">
        <v>43801</v>
      </c>
      <c r="N36" s="158">
        <f t="shared" si="33"/>
        <v>31</v>
      </c>
      <c r="O36" s="27"/>
      <c r="P36" s="27"/>
      <c r="Q36" s="27"/>
      <c r="R36" s="27"/>
      <c r="S36" s="27"/>
      <c r="T36" s="28" t="s">
        <v>27</v>
      </c>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09" t="str">
        <f t="shared" si="42"/>
        <v xml:space="preserve"> </v>
      </c>
      <c r="AQ36" s="612" t="str">
        <f t="shared" si="40"/>
        <v xml:space="preserve"> </v>
      </c>
      <c r="AR36" s="612" t="str">
        <f t="shared" si="43"/>
        <v xml:space="preserve"> </v>
      </c>
      <c r="AS36" s="612" t="str">
        <f t="shared" si="44"/>
        <v xml:space="preserve"> </v>
      </c>
      <c r="AT36" s="612" t="str">
        <f t="shared" si="45"/>
        <v xml:space="preserve"> </v>
      </c>
      <c r="AU36" s="612" t="str">
        <f t="shared" si="46"/>
        <v xml:space="preserve"> </v>
      </c>
      <c r="AV36" s="613" t="str">
        <f t="shared" si="47"/>
        <v xml:space="preserve"> </v>
      </c>
      <c r="AW36" s="196">
        <f t="shared" si="22"/>
        <v>31</v>
      </c>
      <c r="AX36" s="165">
        <f t="shared" si="23"/>
        <v>31</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1"/>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t="s">
        <v>3481</v>
      </c>
      <c r="E37" s="16" t="s">
        <v>3455</v>
      </c>
      <c r="F37" s="17"/>
      <c r="G37" s="134">
        <v>43784</v>
      </c>
      <c r="H37" s="135">
        <v>43784</v>
      </c>
      <c r="I37" s="141" t="s">
        <v>27</v>
      </c>
      <c r="J37" s="25"/>
      <c r="K37" s="145" t="s">
        <v>27</v>
      </c>
      <c r="L37" s="28" t="s">
        <v>27</v>
      </c>
      <c r="M37" s="395">
        <v>43784</v>
      </c>
      <c r="N37" s="158">
        <f t="shared" si="33"/>
        <v>1</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09" t="str">
        <f t="shared" si="42"/>
        <v xml:space="preserve"> </v>
      </c>
      <c r="AQ37" s="612" t="str">
        <f t="shared" si="40"/>
        <v xml:space="preserve"> </v>
      </c>
      <c r="AR37" s="612" t="str">
        <f t="shared" si="43"/>
        <v xml:space="preserve"> </v>
      </c>
      <c r="AS37" s="612" t="str">
        <f t="shared" si="44"/>
        <v xml:space="preserve"> </v>
      </c>
      <c r="AT37" s="612" t="str">
        <f t="shared" si="45"/>
        <v xml:space="preserve"> </v>
      </c>
      <c r="AU37" s="612" t="str">
        <f t="shared" si="46"/>
        <v xml:space="preserve"> </v>
      </c>
      <c r="AV37" s="613" t="str">
        <f t="shared" si="47"/>
        <v xml:space="preserve"> </v>
      </c>
      <c r="AW37" s="196">
        <f t="shared" si="22"/>
        <v>1</v>
      </c>
      <c r="AX37" s="165">
        <f t="shared" si="23"/>
        <v>1</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1"/>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636" t="s">
        <v>3482</v>
      </c>
      <c r="E38" s="16" t="s">
        <v>3455</v>
      </c>
      <c r="F38" s="17"/>
      <c r="G38" s="134">
        <v>43787</v>
      </c>
      <c r="H38" s="135">
        <v>43787</v>
      </c>
      <c r="I38" s="141" t="s">
        <v>27</v>
      </c>
      <c r="J38" s="25"/>
      <c r="K38" s="145"/>
      <c r="L38" s="28"/>
      <c r="M38" s="666"/>
      <c r="N38" s="158" t="str">
        <f t="shared" si="33"/>
        <v/>
      </c>
      <c r="O38" s="27"/>
      <c r="P38" s="27" t="s">
        <v>27</v>
      </c>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09" t="str">
        <f t="shared" si="42"/>
        <v xml:space="preserve"> </v>
      </c>
      <c r="AQ38" s="612" t="str">
        <f t="shared" si="40"/>
        <v xml:space="preserve"> </v>
      </c>
      <c r="AR38" s="612" t="str">
        <f t="shared" si="43"/>
        <v xml:space="preserve"> </v>
      </c>
      <c r="AS38" s="612" t="str">
        <f t="shared" si="44"/>
        <v xml:space="preserve"> </v>
      </c>
      <c r="AT38" s="612" t="str">
        <f t="shared" si="45"/>
        <v xml:space="preserve"> </v>
      </c>
      <c r="AU38" s="612" t="str">
        <f t="shared" si="46"/>
        <v xml:space="preserve"> </v>
      </c>
      <c r="AV38" s="613"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1"/>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t="s">
        <v>3483</v>
      </c>
      <c r="E39" s="18" t="s">
        <v>3484</v>
      </c>
      <c r="F39" s="17"/>
      <c r="G39" s="134">
        <v>43816</v>
      </c>
      <c r="H39" s="135">
        <v>43816</v>
      </c>
      <c r="I39" s="141" t="s">
        <v>27</v>
      </c>
      <c r="J39" s="25"/>
      <c r="K39" s="145"/>
      <c r="L39" s="28"/>
      <c r="M39" s="395">
        <v>43816</v>
      </c>
      <c r="N39" s="158">
        <f t="shared" si="33"/>
        <v>1</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v>1.25</v>
      </c>
      <c r="AI39" s="161">
        <f t="shared" si="20"/>
        <v>0</v>
      </c>
      <c r="AJ39" s="162">
        <f t="shared" si="21"/>
        <v>0</v>
      </c>
      <c r="AK39" s="163">
        <f t="shared" si="35"/>
        <v>-1.25</v>
      </c>
      <c r="AL39" s="164">
        <f t="shared" si="36"/>
        <v>0</v>
      </c>
      <c r="AM39" s="164">
        <f t="shared" si="37"/>
        <v>0</v>
      </c>
      <c r="AN39" s="164">
        <f t="shared" si="38"/>
        <v>0</v>
      </c>
      <c r="AO39" s="164">
        <f t="shared" si="39"/>
        <v>0</v>
      </c>
      <c r="AP39" s="609">
        <f t="shared" si="42"/>
        <v>1.25</v>
      </c>
      <c r="AQ39" s="612" t="str">
        <f t="shared" si="40"/>
        <v xml:space="preserve"> </v>
      </c>
      <c r="AR39" s="612" t="str">
        <f t="shared" si="43"/>
        <v xml:space="preserve"> </v>
      </c>
      <c r="AS39" s="612" t="str">
        <f t="shared" si="44"/>
        <v xml:space="preserve"> </v>
      </c>
      <c r="AT39" s="612" t="str">
        <f t="shared" si="45"/>
        <v xml:space="preserve"> </v>
      </c>
      <c r="AU39" s="612" t="str">
        <f t="shared" si="46"/>
        <v xml:space="preserve"> </v>
      </c>
      <c r="AV39" s="613" t="str">
        <f t="shared" si="47"/>
        <v xml:space="preserve"> </v>
      </c>
      <c r="AW39" s="196">
        <f t="shared" si="22"/>
        <v>1</v>
      </c>
      <c r="AX39" s="165" t="str">
        <f t="shared" si="23"/>
        <v/>
      </c>
      <c r="AY39" s="193">
        <f t="shared" si="24"/>
        <v>1</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1"/>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t="s">
        <v>3485</v>
      </c>
      <c r="E40" s="16" t="s">
        <v>3484</v>
      </c>
      <c r="F40" s="17"/>
      <c r="G40" s="134">
        <v>43816</v>
      </c>
      <c r="H40" s="135">
        <v>43816</v>
      </c>
      <c r="I40" s="141" t="s">
        <v>27</v>
      </c>
      <c r="J40" s="25"/>
      <c r="K40" s="145"/>
      <c r="L40" s="28"/>
      <c r="M40" s="395">
        <v>43816</v>
      </c>
      <c r="N40" s="158">
        <f t="shared" si="33"/>
        <v>1</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v>1.25</v>
      </c>
      <c r="AI40" s="161">
        <f t="shared" si="20"/>
        <v>0</v>
      </c>
      <c r="AJ40" s="162">
        <f t="shared" si="21"/>
        <v>0</v>
      </c>
      <c r="AK40" s="163">
        <f t="shared" si="35"/>
        <v>-1.25</v>
      </c>
      <c r="AL40" s="164">
        <f t="shared" si="36"/>
        <v>0</v>
      </c>
      <c r="AM40" s="164">
        <f t="shared" si="37"/>
        <v>0</v>
      </c>
      <c r="AN40" s="164">
        <f t="shared" si="38"/>
        <v>0</v>
      </c>
      <c r="AO40" s="164">
        <f t="shared" si="39"/>
        <v>0</v>
      </c>
      <c r="AP40" s="609">
        <f t="shared" si="42"/>
        <v>1.25</v>
      </c>
      <c r="AQ40" s="612" t="str">
        <f t="shared" si="40"/>
        <v xml:space="preserve"> </v>
      </c>
      <c r="AR40" s="612" t="str">
        <f t="shared" si="43"/>
        <v xml:space="preserve"> </v>
      </c>
      <c r="AS40" s="612" t="str">
        <f t="shared" si="44"/>
        <v xml:space="preserve"> </v>
      </c>
      <c r="AT40" s="612" t="str">
        <f t="shared" si="45"/>
        <v xml:space="preserve"> </v>
      </c>
      <c r="AU40" s="612" t="str">
        <f t="shared" si="46"/>
        <v xml:space="preserve"> </v>
      </c>
      <c r="AV40" s="613" t="str">
        <f t="shared" si="47"/>
        <v xml:space="preserve"> </v>
      </c>
      <c r="AW40" s="196">
        <f t="shared" si="22"/>
        <v>1</v>
      </c>
      <c r="AX40" s="165" t="str">
        <f t="shared" si="23"/>
        <v/>
      </c>
      <c r="AY40" s="193">
        <f t="shared" si="24"/>
        <v>1</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1"/>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t="s">
        <v>3486</v>
      </c>
      <c r="E41" s="16" t="s">
        <v>3484</v>
      </c>
      <c r="F41" s="17"/>
      <c r="G41" s="134">
        <v>43816</v>
      </c>
      <c r="H41" s="135">
        <v>43816</v>
      </c>
      <c r="I41" s="141" t="s">
        <v>27</v>
      </c>
      <c r="J41" s="25"/>
      <c r="K41" s="145" t="s">
        <v>3453</v>
      </c>
      <c r="L41" s="28"/>
      <c r="M41" s="395">
        <v>43816</v>
      </c>
      <c r="N41" s="158">
        <f t="shared" si="33"/>
        <v>1</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v>1.25</v>
      </c>
      <c r="AI41" s="161">
        <f t="shared" si="20"/>
        <v>0</v>
      </c>
      <c r="AJ41" s="162">
        <f t="shared" si="21"/>
        <v>0</v>
      </c>
      <c r="AK41" s="163">
        <f t="shared" si="35"/>
        <v>-1.25</v>
      </c>
      <c r="AL41" s="164">
        <f t="shared" si="36"/>
        <v>0</v>
      </c>
      <c r="AM41" s="164">
        <f t="shared" si="37"/>
        <v>0</v>
      </c>
      <c r="AN41" s="164">
        <f t="shared" si="38"/>
        <v>0</v>
      </c>
      <c r="AO41" s="164">
        <f t="shared" si="39"/>
        <v>0</v>
      </c>
      <c r="AP41" s="609">
        <f t="shared" si="42"/>
        <v>1.25</v>
      </c>
      <c r="AQ41" s="612" t="str">
        <f t="shared" si="40"/>
        <v xml:space="preserve"> </v>
      </c>
      <c r="AR41" s="612" t="str">
        <f t="shared" si="43"/>
        <v xml:space="preserve"> </v>
      </c>
      <c r="AS41" s="612" t="str">
        <f t="shared" si="44"/>
        <v xml:space="preserve"> </v>
      </c>
      <c r="AT41" s="612" t="str">
        <f t="shared" si="45"/>
        <v xml:space="preserve"> </v>
      </c>
      <c r="AU41" s="612" t="str">
        <f t="shared" si="46"/>
        <v xml:space="preserve"> </v>
      </c>
      <c r="AV41" s="613" t="str">
        <f t="shared" si="47"/>
        <v xml:space="preserve"> </v>
      </c>
      <c r="AW41" s="196">
        <f t="shared" si="22"/>
        <v>1</v>
      </c>
      <c r="AX41" s="165" t="str">
        <f t="shared" si="23"/>
        <v/>
      </c>
      <c r="AY41" s="193">
        <f t="shared" si="24"/>
        <v>1</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1"/>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t="s">
        <v>3487</v>
      </c>
      <c r="E42" s="16" t="s">
        <v>3484</v>
      </c>
      <c r="F42" s="17"/>
      <c r="G42" s="134">
        <v>43816</v>
      </c>
      <c r="H42" s="135">
        <v>43816</v>
      </c>
      <c r="I42" s="141" t="s">
        <v>27</v>
      </c>
      <c r="J42" s="25"/>
      <c r="K42" s="145"/>
      <c r="L42" s="28"/>
      <c r="M42" s="395">
        <v>43816</v>
      </c>
      <c r="N42" s="158">
        <f t="shared" si="33"/>
        <v>1</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v>1.25</v>
      </c>
      <c r="AI42" s="161">
        <f t="shared" si="20"/>
        <v>0</v>
      </c>
      <c r="AJ42" s="162">
        <f t="shared" si="21"/>
        <v>0</v>
      </c>
      <c r="AK42" s="163">
        <f t="shared" si="35"/>
        <v>-1.25</v>
      </c>
      <c r="AL42" s="164">
        <f t="shared" si="36"/>
        <v>0</v>
      </c>
      <c r="AM42" s="164">
        <f t="shared" si="37"/>
        <v>0</v>
      </c>
      <c r="AN42" s="164">
        <f t="shared" si="38"/>
        <v>0</v>
      </c>
      <c r="AO42" s="164">
        <f t="shared" si="39"/>
        <v>0</v>
      </c>
      <c r="AP42" s="609">
        <f t="shared" si="42"/>
        <v>1.25</v>
      </c>
      <c r="AQ42" s="612" t="str">
        <f t="shared" si="40"/>
        <v xml:space="preserve"> </v>
      </c>
      <c r="AR42" s="612" t="str">
        <f t="shared" si="43"/>
        <v xml:space="preserve"> </v>
      </c>
      <c r="AS42" s="612" t="str">
        <f t="shared" si="44"/>
        <v xml:space="preserve"> </v>
      </c>
      <c r="AT42" s="612" t="str">
        <f t="shared" si="45"/>
        <v xml:space="preserve"> </v>
      </c>
      <c r="AU42" s="612" t="str">
        <f t="shared" si="46"/>
        <v xml:space="preserve"> </v>
      </c>
      <c r="AV42" s="613" t="str">
        <f t="shared" si="47"/>
        <v xml:space="preserve"> </v>
      </c>
      <c r="AW42" s="196">
        <f t="shared" si="22"/>
        <v>1</v>
      </c>
      <c r="AX42" s="165" t="str">
        <f t="shared" si="23"/>
        <v/>
      </c>
      <c r="AY42" s="193">
        <f t="shared" si="24"/>
        <v>1</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1"/>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t="s">
        <v>3488</v>
      </c>
      <c r="E43" s="18" t="s">
        <v>3484</v>
      </c>
      <c r="F43" s="17"/>
      <c r="G43" s="134">
        <v>43816</v>
      </c>
      <c r="H43" s="135">
        <v>43816</v>
      </c>
      <c r="I43" s="141" t="s">
        <v>27</v>
      </c>
      <c r="J43" s="25"/>
      <c r="K43" s="145"/>
      <c r="L43" s="28"/>
      <c r="M43" s="395">
        <v>43816</v>
      </c>
      <c r="N43" s="158">
        <f t="shared" si="33"/>
        <v>1</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v>1.25</v>
      </c>
      <c r="AI43" s="161">
        <f t="shared" si="20"/>
        <v>0</v>
      </c>
      <c r="AJ43" s="162">
        <f t="shared" si="21"/>
        <v>0</v>
      </c>
      <c r="AK43" s="163">
        <f t="shared" si="35"/>
        <v>-1.25</v>
      </c>
      <c r="AL43" s="164">
        <f t="shared" si="36"/>
        <v>0</v>
      </c>
      <c r="AM43" s="164">
        <f t="shared" si="37"/>
        <v>0</v>
      </c>
      <c r="AN43" s="164">
        <f t="shared" si="38"/>
        <v>0</v>
      </c>
      <c r="AO43" s="164">
        <f t="shared" si="39"/>
        <v>0</v>
      </c>
      <c r="AP43" s="609">
        <f t="shared" si="42"/>
        <v>1.25</v>
      </c>
      <c r="AQ43" s="612" t="str">
        <f t="shared" si="40"/>
        <v xml:space="preserve"> </v>
      </c>
      <c r="AR43" s="612" t="str">
        <f t="shared" si="43"/>
        <v xml:space="preserve"> </v>
      </c>
      <c r="AS43" s="612" t="str">
        <f t="shared" si="44"/>
        <v xml:space="preserve"> </v>
      </c>
      <c r="AT43" s="612" t="str">
        <f t="shared" si="45"/>
        <v xml:space="preserve"> </v>
      </c>
      <c r="AU43" s="612" t="str">
        <f t="shared" si="46"/>
        <v xml:space="preserve"> </v>
      </c>
      <c r="AV43" s="613" t="str">
        <f t="shared" si="47"/>
        <v xml:space="preserve"> </v>
      </c>
      <c r="AW43" s="196">
        <f t="shared" si="22"/>
        <v>1</v>
      </c>
      <c r="AX43" s="165" t="str">
        <f t="shared" si="23"/>
        <v/>
      </c>
      <c r="AY43" s="193">
        <f t="shared" si="24"/>
        <v>1</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1"/>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9.5" thickBot="1" x14ac:dyDescent="0.35">
      <c r="A44" s="221"/>
      <c r="B44" s="222"/>
      <c r="C44" s="214">
        <v>33</v>
      </c>
      <c r="D44" s="205" t="s">
        <v>3489</v>
      </c>
      <c r="E44" s="16" t="s">
        <v>3484</v>
      </c>
      <c r="F44" s="17"/>
      <c r="G44" s="134">
        <v>43816</v>
      </c>
      <c r="H44" s="135">
        <v>43816</v>
      </c>
      <c r="I44" s="141" t="s">
        <v>27</v>
      </c>
      <c r="J44" s="25"/>
      <c r="K44" s="145"/>
      <c r="L44" s="28"/>
      <c r="M44" s="395">
        <v>43816</v>
      </c>
      <c r="N44" s="158">
        <f t="shared" si="33"/>
        <v>1</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v>1.25</v>
      </c>
      <c r="AI44" s="161">
        <f t="shared" si="20"/>
        <v>0</v>
      </c>
      <c r="AJ44" s="162">
        <f t="shared" si="21"/>
        <v>0</v>
      </c>
      <c r="AK44" s="163">
        <f t="shared" si="35"/>
        <v>-1.25</v>
      </c>
      <c r="AL44" s="164">
        <f t="shared" si="36"/>
        <v>0</v>
      </c>
      <c r="AM44" s="164">
        <f t="shared" si="37"/>
        <v>0</v>
      </c>
      <c r="AN44" s="164">
        <f t="shared" si="38"/>
        <v>0</v>
      </c>
      <c r="AO44" s="164">
        <f t="shared" si="39"/>
        <v>0</v>
      </c>
      <c r="AP44" s="609">
        <f t="shared" si="42"/>
        <v>1.25</v>
      </c>
      <c r="AQ44" s="612" t="str">
        <f t="shared" si="40"/>
        <v xml:space="preserve"> </v>
      </c>
      <c r="AR44" s="612" t="str">
        <f t="shared" si="43"/>
        <v xml:space="preserve"> </v>
      </c>
      <c r="AS44" s="612" t="str">
        <f t="shared" si="44"/>
        <v xml:space="preserve"> </v>
      </c>
      <c r="AT44" s="612" t="str">
        <f t="shared" si="45"/>
        <v xml:space="preserve"> </v>
      </c>
      <c r="AU44" s="612" t="str">
        <f t="shared" si="46"/>
        <v xml:space="preserve"> </v>
      </c>
      <c r="AV44" s="613" t="str">
        <f t="shared" si="47"/>
        <v xml:space="preserve"> </v>
      </c>
      <c r="AW44" s="196">
        <f t="shared" si="22"/>
        <v>1</v>
      </c>
      <c r="AX44" s="165" t="str">
        <f t="shared" si="23"/>
        <v/>
      </c>
      <c r="AY44" s="193">
        <f t="shared" si="24"/>
        <v>1</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1"/>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9.5" thickTop="1" x14ac:dyDescent="0.3">
      <c r="A45" s="221"/>
      <c r="B45" s="222"/>
      <c r="C45" s="213">
        <v>34</v>
      </c>
      <c r="D45" s="202" t="s">
        <v>3490</v>
      </c>
      <c r="E45" s="180" t="s">
        <v>3458</v>
      </c>
      <c r="F45" s="34"/>
      <c r="G45" s="131">
        <v>43839</v>
      </c>
      <c r="H45" s="136">
        <v>43840</v>
      </c>
      <c r="I45" s="140" t="s">
        <v>27</v>
      </c>
      <c r="J45" s="78"/>
      <c r="K45" s="144"/>
      <c r="L45" s="119"/>
      <c r="M45" s="394">
        <v>43840</v>
      </c>
      <c r="N45" s="158">
        <f t="shared" si="33"/>
        <v>2</v>
      </c>
      <c r="O45" s="311"/>
      <c r="P45" s="311" t="s">
        <v>27</v>
      </c>
      <c r="Q45" s="311"/>
      <c r="R45" s="311"/>
      <c r="S45" s="311"/>
      <c r="T45" s="311"/>
      <c r="U45" s="312"/>
      <c r="V45" s="181"/>
      <c r="W45" s="313"/>
      <c r="X45" s="313"/>
      <c r="Y45" s="160">
        <f t="shared" si="17"/>
        <v>0</v>
      </c>
      <c r="Z45" s="159">
        <f t="shared" si="18"/>
        <v>0</v>
      </c>
      <c r="AA45" s="327"/>
      <c r="AB45" s="400">
        <f t="shared" si="41"/>
        <v>0</v>
      </c>
      <c r="AC45" s="369"/>
      <c r="AD45" s="226" t="str">
        <f t="shared" si="19"/>
        <v/>
      </c>
      <c r="AE45" s="368">
        <f t="shared" si="34"/>
        <v>0</v>
      </c>
      <c r="AF45" s="331"/>
      <c r="AG45" s="332"/>
      <c r="AH45" s="331"/>
      <c r="AI45" s="161">
        <f t="shared" si="20"/>
        <v>0</v>
      </c>
      <c r="AJ45" s="162">
        <f t="shared" si="21"/>
        <v>0</v>
      </c>
      <c r="AK45" s="163">
        <f t="shared" si="35"/>
        <v>0</v>
      </c>
      <c r="AL45" s="164">
        <f t="shared" si="36"/>
        <v>0</v>
      </c>
      <c r="AM45" s="164">
        <f t="shared" si="37"/>
        <v>0</v>
      </c>
      <c r="AN45" s="164">
        <f t="shared" si="38"/>
        <v>0</v>
      </c>
      <c r="AO45" s="164">
        <f t="shared" si="39"/>
        <v>0</v>
      </c>
      <c r="AP45" s="609" t="str">
        <f t="shared" si="42"/>
        <v xml:space="preserve"> </v>
      </c>
      <c r="AQ45" s="612" t="str">
        <f t="shared" si="40"/>
        <v xml:space="preserve"> </v>
      </c>
      <c r="AR45" s="612" t="str">
        <f t="shared" si="43"/>
        <v xml:space="preserve"> </v>
      </c>
      <c r="AS45" s="612" t="str">
        <f t="shared" si="44"/>
        <v xml:space="preserve"> </v>
      </c>
      <c r="AT45" s="612" t="str">
        <f t="shared" si="45"/>
        <v xml:space="preserve"> </v>
      </c>
      <c r="AU45" s="612" t="str">
        <f t="shared" si="46"/>
        <v xml:space="preserve"> </v>
      </c>
      <c r="AV45" s="613" t="str">
        <f t="shared" si="47"/>
        <v xml:space="preserve"> </v>
      </c>
      <c r="AW45" s="196">
        <f t="shared" si="22"/>
        <v>2</v>
      </c>
      <c r="AX45" s="165" t="str">
        <f t="shared" si="23"/>
        <v/>
      </c>
      <c r="AY45" s="193">
        <f t="shared" si="24"/>
        <v>2</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1"/>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3" t="s">
        <v>3491</v>
      </c>
      <c r="E46" s="81" t="s">
        <v>3458</v>
      </c>
      <c r="F46" s="34"/>
      <c r="G46" s="131">
        <v>43851</v>
      </c>
      <c r="H46" s="132">
        <v>43854</v>
      </c>
      <c r="I46" s="140" t="s">
        <v>27</v>
      </c>
      <c r="J46" s="78"/>
      <c r="K46" s="144" t="s">
        <v>27</v>
      </c>
      <c r="L46" s="119"/>
      <c r="M46" s="395">
        <v>43886</v>
      </c>
      <c r="N46" s="158">
        <f t="shared" si="33"/>
        <v>26</v>
      </c>
      <c r="O46" s="311"/>
      <c r="P46" s="311"/>
      <c r="Q46" s="311" t="s">
        <v>27</v>
      </c>
      <c r="R46" s="311"/>
      <c r="S46" s="311"/>
      <c r="T46" s="312"/>
      <c r="U46" s="314"/>
      <c r="V46" s="167"/>
      <c r="W46" s="313"/>
      <c r="X46" s="313"/>
      <c r="Y46" s="160">
        <f t="shared" si="17"/>
        <v>0</v>
      </c>
      <c r="Z46" s="159">
        <f t="shared" si="18"/>
        <v>0</v>
      </c>
      <c r="AA46" s="327"/>
      <c r="AB46" s="400">
        <f t="shared" si="41"/>
        <v>0</v>
      </c>
      <c r="AC46" s="370" t="s">
        <v>27</v>
      </c>
      <c r="AD46" s="226" t="str">
        <f t="shared" si="19"/>
        <v/>
      </c>
      <c r="AE46" s="368">
        <f t="shared" si="34"/>
        <v>0</v>
      </c>
      <c r="AF46" s="331"/>
      <c r="AG46" s="333">
        <v>26.5</v>
      </c>
      <c r="AH46" s="334">
        <v>26.5</v>
      </c>
      <c r="AI46" s="161">
        <f t="shared" si="20"/>
        <v>26.5</v>
      </c>
      <c r="AJ46" s="162">
        <f t="shared" si="21"/>
        <v>0</v>
      </c>
      <c r="AK46" s="163">
        <f t="shared" si="35"/>
        <v>-26.5</v>
      </c>
      <c r="AL46" s="164">
        <f t="shared" si="36"/>
        <v>26.5</v>
      </c>
      <c r="AM46" s="164">
        <f t="shared" si="37"/>
        <v>26.5</v>
      </c>
      <c r="AN46" s="164">
        <f t="shared" si="38"/>
        <v>0</v>
      </c>
      <c r="AO46" s="164">
        <f t="shared" si="39"/>
        <v>-26.5</v>
      </c>
      <c r="AP46" s="609" t="str">
        <f t="shared" si="42"/>
        <v xml:space="preserve"> </v>
      </c>
      <c r="AQ46" s="612">
        <f t="shared" si="40"/>
        <v>26.5</v>
      </c>
      <c r="AR46" s="612" t="str">
        <f t="shared" si="43"/>
        <v xml:space="preserve"> </v>
      </c>
      <c r="AS46" s="612" t="str">
        <f t="shared" si="44"/>
        <v xml:space="preserve"> </v>
      </c>
      <c r="AT46" s="612" t="str">
        <f t="shared" si="45"/>
        <v xml:space="preserve"> </v>
      </c>
      <c r="AU46" s="612" t="str">
        <f t="shared" si="46"/>
        <v xml:space="preserve"> </v>
      </c>
      <c r="AV46" s="613" t="str">
        <f t="shared" si="47"/>
        <v xml:space="preserve"> </v>
      </c>
      <c r="AW46" s="196">
        <f t="shared" si="22"/>
        <v>26</v>
      </c>
      <c r="AX46" s="165">
        <f t="shared" si="23"/>
        <v>26</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1"/>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3" t="s">
        <v>3492</v>
      </c>
      <c r="E47" s="81" t="s">
        <v>3458</v>
      </c>
      <c r="F47" s="34"/>
      <c r="G47" s="134">
        <v>43865</v>
      </c>
      <c r="H47" s="135">
        <v>43865</v>
      </c>
      <c r="I47" s="170" t="s">
        <v>27</v>
      </c>
      <c r="J47" s="171"/>
      <c r="K47" s="145"/>
      <c r="L47" s="28"/>
      <c r="M47" s="398"/>
      <c r="N47" s="158" t="str">
        <f t="shared" si="33"/>
        <v/>
      </c>
      <c r="O47" s="311"/>
      <c r="P47" s="311"/>
      <c r="Q47" s="311"/>
      <c r="R47" s="311"/>
      <c r="S47" s="311"/>
      <c r="T47" s="312" t="s">
        <v>27</v>
      </c>
      <c r="U47" s="314"/>
      <c r="V47" s="167"/>
      <c r="W47" s="313"/>
      <c r="X47" s="313"/>
      <c r="Y47" s="160">
        <f t="shared" si="17"/>
        <v>0</v>
      </c>
      <c r="Z47" s="159">
        <f t="shared" si="18"/>
        <v>0</v>
      </c>
      <c r="AA47" s="327"/>
      <c r="AB47" s="400">
        <f t="shared" si="41"/>
        <v>0</v>
      </c>
      <c r="AC47" s="370"/>
      <c r="AD47" s="226" t="str">
        <f t="shared" si="19"/>
        <v/>
      </c>
      <c r="AE47" s="368">
        <f t="shared" si="34"/>
        <v>0</v>
      </c>
      <c r="AF47" s="331"/>
      <c r="AG47" s="333"/>
      <c r="AH47" s="334"/>
      <c r="AI47" s="161">
        <f t="shared" si="20"/>
        <v>0</v>
      </c>
      <c r="AJ47" s="162">
        <f t="shared" si="21"/>
        <v>0</v>
      </c>
      <c r="AK47" s="163">
        <f t="shared" si="35"/>
        <v>0</v>
      </c>
      <c r="AL47" s="164">
        <f t="shared" si="36"/>
        <v>0</v>
      </c>
      <c r="AM47" s="164">
        <f t="shared" si="37"/>
        <v>0</v>
      </c>
      <c r="AN47" s="164">
        <f t="shared" si="38"/>
        <v>0</v>
      </c>
      <c r="AO47" s="164">
        <f t="shared" si="39"/>
        <v>0</v>
      </c>
      <c r="AP47" s="609" t="str">
        <f t="shared" si="42"/>
        <v xml:space="preserve"> </v>
      </c>
      <c r="AQ47" s="612" t="str">
        <f t="shared" si="40"/>
        <v xml:space="preserve"> </v>
      </c>
      <c r="AR47" s="612" t="str">
        <f t="shared" si="43"/>
        <v xml:space="preserve"> </v>
      </c>
      <c r="AS47" s="612" t="str">
        <f t="shared" si="44"/>
        <v xml:space="preserve"> </v>
      </c>
      <c r="AT47" s="612" t="str">
        <f t="shared" si="45"/>
        <v xml:space="preserve"> </v>
      </c>
      <c r="AU47" s="612" t="str">
        <f t="shared" si="46"/>
        <v xml:space="preserve"> </v>
      </c>
      <c r="AV47" s="613"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1"/>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4" t="s">
        <v>3493</v>
      </c>
      <c r="E48" s="33" t="s">
        <v>3458</v>
      </c>
      <c r="F48" s="34"/>
      <c r="G48" s="134">
        <v>43886</v>
      </c>
      <c r="H48" s="135">
        <v>43887</v>
      </c>
      <c r="I48" s="142" t="s">
        <v>27</v>
      </c>
      <c r="J48" s="79"/>
      <c r="K48" s="145"/>
      <c r="L48" s="172"/>
      <c r="M48" s="395">
        <v>43887</v>
      </c>
      <c r="N48" s="158">
        <f t="shared" si="33"/>
        <v>2</v>
      </c>
      <c r="O48" s="315" t="s">
        <v>27</v>
      </c>
      <c r="P48" s="315"/>
      <c r="Q48" s="315"/>
      <c r="R48" s="315"/>
      <c r="S48" s="315"/>
      <c r="T48" s="316"/>
      <c r="U48" s="317"/>
      <c r="V48" s="167"/>
      <c r="W48" s="313"/>
      <c r="X48" s="313"/>
      <c r="Y48" s="160">
        <f t="shared" si="17"/>
        <v>0</v>
      </c>
      <c r="Z48" s="159">
        <f t="shared" si="18"/>
        <v>0</v>
      </c>
      <c r="AA48" s="327"/>
      <c r="AB48" s="400">
        <f t="shared" si="41"/>
        <v>0</v>
      </c>
      <c r="AC48" s="370"/>
      <c r="AD48" s="226" t="str">
        <f t="shared" si="19"/>
        <v/>
      </c>
      <c r="AE48" s="368">
        <f t="shared" si="34"/>
        <v>0</v>
      </c>
      <c r="AF48" s="331"/>
      <c r="AG48" s="333"/>
      <c r="AH48" s="334"/>
      <c r="AI48" s="161">
        <f t="shared" si="20"/>
        <v>0</v>
      </c>
      <c r="AJ48" s="162">
        <f t="shared" si="21"/>
        <v>0</v>
      </c>
      <c r="AK48" s="163">
        <f t="shared" si="35"/>
        <v>0</v>
      </c>
      <c r="AL48" s="164">
        <f t="shared" si="36"/>
        <v>0</v>
      </c>
      <c r="AM48" s="164">
        <f t="shared" si="37"/>
        <v>0</v>
      </c>
      <c r="AN48" s="164">
        <f t="shared" si="38"/>
        <v>0</v>
      </c>
      <c r="AO48" s="164">
        <f t="shared" si="39"/>
        <v>0</v>
      </c>
      <c r="AP48" s="609" t="str">
        <f t="shared" si="42"/>
        <v xml:space="preserve"> </v>
      </c>
      <c r="AQ48" s="612" t="str">
        <f t="shared" si="40"/>
        <v xml:space="preserve"> </v>
      </c>
      <c r="AR48" s="612" t="str">
        <f t="shared" si="43"/>
        <v xml:space="preserve"> </v>
      </c>
      <c r="AS48" s="612" t="str">
        <f t="shared" si="44"/>
        <v xml:space="preserve"> </v>
      </c>
      <c r="AT48" s="612" t="str">
        <f t="shared" si="45"/>
        <v xml:space="preserve"> </v>
      </c>
      <c r="AU48" s="612" t="str">
        <f t="shared" si="46"/>
        <v xml:space="preserve"> </v>
      </c>
      <c r="AV48" s="613" t="str">
        <f t="shared" si="47"/>
        <v xml:space="preserve"> </v>
      </c>
      <c r="AW48" s="196">
        <f t="shared" si="22"/>
        <v>2</v>
      </c>
      <c r="AX48" s="165" t="str">
        <f t="shared" si="23"/>
        <v/>
      </c>
      <c r="AY48" s="193">
        <f t="shared" si="24"/>
        <v>2</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1"/>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t="s">
        <v>3494</v>
      </c>
      <c r="E49" s="16" t="s">
        <v>3458</v>
      </c>
      <c r="F49" s="17"/>
      <c r="G49" s="131">
        <v>43902</v>
      </c>
      <c r="H49" s="136">
        <v>43902</v>
      </c>
      <c r="I49" s="140" t="s">
        <v>27</v>
      </c>
      <c r="J49" s="78"/>
      <c r="K49" s="146" t="s">
        <v>27</v>
      </c>
      <c r="L49" s="120"/>
      <c r="M49" s="394">
        <v>43936</v>
      </c>
      <c r="N49" s="158">
        <f t="shared" si="33"/>
        <v>25</v>
      </c>
      <c r="O49" s="27" t="s">
        <v>27</v>
      </c>
      <c r="P49" s="27"/>
      <c r="Q49" s="27"/>
      <c r="R49" s="27"/>
      <c r="S49" s="27"/>
      <c r="T49" s="28"/>
      <c r="U49" s="29"/>
      <c r="V49" s="167"/>
      <c r="W49" s="313"/>
      <c r="X49" s="313"/>
      <c r="Y49" s="160">
        <f t="shared" si="17"/>
        <v>0</v>
      </c>
      <c r="Z49" s="159">
        <f t="shared" si="18"/>
        <v>0</v>
      </c>
      <c r="AA49" s="327"/>
      <c r="AB49" s="400">
        <f t="shared" si="41"/>
        <v>0</v>
      </c>
      <c r="AC49" s="371" t="s">
        <v>27</v>
      </c>
      <c r="AD49" s="226" t="str">
        <f t="shared" si="19"/>
        <v/>
      </c>
      <c r="AE49" s="368">
        <f t="shared" si="34"/>
        <v>0</v>
      </c>
      <c r="AF49" s="335"/>
      <c r="AG49" s="333"/>
      <c r="AH49" s="336"/>
      <c r="AI49" s="161">
        <f t="shared" si="20"/>
        <v>0</v>
      </c>
      <c r="AJ49" s="162">
        <f t="shared" si="21"/>
        <v>0</v>
      </c>
      <c r="AK49" s="163">
        <f t="shared" si="35"/>
        <v>0</v>
      </c>
      <c r="AL49" s="164">
        <f t="shared" si="36"/>
        <v>0</v>
      </c>
      <c r="AM49" s="164">
        <f t="shared" si="37"/>
        <v>0</v>
      </c>
      <c r="AN49" s="164">
        <f t="shared" si="38"/>
        <v>0</v>
      </c>
      <c r="AO49" s="164">
        <f t="shared" si="39"/>
        <v>0</v>
      </c>
      <c r="AP49" s="609" t="str">
        <f t="shared" si="42"/>
        <v xml:space="preserve"> </v>
      </c>
      <c r="AQ49" s="612" t="str">
        <f t="shared" si="40"/>
        <v xml:space="preserve"> </v>
      </c>
      <c r="AR49" s="612" t="str">
        <f t="shared" si="43"/>
        <v xml:space="preserve"> </v>
      </c>
      <c r="AS49" s="612" t="str">
        <f t="shared" si="44"/>
        <v xml:space="preserve"> </v>
      </c>
      <c r="AT49" s="612" t="str">
        <f t="shared" si="45"/>
        <v xml:space="preserve"> </v>
      </c>
      <c r="AU49" s="612" t="str">
        <f t="shared" si="46"/>
        <v xml:space="preserve"> </v>
      </c>
      <c r="AV49" s="613" t="str">
        <f t="shared" si="47"/>
        <v xml:space="preserve"> </v>
      </c>
      <c r="AW49" s="196">
        <f t="shared" si="22"/>
        <v>25</v>
      </c>
      <c r="AX49" s="165">
        <f t="shared" si="23"/>
        <v>25</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1"/>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6" t="s">
        <v>3495</v>
      </c>
      <c r="E50" s="16" t="s">
        <v>3458</v>
      </c>
      <c r="F50" s="17"/>
      <c r="G50" s="131">
        <v>43903</v>
      </c>
      <c r="H50" s="133">
        <v>43903</v>
      </c>
      <c r="I50" s="140" t="s">
        <v>27</v>
      </c>
      <c r="J50" s="78"/>
      <c r="K50" s="144"/>
      <c r="L50" s="119"/>
      <c r="M50" s="394">
        <v>43903</v>
      </c>
      <c r="N50" s="158">
        <f t="shared" si="33"/>
        <v>1</v>
      </c>
      <c r="O50" s="27"/>
      <c r="P50" s="27"/>
      <c r="Q50" s="27"/>
      <c r="R50" s="27" t="s">
        <v>27</v>
      </c>
      <c r="S50" s="27"/>
      <c r="T50" s="28"/>
      <c r="U50" s="29"/>
      <c r="V50" s="32"/>
      <c r="W50" s="318"/>
      <c r="X50" s="319"/>
      <c r="Y50" s="160">
        <f t="shared" si="17"/>
        <v>0</v>
      </c>
      <c r="Z50" s="159">
        <f t="shared" si="18"/>
        <v>0</v>
      </c>
      <c r="AA50" s="327"/>
      <c r="AB50" s="400">
        <f t="shared" si="41"/>
        <v>0</v>
      </c>
      <c r="AC50" s="371"/>
      <c r="AD50" s="226" t="str">
        <f t="shared" si="19"/>
        <v/>
      </c>
      <c r="AE50" s="368">
        <f t="shared" si="34"/>
        <v>0</v>
      </c>
      <c r="AF50" s="335"/>
      <c r="AG50" s="333"/>
      <c r="AH50" s="336"/>
      <c r="AI50" s="161">
        <f t="shared" si="20"/>
        <v>0</v>
      </c>
      <c r="AJ50" s="162">
        <f t="shared" si="21"/>
        <v>0</v>
      </c>
      <c r="AK50" s="163">
        <f t="shared" si="35"/>
        <v>0</v>
      </c>
      <c r="AL50" s="164">
        <f t="shared" si="36"/>
        <v>0</v>
      </c>
      <c r="AM50" s="164">
        <f t="shared" si="37"/>
        <v>0</v>
      </c>
      <c r="AN50" s="164">
        <f t="shared" si="38"/>
        <v>0</v>
      </c>
      <c r="AO50" s="164">
        <f t="shared" si="39"/>
        <v>0</v>
      </c>
      <c r="AP50" s="609" t="str">
        <f t="shared" si="42"/>
        <v xml:space="preserve"> </v>
      </c>
      <c r="AQ50" s="612" t="str">
        <f t="shared" si="40"/>
        <v xml:space="preserve"> </v>
      </c>
      <c r="AR50" s="612" t="str">
        <f t="shared" si="43"/>
        <v xml:space="preserve"> </v>
      </c>
      <c r="AS50" s="612" t="str">
        <f t="shared" si="44"/>
        <v xml:space="preserve"> </v>
      </c>
      <c r="AT50" s="612" t="str">
        <f t="shared" si="45"/>
        <v xml:space="preserve"> </v>
      </c>
      <c r="AU50" s="612" t="str">
        <f t="shared" si="46"/>
        <v xml:space="preserve"> </v>
      </c>
      <c r="AV50" s="613" t="str">
        <f t="shared" si="47"/>
        <v xml:space="preserve"> </v>
      </c>
      <c r="AW50" s="196">
        <f t="shared" si="22"/>
        <v>1</v>
      </c>
      <c r="AX50" s="165" t="str">
        <f t="shared" si="23"/>
        <v/>
      </c>
      <c r="AY50" s="193">
        <f t="shared" si="24"/>
        <v>1</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1"/>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5" t="s">
        <v>3496</v>
      </c>
      <c r="E51" s="16" t="s">
        <v>3458</v>
      </c>
      <c r="F51" s="17"/>
      <c r="G51" s="134">
        <v>43906</v>
      </c>
      <c r="H51" s="135">
        <v>43908</v>
      </c>
      <c r="I51" s="141" t="s">
        <v>27</v>
      </c>
      <c r="J51" s="25"/>
      <c r="K51" s="145"/>
      <c r="L51" s="28"/>
      <c r="M51" s="395">
        <v>43908</v>
      </c>
      <c r="N51" s="158">
        <f t="shared" si="33"/>
        <v>3</v>
      </c>
      <c r="O51" s="27" t="s">
        <v>27</v>
      </c>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5"/>
      <c r="AG51" s="333"/>
      <c r="AH51" s="336"/>
      <c r="AI51" s="161">
        <f t="shared" si="20"/>
        <v>0</v>
      </c>
      <c r="AJ51" s="162">
        <f t="shared" si="21"/>
        <v>0</v>
      </c>
      <c r="AK51" s="163">
        <f t="shared" si="35"/>
        <v>0</v>
      </c>
      <c r="AL51" s="164">
        <f t="shared" si="36"/>
        <v>0</v>
      </c>
      <c r="AM51" s="164">
        <f t="shared" si="37"/>
        <v>0</v>
      </c>
      <c r="AN51" s="164">
        <f t="shared" si="38"/>
        <v>0</v>
      </c>
      <c r="AO51" s="164">
        <f t="shared" si="39"/>
        <v>0</v>
      </c>
      <c r="AP51" s="609" t="str">
        <f t="shared" si="42"/>
        <v xml:space="preserve"> </v>
      </c>
      <c r="AQ51" s="612" t="str">
        <f t="shared" si="40"/>
        <v xml:space="preserve"> </v>
      </c>
      <c r="AR51" s="612" t="str">
        <f t="shared" si="43"/>
        <v xml:space="preserve"> </v>
      </c>
      <c r="AS51" s="612" t="str">
        <f t="shared" si="44"/>
        <v xml:space="preserve"> </v>
      </c>
      <c r="AT51" s="612" t="str">
        <f t="shared" si="45"/>
        <v xml:space="preserve"> </v>
      </c>
      <c r="AU51" s="612" t="str">
        <f t="shared" si="46"/>
        <v xml:space="preserve"> </v>
      </c>
      <c r="AV51" s="613" t="str">
        <f t="shared" si="47"/>
        <v xml:space="preserve"> </v>
      </c>
      <c r="AW51" s="196">
        <f t="shared" si="22"/>
        <v>3</v>
      </c>
      <c r="AX51" s="165" t="str">
        <f t="shared" si="23"/>
        <v/>
      </c>
      <c r="AY51" s="193">
        <f t="shared" si="24"/>
        <v>3</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1"/>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7" t="s">
        <v>3497</v>
      </c>
      <c r="E52" s="18" t="s">
        <v>3458</v>
      </c>
      <c r="F52" s="17"/>
      <c r="G52" s="134">
        <v>43920</v>
      </c>
      <c r="H52" s="135">
        <v>43921</v>
      </c>
      <c r="I52" s="141" t="s">
        <v>27</v>
      </c>
      <c r="J52" s="25"/>
      <c r="K52" s="145"/>
      <c r="L52" s="28"/>
      <c r="M52" s="395">
        <v>43921</v>
      </c>
      <c r="N52" s="158">
        <f t="shared" si="33"/>
        <v>2</v>
      </c>
      <c r="O52" s="27"/>
      <c r="P52" s="27"/>
      <c r="Q52" s="27"/>
      <c r="R52" s="27" t="s">
        <v>27</v>
      </c>
      <c r="S52" s="27"/>
      <c r="T52" s="28"/>
      <c r="U52" s="29"/>
      <c r="V52" s="32"/>
      <c r="W52" s="318"/>
      <c r="X52" s="319"/>
      <c r="Y52" s="160">
        <f t="shared" si="17"/>
        <v>0</v>
      </c>
      <c r="Z52" s="159">
        <f t="shared" si="18"/>
        <v>0</v>
      </c>
      <c r="AA52" s="327"/>
      <c r="AB52" s="400">
        <f t="shared" si="41"/>
        <v>0</v>
      </c>
      <c r="AC52" s="371"/>
      <c r="AD52" s="226" t="str">
        <f t="shared" si="19"/>
        <v/>
      </c>
      <c r="AE52" s="368">
        <f t="shared" si="34"/>
        <v>0</v>
      </c>
      <c r="AF52" s="335"/>
      <c r="AG52" s="333"/>
      <c r="AH52" s="336"/>
      <c r="AI52" s="161">
        <f t="shared" si="20"/>
        <v>0</v>
      </c>
      <c r="AJ52" s="162">
        <f t="shared" si="21"/>
        <v>0</v>
      </c>
      <c r="AK52" s="163">
        <f t="shared" si="35"/>
        <v>0</v>
      </c>
      <c r="AL52" s="164">
        <f t="shared" si="36"/>
        <v>0</v>
      </c>
      <c r="AM52" s="164">
        <f t="shared" si="37"/>
        <v>0</v>
      </c>
      <c r="AN52" s="164">
        <f t="shared" si="38"/>
        <v>0</v>
      </c>
      <c r="AO52" s="164">
        <f t="shared" si="39"/>
        <v>0</v>
      </c>
      <c r="AP52" s="609" t="str">
        <f t="shared" si="42"/>
        <v xml:space="preserve"> </v>
      </c>
      <c r="AQ52" s="612" t="str">
        <f t="shared" si="40"/>
        <v xml:space="preserve"> </v>
      </c>
      <c r="AR52" s="612" t="str">
        <f t="shared" si="43"/>
        <v xml:space="preserve"> </v>
      </c>
      <c r="AS52" s="612" t="str">
        <f t="shared" si="44"/>
        <v xml:space="preserve"> </v>
      </c>
      <c r="AT52" s="612" t="str">
        <f t="shared" si="45"/>
        <v xml:space="preserve"> </v>
      </c>
      <c r="AU52" s="612" t="str">
        <f t="shared" si="46"/>
        <v xml:space="preserve"> </v>
      </c>
      <c r="AV52" s="613" t="str">
        <f t="shared" si="47"/>
        <v xml:space="preserve"> </v>
      </c>
      <c r="AW52" s="196">
        <f t="shared" si="22"/>
        <v>2</v>
      </c>
      <c r="AX52" s="165" t="str">
        <f t="shared" si="23"/>
        <v/>
      </c>
      <c r="AY52" s="193">
        <f t="shared" si="24"/>
        <v>2</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1"/>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t="s">
        <v>3498</v>
      </c>
      <c r="E53" s="16" t="s">
        <v>3458</v>
      </c>
      <c r="F53" s="17"/>
      <c r="G53" s="131">
        <v>43922</v>
      </c>
      <c r="H53" s="133">
        <v>43927</v>
      </c>
      <c r="I53" s="140" t="s">
        <v>27</v>
      </c>
      <c r="J53" s="78"/>
      <c r="K53" s="144"/>
      <c r="L53" s="119"/>
      <c r="M53" s="394">
        <v>43927</v>
      </c>
      <c r="N53" s="158">
        <f t="shared" si="33"/>
        <v>4</v>
      </c>
      <c r="O53" s="27" t="s">
        <v>27</v>
      </c>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5"/>
      <c r="AG53" s="333"/>
      <c r="AH53" s="336"/>
      <c r="AI53" s="161">
        <f t="shared" si="20"/>
        <v>0</v>
      </c>
      <c r="AJ53" s="162">
        <f t="shared" si="21"/>
        <v>0</v>
      </c>
      <c r="AK53" s="163">
        <f t="shared" si="35"/>
        <v>0</v>
      </c>
      <c r="AL53" s="164">
        <f t="shared" si="36"/>
        <v>0</v>
      </c>
      <c r="AM53" s="164">
        <f t="shared" si="37"/>
        <v>0</v>
      </c>
      <c r="AN53" s="164">
        <f t="shared" si="38"/>
        <v>0</v>
      </c>
      <c r="AO53" s="164">
        <f t="shared" si="39"/>
        <v>0</v>
      </c>
      <c r="AP53" s="609" t="str">
        <f t="shared" si="42"/>
        <v xml:space="preserve"> </v>
      </c>
      <c r="AQ53" s="612" t="str">
        <f t="shared" si="40"/>
        <v xml:space="preserve"> </v>
      </c>
      <c r="AR53" s="612" t="str">
        <f t="shared" si="43"/>
        <v xml:space="preserve"> </v>
      </c>
      <c r="AS53" s="612" t="str">
        <f t="shared" si="44"/>
        <v xml:space="preserve"> </v>
      </c>
      <c r="AT53" s="612" t="str">
        <f t="shared" si="45"/>
        <v xml:space="preserve"> </v>
      </c>
      <c r="AU53" s="612" t="str">
        <f t="shared" si="46"/>
        <v xml:space="preserve"> </v>
      </c>
      <c r="AV53" s="613" t="str">
        <f t="shared" si="47"/>
        <v xml:space="preserve"> </v>
      </c>
      <c r="AW53" s="196">
        <f t="shared" si="22"/>
        <v>4</v>
      </c>
      <c r="AX53" s="165" t="str">
        <f t="shared" si="23"/>
        <v/>
      </c>
      <c r="AY53" s="193">
        <f t="shared" si="24"/>
        <v>4</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1"/>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3" t="s">
        <v>3499</v>
      </c>
      <c r="E54" s="81" t="s">
        <v>3458</v>
      </c>
      <c r="F54" s="34"/>
      <c r="G54" s="131">
        <v>43923</v>
      </c>
      <c r="H54" s="132">
        <v>43935</v>
      </c>
      <c r="I54" s="140" t="s">
        <v>27</v>
      </c>
      <c r="J54" s="78" t="s">
        <v>27</v>
      </c>
      <c r="K54" s="144"/>
      <c r="L54" s="119"/>
      <c r="M54" s="394">
        <v>43941</v>
      </c>
      <c r="N54" s="158">
        <f t="shared" si="33"/>
        <v>13</v>
      </c>
      <c r="O54" s="311" t="s">
        <v>27</v>
      </c>
      <c r="P54" s="311"/>
      <c r="Q54" s="311"/>
      <c r="R54" s="311"/>
      <c r="S54" s="311"/>
      <c r="T54" s="312"/>
      <c r="U54" s="314"/>
      <c r="V54" s="167"/>
      <c r="W54" s="313"/>
      <c r="X54" s="313"/>
      <c r="Y54" s="160">
        <f t="shared" si="17"/>
        <v>0</v>
      </c>
      <c r="Z54" s="159">
        <f t="shared" si="18"/>
        <v>0</v>
      </c>
      <c r="AA54" s="327"/>
      <c r="AB54" s="400">
        <f t="shared" si="41"/>
        <v>0</v>
      </c>
      <c r="AC54" s="370"/>
      <c r="AD54" s="226" t="str">
        <f t="shared" si="19"/>
        <v/>
      </c>
      <c r="AE54" s="368">
        <f t="shared" si="34"/>
        <v>0</v>
      </c>
      <c r="AF54" s="331"/>
      <c r="AG54" s="333"/>
      <c r="AH54" s="334"/>
      <c r="AI54" s="161">
        <f t="shared" si="20"/>
        <v>0</v>
      </c>
      <c r="AJ54" s="162">
        <f t="shared" si="21"/>
        <v>0</v>
      </c>
      <c r="AK54" s="163">
        <f t="shared" si="35"/>
        <v>0</v>
      </c>
      <c r="AL54" s="164">
        <f t="shared" si="36"/>
        <v>0</v>
      </c>
      <c r="AM54" s="164">
        <f t="shared" si="37"/>
        <v>0</v>
      </c>
      <c r="AN54" s="164">
        <f t="shared" si="38"/>
        <v>0</v>
      </c>
      <c r="AO54" s="164">
        <f t="shared" si="39"/>
        <v>0</v>
      </c>
      <c r="AP54" s="609" t="str">
        <f t="shared" si="42"/>
        <v xml:space="preserve"> </v>
      </c>
      <c r="AQ54" s="612" t="str">
        <f t="shared" si="40"/>
        <v xml:space="preserve"> </v>
      </c>
      <c r="AR54" s="612" t="str">
        <f t="shared" si="43"/>
        <v xml:space="preserve"> </v>
      </c>
      <c r="AS54" s="612" t="str">
        <f t="shared" si="44"/>
        <v xml:space="preserve"> </v>
      </c>
      <c r="AT54" s="612" t="str">
        <f t="shared" si="45"/>
        <v xml:space="preserve"> </v>
      </c>
      <c r="AU54" s="612" t="str">
        <f t="shared" si="46"/>
        <v xml:space="preserve"> </v>
      </c>
      <c r="AV54" s="613" t="str">
        <f t="shared" si="47"/>
        <v xml:space="preserve"> </v>
      </c>
      <c r="AW54" s="196">
        <f t="shared" si="22"/>
        <v>13</v>
      </c>
      <c r="AX54" s="165" t="str">
        <f t="shared" si="23"/>
        <v/>
      </c>
      <c r="AY54" s="193">
        <f t="shared" si="24"/>
        <v>13</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1"/>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5" t="s">
        <v>3500</v>
      </c>
      <c r="E55" s="16" t="s">
        <v>3458</v>
      </c>
      <c r="F55" s="17"/>
      <c r="G55" s="134">
        <v>43943</v>
      </c>
      <c r="H55" s="135">
        <v>43943</v>
      </c>
      <c r="I55" s="141" t="s">
        <v>27</v>
      </c>
      <c r="J55" s="25"/>
      <c r="K55" s="145"/>
      <c r="L55" s="28"/>
      <c r="M55" s="395"/>
      <c r="N55" s="158" t="str">
        <f t="shared" si="33"/>
        <v/>
      </c>
      <c r="O55" s="27"/>
      <c r="P55" s="27"/>
      <c r="Q55" s="27"/>
      <c r="R55" s="27"/>
      <c r="S55" s="27"/>
      <c r="T55" s="28" t="s">
        <v>27</v>
      </c>
      <c r="U55" s="29"/>
      <c r="V55" s="32"/>
      <c r="W55" s="318"/>
      <c r="X55" s="319"/>
      <c r="Y55" s="160">
        <f t="shared" si="17"/>
        <v>0</v>
      </c>
      <c r="Z55" s="159">
        <f t="shared" si="18"/>
        <v>0</v>
      </c>
      <c r="AA55" s="327"/>
      <c r="AB55" s="400">
        <f t="shared" si="41"/>
        <v>0</v>
      </c>
      <c r="AC55" s="371"/>
      <c r="AD55" s="226" t="str">
        <f t="shared" si="19"/>
        <v/>
      </c>
      <c r="AE55" s="368">
        <f t="shared" si="34"/>
        <v>0</v>
      </c>
      <c r="AF55" s="335"/>
      <c r="AG55" s="333"/>
      <c r="AH55" s="336"/>
      <c r="AI55" s="161">
        <f t="shared" si="20"/>
        <v>0</v>
      </c>
      <c r="AJ55" s="162">
        <f t="shared" si="21"/>
        <v>0</v>
      </c>
      <c r="AK55" s="163">
        <f t="shared" si="35"/>
        <v>0</v>
      </c>
      <c r="AL55" s="164">
        <f t="shared" si="36"/>
        <v>0</v>
      </c>
      <c r="AM55" s="164">
        <f t="shared" si="37"/>
        <v>0</v>
      </c>
      <c r="AN55" s="164">
        <f t="shared" si="38"/>
        <v>0</v>
      </c>
      <c r="AO55" s="164">
        <f t="shared" si="39"/>
        <v>0</v>
      </c>
      <c r="AP55" s="609" t="str">
        <f t="shared" si="42"/>
        <v xml:space="preserve"> </v>
      </c>
      <c r="AQ55" s="612" t="str">
        <f t="shared" si="40"/>
        <v xml:space="preserve"> </v>
      </c>
      <c r="AR55" s="612" t="str">
        <f t="shared" si="43"/>
        <v xml:space="preserve"> </v>
      </c>
      <c r="AS55" s="612" t="str">
        <f t="shared" si="44"/>
        <v xml:space="preserve"> </v>
      </c>
      <c r="AT55" s="612" t="str">
        <f t="shared" si="45"/>
        <v xml:space="preserve"> </v>
      </c>
      <c r="AU55" s="612" t="str">
        <f t="shared" si="46"/>
        <v xml:space="preserve"> </v>
      </c>
      <c r="AV55" s="613"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1"/>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7" t="s">
        <v>3501</v>
      </c>
      <c r="E56" s="18" t="s">
        <v>3458</v>
      </c>
      <c r="F56" s="17"/>
      <c r="G56" s="131">
        <v>43951</v>
      </c>
      <c r="H56" s="136">
        <v>43955</v>
      </c>
      <c r="I56" s="140" t="s">
        <v>27</v>
      </c>
      <c r="J56" s="78"/>
      <c r="K56" s="144"/>
      <c r="L56" s="119"/>
      <c r="M56" s="394">
        <v>43958</v>
      </c>
      <c r="N56" s="158">
        <f t="shared" si="33"/>
        <v>6</v>
      </c>
      <c r="O56" s="27" t="s">
        <v>27</v>
      </c>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5"/>
      <c r="AG56" s="333"/>
      <c r="AH56" s="336"/>
      <c r="AI56" s="161">
        <f t="shared" si="20"/>
        <v>0</v>
      </c>
      <c r="AJ56" s="162">
        <f t="shared" si="21"/>
        <v>0</v>
      </c>
      <c r="AK56" s="163">
        <f t="shared" si="35"/>
        <v>0</v>
      </c>
      <c r="AL56" s="164">
        <f t="shared" si="36"/>
        <v>0</v>
      </c>
      <c r="AM56" s="164">
        <f t="shared" si="37"/>
        <v>0</v>
      </c>
      <c r="AN56" s="164">
        <f t="shared" si="38"/>
        <v>0</v>
      </c>
      <c r="AO56" s="164">
        <f t="shared" si="39"/>
        <v>0</v>
      </c>
      <c r="AP56" s="609" t="str">
        <f t="shared" si="42"/>
        <v xml:space="preserve"> </v>
      </c>
      <c r="AQ56" s="612" t="str">
        <f t="shared" si="40"/>
        <v xml:space="preserve"> </v>
      </c>
      <c r="AR56" s="612" t="str">
        <f t="shared" si="43"/>
        <v xml:space="preserve"> </v>
      </c>
      <c r="AS56" s="612" t="str">
        <f t="shared" si="44"/>
        <v xml:space="preserve"> </v>
      </c>
      <c r="AT56" s="612" t="str">
        <f t="shared" si="45"/>
        <v xml:space="preserve"> </v>
      </c>
      <c r="AU56" s="612" t="str">
        <f t="shared" si="46"/>
        <v xml:space="preserve"> </v>
      </c>
      <c r="AV56" s="613" t="str">
        <f t="shared" si="47"/>
        <v xml:space="preserve"> </v>
      </c>
      <c r="AW56" s="196">
        <f t="shared" si="22"/>
        <v>6</v>
      </c>
      <c r="AX56" s="165" t="str">
        <f t="shared" si="23"/>
        <v/>
      </c>
      <c r="AY56" s="193">
        <f t="shared" si="24"/>
        <v>6</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1"/>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t="s">
        <v>3502</v>
      </c>
      <c r="E57" s="16" t="s">
        <v>3458</v>
      </c>
      <c r="F57" s="17"/>
      <c r="G57" s="131">
        <v>43951</v>
      </c>
      <c r="H57" s="133">
        <v>43955</v>
      </c>
      <c r="I57" s="140" t="s">
        <v>27</v>
      </c>
      <c r="J57" s="78"/>
      <c r="K57" s="144"/>
      <c r="L57" s="119"/>
      <c r="M57" s="394">
        <v>43955</v>
      </c>
      <c r="N57" s="158">
        <f t="shared" si="33"/>
        <v>3</v>
      </c>
      <c r="O57" s="27"/>
      <c r="P57" s="27" t="s">
        <v>27</v>
      </c>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5"/>
      <c r="AG57" s="333"/>
      <c r="AH57" s="336"/>
      <c r="AI57" s="161">
        <f t="shared" si="20"/>
        <v>0</v>
      </c>
      <c r="AJ57" s="162">
        <f t="shared" si="21"/>
        <v>0</v>
      </c>
      <c r="AK57" s="163">
        <f t="shared" si="35"/>
        <v>0</v>
      </c>
      <c r="AL57" s="164">
        <f t="shared" si="36"/>
        <v>0</v>
      </c>
      <c r="AM57" s="164">
        <f t="shared" si="37"/>
        <v>0</v>
      </c>
      <c r="AN57" s="164">
        <f t="shared" si="38"/>
        <v>0</v>
      </c>
      <c r="AO57" s="164">
        <f t="shared" si="39"/>
        <v>0</v>
      </c>
      <c r="AP57" s="609" t="str">
        <f t="shared" si="42"/>
        <v xml:space="preserve"> </v>
      </c>
      <c r="AQ57" s="612" t="str">
        <f t="shared" si="40"/>
        <v xml:space="preserve"> </v>
      </c>
      <c r="AR57" s="612" t="str">
        <f t="shared" si="43"/>
        <v xml:space="preserve"> </v>
      </c>
      <c r="AS57" s="612" t="str">
        <f t="shared" si="44"/>
        <v xml:space="preserve"> </v>
      </c>
      <c r="AT57" s="612" t="str">
        <f t="shared" si="45"/>
        <v xml:space="preserve"> </v>
      </c>
      <c r="AU57" s="612" t="str">
        <f t="shared" si="46"/>
        <v xml:space="preserve"> </v>
      </c>
      <c r="AV57" s="613" t="str">
        <f t="shared" si="47"/>
        <v xml:space="preserve"> </v>
      </c>
      <c r="AW57" s="196">
        <f t="shared" si="22"/>
        <v>3</v>
      </c>
      <c r="AX57" s="165" t="str">
        <f t="shared" si="23"/>
        <v/>
      </c>
      <c r="AY57" s="193">
        <f t="shared" si="24"/>
        <v>3</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1"/>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t="s">
        <v>3503</v>
      </c>
      <c r="E58" s="16" t="s">
        <v>3458</v>
      </c>
      <c r="F58" s="17"/>
      <c r="G58" s="134">
        <v>43959</v>
      </c>
      <c r="H58" s="135">
        <v>43959</v>
      </c>
      <c r="I58" s="141" t="s">
        <v>27</v>
      </c>
      <c r="J58" s="25"/>
      <c r="K58" s="145"/>
      <c r="L58" s="28"/>
      <c r="M58" s="395">
        <v>43959</v>
      </c>
      <c r="N58" s="158">
        <f t="shared" si="33"/>
        <v>1</v>
      </c>
      <c r="O58" s="27"/>
      <c r="P58" s="27"/>
      <c r="Q58" s="27"/>
      <c r="R58" s="27" t="s">
        <v>27</v>
      </c>
      <c r="S58" s="27"/>
      <c r="T58" s="28"/>
      <c r="U58" s="29"/>
      <c r="V58" s="32"/>
      <c r="W58" s="318"/>
      <c r="X58" s="319"/>
      <c r="Y58" s="160">
        <f t="shared" si="17"/>
        <v>0</v>
      </c>
      <c r="Z58" s="159">
        <f t="shared" si="18"/>
        <v>0</v>
      </c>
      <c r="AA58" s="327"/>
      <c r="AB58" s="400">
        <f t="shared" si="41"/>
        <v>0</v>
      </c>
      <c r="AC58" s="371"/>
      <c r="AD58" s="226" t="str">
        <f t="shared" si="19"/>
        <v/>
      </c>
      <c r="AE58" s="368">
        <f t="shared" si="34"/>
        <v>0</v>
      </c>
      <c r="AF58" s="335"/>
      <c r="AG58" s="333"/>
      <c r="AH58" s="336"/>
      <c r="AI58" s="161">
        <f t="shared" si="20"/>
        <v>0</v>
      </c>
      <c r="AJ58" s="162">
        <f t="shared" si="21"/>
        <v>0</v>
      </c>
      <c r="AK58" s="163">
        <f t="shared" si="35"/>
        <v>0</v>
      </c>
      <c r="AL58" s="164">
        <f t="shared" si="36"/>
        <v>0</v>
      </c>
      <c r="AM58" s="164">
        <f t="shared" si="37"/>
        <v>0</v>
      </c>
      <c r="AN58" s="164">
        <f t="shared" si="38"/>
        <v>0</v>
      </c>
      <c r="AO58" s="164">
        <f t="shared" si="39"/>
        <v>0</v>
      </c>
      <c r="AP58" s="609" t="str">
        <f t="shared" si="42"/>
        <v xml:space="preserve"> </v>
      </c>
      <c r="AQ58" s="612" t="str">
        <f t="shared" si="40"/>
        <v xml:space="preserve"> </v>
      </c>
      <c r="AR58" s="612" t="str">
        <f t="shared" si="43"/>
        <v xml:space="preserve"> </v>
      </c>
      <c r="AS58" s="612" t="str">
        <f t="shared" si="44"/>
        <v xml:space="preserve"> </v>
      </c>
      <c r="AT58" s="612" t="str">
        <f t="shared" si="45"/>
        <v xml:space="preserve"> </v>
      </c>
      <c r="AU58" s="612" t="str">
        <f t="shared" si="46"/>
        <v xml:space="preserve"> </v>
      </c>
      <c r="AV58" s="613" t="str">
        <f t="shared" si="47"/>
        <v xml:space="preserve"> </v>
      </c>
      <c r="AW58" s="196">
        <f t="shared" si="22"/>
        <v>1</v>
      </c>
      <c r="AX58" s="165" t="str">
        <f t="shared" si="23"/>
        <v/>
      </c>
      <c r="AY58" s="193">
        <f t="shared" si="24"/>
        <v>1</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1"/>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636" t="s">
        <v>3504</v>
      </c>
      <c r="E59" s="16" t="s">
        <v>3505</v>
      </c>
      <c r="F59" s="17"/>
      <c r="G59" s="134">
        <v>43959</v>
      </c>
      <c r="H59" s="135">
        <v>43963</v>
      </c>
      <c r="I59" s="141" t="s">
        <v>27</v>
      </c>
      <c r="J59" s="25" t="s">
        <v>27</v>
      </c>
      <c r="K59" s="145" t="s">
        <v>27</v>
      </c>
      <c r="L59" s="28"/>
      <c r="M59" s="395">
        <v>44089</v>
      </c>
      <c r="N59" s="158">
        <f t="shared" si="33"/>
        <v>93</v>
      </c>
      <c r="O59" s="27"/>
      <c r="P59" s="27"/>
      <c r="Q59" s="27"/>
      <c r="R59" s="27"/>
      <c r="S59" s="27"/>
      <c r="T59" s="28" t="s">
        <v>27</v>
      </c>
      <c r="U59" s="29"/>
      <c r="V59" s="32"/>
      <c r="W59" s="318"/>
      <c r="X59" s="319"/>
      <c r="Y59" s="160">
        <f t="shared" si="17"/>
        <v>0</v>
      </c>
      <c r="Z59" s="159">
        <f t="shared" si="18"/>
        <v>0</v>
      </c>
      <c r="AA59" s="327"/>
      <c r="AB59" s="400">
        <f t="shared" si="41"/>
        <v>0</v>
      </c>
      <c r="AC59" s="371"/>
      <c r="AD59" s="226" t="str">
        <f t="shared" si="19"/>
        <v/>
      </c>
      <c r="AE59" s="368">
        <f t="shared" si="34"/>
        <v>0</v>
      </c>
      <c r="AF59" s="335"/>
      <c r="AG59" s="333"/>
      <c r="AH59" s="336"/>
      <c r="AI59" s="161">
        <f t="shared" si="20"/>
        <v>0</v>
      </c>
      <c r="AJ59" s="162">
        <f t="shared" si="21"/>
        <v>0</v>
      </c>
      <c r="AK59" s="163">
        <f t="shared" si="35"/>
        <v>0</v>
      </c>
      <c r="AL59" s="164">
        <f t="shared" si="36"/>
        <v>0</v>
      </c>
      <c r="AM59" s="164">
        <f t="shared" si="37"/>
        <v>0</v>
      </c>
      <c r="AN59" s="164">
        <f t="shared" si="38"/>
        <v>0</v>
      </c>
      <c r="AO59" s="164">
        <f t="shared" si="39"/>
        <v>0</v>
      </c>
      <c r="AP59" s="609" t="str">
        <f t="shared" si="42"/>
        <v xml:space="preserve"> </v>
      </c>
      <c r="AQ59" s="612" t="str">
        <f t="shared" si="40"/>
        <v xml:space="preserve"> </v>
      </c>
      <c r="AR59" s="612" t="str">
        <f t="shared" si="43"/>
        <v xml:space="preserve"> </v>
      </c>
      <c r="AS59" s="612" t="str">
        <f t="shared" si="44"/>
        <v xml:space="preserve"> </v>
      </c>
      <c r="AT59" s="612" t="str">
        <f t="shared" si="45"/>
        <v xml:space="preserve"> </v>
      </c>
      <c r="AU59" s="612" t="str">
        <f t="shared" si="46"/>
        <v xml:space="preserve"> </v>
      </c>
      <c r="AV59" s="613" t="str">
        <f t="shared" si="47"/>
        <v xml:space="preserve"> </v>
      </c>
      <c r="AW59" s="196">
        <f t="shared" si="22"/>
        <v>93</v>
      </c>
      <c r="AX59" s="165">
        <f t="shared" si="23"/>
        <v>93</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1"/>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7" t="s">
        <v>3506</v>
      </c>
      <c r="E60" s="18" t="s">
        <v>3455</v>
      </c>
      <c r="F60" s="17"/>
      <c r="G60" s="131">
        <v>43971</v>
      </c>
      <c r="H60" s="136">
        <v>43971</v>
      </c>
      <c r="I60" s="140" t="s">
        <v>27</v>
      </c>
      <c r="J60" s="78"/>
      <c r="K60" s="144"/>
      <c r="L60" s="119"/>
      <c r="M60" s="394">
        <v>43972</v>
      </c>
      <c r="N60" s="158">
        <f t="shared" si="33"/>
        <v>2</v>
      </c>
      <c r="O60" s="27" t="s">
        <v>27</v>
      </c>
      <c r="P60" s="27"/>
      <c r="Q60" s="27"/>
      <c r="R60" s="27"/>
      <c r="S60" s="27"/>
      <c r="T60" s="28"/>
      <c r="U60" s="29"/>
      <c r="V60" s="32"/>
      <c r="W60" s="318"/>
      <c r="X60" s="319"/>
      <c r="Y60" s="160">
        <f t="shared" si="17"/>
        <v>0</v>
      </c>
      <c r="Z60" s="159">
        <f t="shared" si="18"/>
        <v>0</v>
      </c>
      <c r="AA60" s="328"/>
      <c r="AB60" s="400">
        <f t="shared" si="41"/>
        <v>0</v>
      </c>
      <c r="AC60" s="371"/>
      <c r="AD60" s="226" t="str">
        <f t="shared" si="19"/>
        <v/>
      </c>
      <c r="AE60" s="368">
        <f t="shared" si="34"/>
        <v>0</v>
      </c>
      <c r="AF60" s="337"/>
      <c r="AG60" s="338"/>
      <c r="AH60" s="336"/>
      <c r="AI60" s="161">
        <f t="shared" si="20"/>
        <v>0</v>
      </c>
      <c r="AJ60" s="162">
        <f t="shared" si="21"/>
        <v>0</v>
      </c>
      <c r="AK60" s="163">
        <f t="shared" si="35"/>
        <v>0</v>
      </c>
      <c r="AL60" s="164">
        <f t="shared" si="36"/>
        <v>0</v>
      </c>
      <c r="AM60" s="164">
        <f t="shared" si="37"/>
        <v>0</v>
      </c>
      <c r="AN60" s="164">
        <f t="shared" si="38"/>
        <v>0</v>
      </c>
      <c r="AO60" s="164">
        <f t="shared" si="39"/>
        <v>0</v>
      </c>
      <c r="AP60" s="609" t="str">
        <f t="shared" si="42"/>
        <v xml:space="preserve"> </v>
      </c>
      <c r="AQ60" s="612" t="str">
        <f t="shared" si="40"/>
        <v xml:space="preserve"> </v>
      </c>
      <c r="AR60" s="612" t="str">
        <f t="shared" si="43"/>
        <v xml:space="preserve"> </v>
      </c>
      <c r="AS60" s="612" t="str">
        <f t="shared" si="44"/>
        <v xml:space="preserve"> </v>
      </c>
      <c r="AT60" s="612" t="str">
        <f t="shared" si="45"/>
        <v xml:space="preserve"> </v>
      </c>
      <c r="AU60" s="612" t="str">
        <f t="shared" si="46"/>
        <v xml:space="preserve"> </v>
      </c>
      <c r="AV60" s="613" t="str">
        <f t="shared" si="47"/>
        <v xml:space="preserve"> </v>
      </c>
      <c r="AW60" s="196">
        <f t="shared" si="22"/>
        <v>2</v>
      </c>
      <c r="AX60" s="165" t="str">
        <f t="shared" si="23"/>
        <v/>
      </c>
      <c r="AY60" s="193">
        <f t="shared" si="24"/>
        <v>2</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1"/>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636" t="s">
        <v>3507</v>
      </c>
      <c r="E61" s="16" t="s">
        <v>3458</v>
      </c>
      <c r="F61" s="17"/>
      <c r="G61" s="131">
        <v>43990</v>
      </c>
      <c r="H61" s="133">
        <v>43992</v>
      </c>
      <c r="I61" s="140" t="s">
        <v>27</v>
      </c>
      <c r="J61" s="78"/>
      <c r="K61" s="144"/>
      <c r="L61" s="119"/>
      <c r="M61" s="394"/>
      <c r="N61" s="158" t="str">
        <f t="shared" si="33"/>
        <v/>
      </c>
      <c r="O61" s="27" t="s">
        <v>27</v>
      </c>
      <c r="P61" s="27"/>
      <c r="Q61" s="27"/>
      <c r="R61" s="27"/>
      <c r="S61" s="27"/>
      <c r="T61" s="28"/>
      <c r="U61" s="29"/>
      <c r="V61" s="32"/>
      <c r="W61" s="318"/>
      <c r="X61" s="319"/>
      <c r="Y61" s="160">
        <f t="shared" si="17"/>
        <v>0</v>
      </c>
      <c r="Z61" s="159">
        <f t="shared" si="18"/>
        <v>0</v>
      </c>
      <c r="AA61" s="327"/>
      <c r="AB61" s="400">
        <f t="shared" si="41"/>
        <v>0</v>
      </c>
      <c r="AC61" s="371"/>
      <c r="AD61" s="226" t="str">
        <f t="shared" si="19"/>
        <v/>
      </c>
      <c r="AE61" s="368">
        <f t="shared" si="34"/>
        <v>0</v>
      </c>
      <c r="AF61" s="337"/>
      <c r="AG61" s="338"/>
      <c r="AH61" s="336">
        <v>24</v>
      </c>
      <c r="AI61" s="161">
        <f t="shared" si="20"/>
        <v>0</v>
      </c>
      <c r="AJ61" s="162">
        <f t="shared" si="21"/>
        <v>0</v>
      </c>
      <c r="AK61" s="163">
        <f t="shared" si="35"/>
        <v>-24</v>
      </c>
      <c r="AL61" s="164">
        <f t="shared" si="36"/>
        <v>0</v>
      </c>
      <c r="AM61" s="164">
        <f t="shared" si="37"/>
        <v>0</v>
      </c>
      <c r="AN61" s="164">
        <f t="shared" si="38"/>
        <v>0</v>
      </c>
      <c r="AO61" s="164">
        <f t="shared" si="39"/>
        <v>0</v>
      </c>
      <c r="AP61" s="609" t="str">
        <f t="shared" si="42"/>
        <v xml:space="preserve"> </v>
      </c>
      <c r="AQ61" s="612">
        <f t="shared" si="40"/>
        <v>24</v>
      </c>
      <c r="AR61" s="612" t="str">
        <f t="shared" si="43"/>
        <v xml:space="preserve"> </v>
      </c>
      <c r="AS61" s="612" t="str">
        <f t="shared" si="44"/>
        <v xml:space="preserve"> </v>
      </c>
      <c r="AT61" s="612" t="str">
        <f t="shared" si="45"/>
        <v xml:space="preserve"> </v>
      </c>
      <c r="AU61" s="612" t="str">
        <f t="shared" si="46"/>
        <v xml:space="preserve"> </v>
      </c>
      <c r="AV61" s="613"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1"/>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5" t="s">
        <v>3508</v>
      </c>
      <c r="E62" s="16" t="s">
        <v>3509</v>
      </c>
      <c r="F62" s="17"/>
      <c r="G62" s="134">
        <v>43991</v>
      </c>
      <c r="H62" s="135">
        <v>43999</v>
      </c>
      <c r="I62" s="141" t="s">
        <v>27</v>
      </c>
      <c r="J62" s="25"/>
      <c r="K62" s="145" t="s">
        <v>27</v>
      </c>
      <c r="L62" s="28"/>
      <c r="M62" s="395"/>
      <c r="N62" s="158" t="str">
        <f t="shared" si="33"/>
        <v/>
      </c>
      <c r="O62" s="27" t="s">
        <v>27</v>
      </c>
      <c r="P62" s="27"/>
      <c r="Q62" s="27"/>
      <c r="R62" s="27"/>
      <c r="S62" s="27"/>
      <c r="T62" s="28"/>
      <c r="U62" s="29"/>
      <c r="V62" s="32"/>
      <c r="W62" s="318"/>
      <c r="X62" s="319"/>
      <c r="Y62" s="160">
        <f t="shared" si="17"/>
        <v>0</v>
      </c>
      <c r="Z62" s="159">
        <f t="shared" si="18"/>
        <v>0</v>
      </c>
      <c r="AA62" s="326"/>
      <c r="AB62" s="400">
        <f t="shared" si="41"/>
        <v>0</v>
      </c>
      <c r="AC62" s="371" t="s">
        <v>27</v>
      </c>
      <c r="AD62" s="226" t="str">
        <f t="shared" si="19"/>
        <v/>
      </c>
      <c r="AE62" s="368">
        <f t="shared" si="34"/>
        <v>0</v>
      </c>
      <c r="AF62" s="337"/>
      <c r="AG62" s="338"/>
      <c r="AH62" s="336">
        <v>360</v>
      </c>
      <c r="AI62" s="161">
        <f t="shared" si="20"/>
        <v>0</v>
      </c>
      <c r="AJ62" s="162">
        <f t="shared" si="21"/>
        <v>0</v>
      </c>
      <c r="AK62" s="163">
        <f t="shared" si="35"/>
        <v>-360</v>
      </c>
      <c r="AL62" s="164">
        <f t="shared" si="36"/>
        <v>360</v>
      </c>
      <c r="AM62" s="164">
        <f t="shared" si="37"/>
        <v>0</v>
      </c>
      <c r="AN62" s="164">
        <f t="shared" si="38"/>
        <v>0</v>
      </c>
      <c r="AO62" s="164">
        <f t="shared" si="39"/>
        <v>-360</v>
      </c>
      <c r="AP62" s="609" t="str">
        <f t="shared" si="42"/>
        <v xml:space="preserve"> </v>
      </c>
      <c r="AQ62" s="612" t="str">
        <f t="shared" si="40"/>
        <v xml:space="preserve"> </v>
      </c>
      <c r="AR62" s="612" t="str">
        <f t="shared" si="43"/>
        <v xml:space="preserve"> </v>
      </c>
      <c r="AS62" s="612">
        <f t="shared" si="44"/>
        <v>360</v>
      </c>
      <c r="AT62" s="612" t="str">
        <f t="shared" si="45"/>
        <v xml:space="preserve"> </v>
      </c>
      <c r="AU62" s="612" t="str">
        <f t="shared" si="46"/>
        <v xml:space="preserve"> </v>
      </c>
      <c r="AV62" s="613"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1"/>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636" t="s">
        <v>3510</v>
      </c>
      <c r="E63" s="16" t="s">
        <v>3511</v>
      </c>
      <c r="F63" s="17"/>
      <c r="G63" s="134">
        <v>43997</v>
      </c>
      <c r="H63" s="135">
        <v>43998</v>
      </c>
      <c r="I63" s="141"/>
      <c r="J63" s="25"/>
      <c r="K63" s="145"/>
      <c r="L63" s="28"/>
      <c r="M63" s="395"/>
      <c r="N63" s="158" t="str">
        <f t="shared" si="33"/>
        <v/>
      </c>
      <c r="O63" s="27"/>
      <c r="P63" s="27"/>
      <c r="Q63" s="27"/>
      <c r="R63" s="27"/>
      <c r="S63" s="27"/>
      <c r="T63" s="28"/>
      <c r="U63" s="29"/>
      <c r="V63" s="32"/>
      <c r="W63" s="318"/>
      <c r="X63" s="319"/>
      <c r="Y63" s="160">
        <f t="shared" si="17"/>
        <v>0</v>
      </c>
      <c r="Z63" s="159">
        <f t="shared" si="18"/>
        <v>0</v>
      </c>
      <c r="AA63" s="326"/>
      <c r="AB63" s="400">
        <f t="shared" si="41"/>
        <v>0</v>
      </c>
      <c r="AC63" s="371"/>
      <c r="AD63" s="226" t="str">
        <f t="shared" si="19"/>
        <v/>
      </c>
      <c r="AE63" s="368">
        <f t="shared" si="34"/>
        <v>0</v>
      </c>
      <c r="AF63" s="337"/>
      <c r="AG63" s="338"/>
      <c r="AH63" s="336"/>
      <c r="AI63" s="161">
        <f t="shared" si="20"/>
        <v>0</v>
      </c>
      <c r="AJ63" s="162">
        <f t="shared" si="21"/>
        <v>0</v>
      </c>
      <c r="AK63" s="163">
        <f t="shared" si="35"/>
        <v>0</v>
      </c>
      <c r="AL63" s="164">
        <f t="shared" si="36"/>
        <v>0</v>
      </c>
      <c r="AM63" s="164">
        <f t="shared" si="37"/>
        <v>0</v>
      </c>
      <c r="AN63" s="164">
        <f t="shared" si="38"/>
        <v>0</v>
      </c>
      <c r="AO63" s="164">
        <f t="shared" si="39"/>
        <v>0</v>
      </c>
      <c r="AP63" s="609" t="str">
        <f t="shared" si="42"/>
        <v xml:space="preserve"> </v>
      </c>
      <c r="AQ63" s="612" t="str">
        <f t="shared" si="40"/>
        <v xml:space="preserve"> </v>
      </c>
      <c r="AR63" s="612" t="str">
        <f t="shared" si="43"/>
        <v xml:space="preserve"> </v>
      </c>
      <c r="AS63" s="612" t="str">
        <f t="shared" si="44"/>
        <v xml:space="preserve"> </v>
      </c>
      <c r="AT63" s="612" t="str">
        <f t="shared" si="45"/>
        <v xml:space="preserve"> </v>
      </c>
      <c r="AU63" s="612" t="str">
        <f t="shared" si="46"/>
        <v xml:space="preserve"> </v>
      </c>
      <c r="AV63" s="613"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1"/>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7" t="s">
        <v>3512</v>
      </c>
      <c r="E64" s="18" t="s">
        <v>3458</v>
      </c>
      <c r="F64" s="17"/>
      <c r="G64" s="131">
        <v>43999</v>
      </c>
      <c r="H64" s="133">
        <v>44012</v>
      </c>
      <c r="I64" s="140" t="s">
        <v>27</v>
      </c>
      <c r="J64" s="78"/>
      <c r="K64" s="144"/>
      <c r="L64" s="119"/>
      <c r="M64" s="394"/>
      <c r="N64" s="158" t="str">
        <f t="shared" si="33"/>
        <v/>
      </c>
      <c r="O64" s="27"/>
      <c r="P64" s="27"/>
      <c r="Q64" s="27"/>
      <c r="R64" s="27"/>
      <c r="S64" s="27"/>
      <c r="T64" s="28"/>
      <c r="U64" s="29"/>
      <c r="V64" s="32"/>
      <c r="W64" s="318"/>
      <c r="X64" s="319"/>
      <c r="Y64" s="160">
        <f t="shared" si="17"/>
        <v>0</v>
      </c>
      <c r="Z64" s="159">
        <f t="shared" si="18"/>
        <v>0</v>
      </c>
      <c r="AA64" s="326"/>
      <c r="AB64" s="400">
        <f t="shared" si="41"/>
        <v>0</v>
      </c>
      <c r="AC64" s="371"/>
      <c r="AD64" s="226" t="str">
        <f t="shared" si="19"/>
        <v/>
      </c>
      <c r="AE64" s="368">
        <f t="shared" si="34"/>
        <v>0</v>
      </c>
      <c r="AF64" s="339"/>
      <c r="AG64" s="338"/>
      <c r="AH64" s="336"/>
      <c r="AI64" s="161">
        <f t="shared" si="20"/>
        <v>0</v>
      </c>
      <c r="AJ64" s="162">
        <f t="shared" si="21"/>
        <v>0</v>
      </c>
      <c r="AK64" s="163">
        <f t="shared" si="35"/>
        <v>0</v>
      </c>
      <c r="AL64" s="164">
        <f t="shared" si="36"/>
        <v>0</v>
      </c>
      <c r="AM64" s="164">
        <f t="shared" si="37"/>
        <v>0</v>
      </c>
      <c r="AN64" s="164">
        <f t="shared" si="38"/>
        <v>0</v>
      </c>
      <c r="AO64" s="164">
        <f t="shared" si="39"/>
        <v>0</v>
      </c>
      <c r="AP64" s="609" t="str">
        <f t="shared" si="42"/>
        <v xml:space="preserve"> </v>
      </c>
      <c r="AQ64" s="612" t="str">
        <f t="shared" si="40"/>
        <v xml:space="preserve"> </v>
      </c>
      <c r="AR64" s="612" t="str">
        <f t="shared" si="43"/>
        <v xml:space="preserve"> </v>
      </c>
      <c r="AS64" s="612" t="str">
        <f t="shared" si="44"/>
        <v xml:space="preserve"> </v>
      </c>
      <c r="AT64" s="612" t="str">
        <f t="shared" si="45"/>
        <v xml:space="preserve"> </v>
      </c>
      <c r="AU64" s="612" t="str">
        <f t="shared" si="46"/>
        <v xml:space="preserve"> </v>
      </c>
      <c r="AV64" s="613"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1"/>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5" t="s">
        <v>3513</v>
      </c>
      <c r="E65" s="16" t="s">
        <v>3514</v>
      </c>
      <c r="F65" s="17"/>
      <c r="G65" s="134">
        <v>43991</v>
      </c>
      <c r="H65" s="135">
        <v>44000</v>
      </c>
      <c r="I65" s="141" t="s">
        <v>27</v>
      </c>
      <c r="J65" s="25" t="s">
        <v>27</v>
      </c>
      <c r="K65" s="145"/>
      <c r="L65" s="28"/>
      <c r="M65" s="395">
        <v>44001</v>
      </c>
      <c r="N65" s="158">
        <f t="shared" si="33"/>
        <v>9</v>
      </c>
      <c r="O65" s="27" t="s">
        <v>27</v>
      </c>
      <c r="P65" s="27"/>
      <c r="Q65" s="27"/>
      <c r="R65" s="27"/>
      <c r="S65" s="27"/>
      <c r="T65" s="28"/>
      <c r="U65" s="29"/>
      <c r="V65" s="32"/>
      <c r="W65" s="318"/>
      <c r="X65" s="319"/>
      <c r="Y65" s="160">
        <f t="shared" si="17"/>
        <v>0</v>
      </c>
      <c r="Z65" s="159">
        <f t="shared" si="18"/>
        <v>0</v>
      </c>
      <c r="AA65" s="326"/>
      <c r="AB65" s="400">
        <f t="shared" si="41"/>
        <v>0</v>
      </c>
      <c r="AC65" s="371"/>
      <c r="AD65" s="226" t="str">
        <f t="shared" si="19"/>
        <v/>
      </c>
      <c r="AE65" s="368">
        <f t="shared" si="34"/>
        <v>0</v>
      </c>
      <c r="AF65" s="339"/>
      <c r="AG65" s="338"/>
      <c r="AH65" s="336"/>
      <c r="AI65" s="161">
        <f t="shared" si="20"/>
        <v>0</v>
      </c>
      <c r="AJ65" s="162">
        <f t="shared" si="21"/>
        <v>0</v>
      </c>
      <c r="AK65" s="163">
        <f t="shared" si="35"/>
        <v>0</v>
      </c>
      <c r="AL65" s="164">
        <f t="shared" si="36"/>
        <v>0</v>
      </c>
      <c r="AM65" s="164">
        <f t="shared" si="37"/>
        <v>0</v>
      </c>
      <c r="AN65" s="164">
        <f t="shared" si="38"/>
        <v>0</v>
      </c>
      <c r="AO65" s="164">
        <f t="shared" si="39"/>
        <v>0</v>
      </c>
      <c r="AP65" s="609" t="str">
        <f t="shared" si="42"/>
        <v xml:space="preserve"> </v>
      </c>
      <c r="AQ65" s="612" t="str">
        <f t="shared" si="40"/>
        <v xml:space="preserve"> </v>
      </c>
      <c r="AR65" s="612" t="str">
        <f t="shared" si="43"/>
        <v xml:space="preserve"> </v>
      </c>
      <c r="AS65" s="612" t="str">
        <f t="shared" si="44"/>
        <v xml:space="preserve"> </v>
      </c>
      <c r="AT65" s="612" t="str">
        <f t="shared" si="45"/>
        <v xml:space="preserve"> </v>
      </c>
      <c r="AU65" s="612" t="str">
        <f t="shared" si="46"/>
        <v xml:space="preserve"> </v>
      </c>
      <c r="AV65" s="613" t="str">
        <f t="shared" si="47"/>
        <v xml:space="preserve"> </v>
      </c>
      <c r="AW65" s="196">
        <f t="shared" si="22"/>
        <v>9</v>
      </c>
      <c r="AX65" s="165" t="str">
        <f t="shared" si="23"/>
        <v/>
      </c>
      <c r="AY65" s="193">
        <f t="shared" si="24"/>
        <v>9</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1"/>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636" t="s">
        <v>3515</v>
      </c>
      <c r="E66" s="16" t="s">
        <v>3458</v>
      </c>
      <c r="F66" s="17"/>
      <c r="G66" s="134">
        <v>44004</v>
      </c>
      <c r="H66" s="135"/>
      <c r="I66" s="141"/>
      <c r="J66" s="25"/>
      <c r="K66" s="145"/>
      <c r="L66" s="28"/>
      <c r="M66" s="395"/>
      <c r="N66" s="158" t="str">
        <f t="shared" si="33"/>
        <v/>
      </c>
      <c r="O66" s="27" t="s">
        <v>27</v>
      </c>
      <c r="P66" s="27"/>
      <c r="Q66" s="27"/>
      <c r="R66" s="27"/>
      <c r="S66" s="27"/>
      <c r="T66" s="28"/>
      <c r="U66" s="29"/>
      <c r="V66" s="32"/>
      <c r="W66" s="318"/>
      <c r="X66" s="319"/>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09" t="str">
        <f t="shared" si="42"/>
        <v xml:space="preserve"> </v>
      </c>
      <c r="AQ66" s="612" t="str">
        <f t="shared" si="40"/>
        <v xml:space="preserve"> </v>
      </c>
      <c r="AR66" s="612" t="str">
        <f t="shared" si="43"/>
        <v xml:space="preserve"> </v>
      </c>
      <c r="AS66" s="612" t="str">
        <f t="shared" si="44"/>
        <v xml:space="preserve"> </v>
      </c>
      <c r="AT66" s="612" t="str">
        <f t="shared" si="45"/>
        <v xml:space="preserve"> </v>
      </c>
      <c r="AU66" s="612" t="str">
        <f t="shared" si="46"/>
        <v xml:space="preserve"> </v>
      </c>
      <c r="AV66" s="613"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1"/>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636" t="s">
        <v>3516</v>
      </c>
      <c r="E67" s="16" t="s">
        <v>3458</v>
      </c>
      <c r="F67" s="17"/>
      <c r="G67" s="131">
        <v>40341</v>
      </c>
      <c r="H67" s="136">
        <v>44004</v>
      </c>
      <c r="I67" s="140" t="s">
        <v>27</v>
      </c>
      <c r="J67" s="78"/>
      <c r="K67" s="144"/>
      <c r="L67" s="119"/>
      <c r="M67" s="394"/>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09" t="str">
        <f t="shared" si="42"/>
        <v xml:space="preserve"> </v>
      </c>
      <c r="AQ67" s="612" t="str">
        <f t="shared" si="40"/>
        <v xml:space="preserve"> </v>
      </c>
      <c r="AR67" s="612" t="str">
        <f t="shared" si="43"/>
        <v xml:space="preserve"> </v>
      </c>
      <c r="AS67" s="612" t="str">
        <f t="shared" si="44"/>
        <v xml:space="preserve"> </v>
      </c>
      <c r="AT67" s="612" t="str">
        <f t="shared" si="45"/>
        <v xml:space="preserve"> </v>
      </c>
      <c r="AU67" s="612" t="str">
        <f t="shared" si="46"/>
        <v xml:space="preserve"> </v>
      </c>
      <c r="AV67" s="613"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1"/>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7" t="s">
        <v>3517</v>
      </c>
      <c r="E68" s="18" t="s">
        <v>3458</v>
      </c>
      <c r="F68" s="17"/>
      <c r="G68" s="131">
        <v>43999</v>
      </c>
      <c r="H68" s="133">
        <v>44005</v>
      </c>
      <c r="I68" s="140" t="s">
        <v>27</v>
      </c>
      <c r="J68" s="78"/>
      <c r="K68" s="144"/>
      <c r="L68" s="119"/>
      <c r="M68" s="394">
        <v>44022</v>
      </c>
      <c r="N68" s="158">
        <f t="shared" si="33"/>
        <v>18</v>
      </c>
      <c r="O68" s="27" t="s">
        <v>27</v>
      </c>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09" t="str">
        <f t="shared" si="42"/>
        <v xml:space="preserve"> </v>
      </c>
      <c r="AQ68" s="612" t="str">
        <f t="shared" si="40"/>
        <v xml:space="preserve"> </v>
      </c>
      <c r="AR68" s="612" t="str">
        <f t="shared" si="43"/>
        <v xml:space="preserve"> </v>
      </c>
      <c r="AS68" s="612" t="str">
        <f t="shared" si="44"/>
        <v xml:space="preserve"> </v>
      </c>
      <c r="AT68" s="612" t="str">
        <f t="shared" si="45"/>
        <v xml:space="preserve"> </v>
      </c>
      <c r="AU68" s="612" t="str">
        <f t="shared" si="46"/>
        <v xml:space="preserve"> </v>
      </c>
      <c r="AV68" s="613" t="str">
        <f t="shared" si="47"/>
        <v xml:space="preserve"> </v>
      </c>
      <c r="AW68" s="196">
        <f t="shared" si="22"/>
        <v>18</v>
      </c>
      <c r="AX68" s="165" t="str">
        <f t="shared" si="23"/>
        <v/>
      </c>
      <c r="AY68" s="193">
        <f t="shared" si="24"/>
        <v>18</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1"/>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5" t="s">
        <v>3518</v>
      </c>
      <c r="E69" s="16" t="s">
        <v>3458</v>
      </c>
      <c r="F69" s="17"/>
      <c r="G69" s="134">
        <v>44006</v>
      </c>
      <c r="H69" s="135">
        <v>44006</v>
      </c>
      <c r="I69" s="141" t="s">
        <v>27</v>
      </c>
      <c r="J69" s="25"/>
      <c r="K69" s="145"/>
      <c r="L69" s="28"/>
      <c r="M69" s="395">
        <v>44006</v>
      </c>
      <c r="N69" s="158">
        <f t="shared" si="33"/>
        <v>1</v>
      </c>
      <c r="O69" s="27" t="s">
        <v>27</v>
      </c>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09" t="str">
        <f t="shared" si="42"/>
        <v xml:space="preserve"> </v>
      </c>
      <c r="AQ69" s="612" t="str">
        <f t="shared" si="40"/>
        <v xml:space="preserve"> </v>
      </c>
      <c r="AR69" s="612" t="str">
        <f t="shared" si="43"/>
        <v xml:space="preserve"> </v>
      </c>
      <c r="AS69" s="612" t="str">
        <f t="shared" si="44"/>
        <v xml:space="preserve"> </v>
      </c>
      <c r="AT69" s="612" t="str">
        <f t="shared" si="45"/>
        <v xml:space="preserve"> </v>
      </c>
      <c r="AU69" s="612" t="str">
        <f t="shared" si="46"/>
        <v xml:space="preserve"> </v>
      </c>
      <c r="AV69" s="613" t="str">
        <f t="shared" si="47"/>
        <v xml:space="preserve"> </v>
      </c>
      <c r="AW69" s="196">
        <f t="shared" si="22"/>
        <v>1</v>
      </c>
      <c r="AX69" s="165" t="str">
        <f t="shared" si="23"/>
        <v/>
      </c>
      <c r="AY69" s="193">
        <f t="shared" si="24"/>
        <v>1</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1"/>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5" t="s">
        <v>3519</v>
      </c>
      <c r="E70" s="16" t="s">
        <v>3458</v>
      </c>
      <c r="F70" s="17"/>
      <c r="G70" s="134">
        <v>44007</v>
      </c>
      <c r="H70" s="135">
        <v>44007</v>
      </c>
      <c r="I70" s="141" t="s">
        <v>27</v>
      </c>
      <c r="J70" s="25"/>
      <c r="K70" s="145"/>
      <c r="L70" s="28"/>
      <c r="M70" s="395">
        <v>44007</v>
      </c>
      <c r="N70" s="158">
        <f t="shared" si="33"/>
        <v>1</v>
      </c>
      <c r="O70" s="27" t="s">
        <v>27</v>
      </c>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09" t="str">
        <f t="shared" si="42"/>
        <v xml:space="preserve"> </v>
      </c>
      <c r="AQ70" s="612" t="str">
        <f t="shared" si="40"/>
        <v xml:space="preserve"> </v>
      </c>
      <c r="AR70" s="612" t="str">
        <f t="shared" si="43"/>
        <v xml:space="preserve"> </v>
      </c>
      <c r="AS70" s="612" t="str">
        <f t="shared" si="44"/>
        <v xml:space="preserve"> </v>
      </c>
      <c r="AT70" s="612" t="str">
        <f t="shared" si="45"/>
        <v xml:space="preserve"> </v>
      </c>
      <c r="AU70" s="612" t="str">
        <f t="shared" si="46"/>
        <v xml:space="preserve"> </v>
      </c>
      <c r="AV70" s="613" t="str">
        <f t="shared" si="47"/>
        <v xml:space="preserve"> </v>
      </c>
      <c r="AW70" s="196">
        <f t="shared" si="22"/>
        <v>1</v>
      </c>
      <c r="AX70" s="165" t="str">
        <f t="shared" si="23"/>
        <v/>
      </c>
      <c r="AY70" s="193">
        <f t="shared" si="24"/>
        <v>1</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1"/>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t="s">
        <v>3520</v>
      </c>
      <c r="E71" s="16" t="s">
        <v>3458</v>
      </c>
      <c r="F71" s="17"/>
      <c r="G71" s="134">
        <v>44007</v>
      </c>
      <c r="H71" s="135">
        <v>44007</v>
      </c>
      <c r="I71" s="141" t="s">
        <v>27</v>
      </c>
      <c r="J71" s="25" t="s">
        <v>27</v>
      </c>
      <c r="K71" s="145"/>
      <c r="L71" s="28"/>
      <c r="M71" s="395">
        <v>44007</v>
      </c>
      <c r="N71" s="158">
        <f t="shared" si="33"/>
        <v>1</v>
      </c>
      <c r="O71" s="27" t="s">
        <v>27</v>
      </c>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09" t="str">
        <f t="shared" si="42"/>
        <v xml:space="preserve"> </v>
      </c>
      <c r="AQ71" s="612" t="str">
        <f t="shared" si="40"/>
        <v xml:space="preserve"> </v>
      </c>
      <c r="AR71" s="612" t="str">
        <f t="shared" si="43"/>
        <v xml:space="preserve"> </v>
      </c>
      <c r="AS71" s="612" t="str">
        <f t="shared" si="44"/>
        <v xml:space="preserve"> </v>
      </c>
      <c r="AT71" s="612" t="str">
        <f t="shared" si="45"/>
        <v xml:space="preserve"> </v>
      </c>
      <c r="AU71" s="612" t="str">
        <f t="shared" si="46"/>
        <v xml:space="preserve"> </v>
      </c>
      <c r="AV71" s="613" t="str">
        <f t="shared" si="47"/>
        <v xml:space="preserve"> </v>
      </c>
      <c r="AW71" s="196">
        <f t="shared" si="22"/>
        <v>1</v>
      </c>
      <c r="AX71" s="165" t="str">
        <f t="shared" si="23"/>
        <v/>
      </c>
      <c r="AY71" s="193">
        <f t="shared" si="24"/>
        <v>1</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1"/>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7" t="s">
        <v>3521</v>
      </c>
      <c r="E72" s="18" t="s">
        <v>3458</v>
      </c>
      <c r="F72" s="17"/>
      <c r="G72" s="134">
        <v>43999</v>
      </c>
      <c r="H72" s="135">
        <v>44008</v>
      </c>
      <c r="I72" s="141" t="s">
        <v>27</v>
      </c>
      <c r="J72" s="25"/>
      <c r="K72" s="145"/>
      <c r="L72" s="28"/>
      <c r="M72" s="395">
        <v>44008</v>
      </c>
      <c r="N72" s="158">
        <f t="shared" si="33"/>
        <v>8</v>
      </c>
      <c r="O72" s="27" t="s">
        <v>27</v>
      </c>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09" t="str">
        <f t="shared" si="42"/>
        <v xml:space="preserve"> </v>
      </c>
      <c r="AQ72" s="612" t="str">
        <f t="shared" si="40"/>
        <v xml:space="preserve"> </v>
      </c>
      <c r="AR72" s="612" t="str">
        <f t="shared" si="43"/>
        <v xml:space="preserve"> </v>
      </c>
      <c r="AS72" s="612" t="str">
        <f t="shared" si="44"/>
        <v xml:space="preserve"> </v>
      </c>
      <c r="AT72" s="612" t="str">
        <f t="shared" si="45"/>
        <v xml:space="preserve"> </v>
      </c>
      <c r="AU72" s="612" t="str">
        <f t="shared" si="46"/>
        <v xml:space="preserve"> </v>
      </c>
      <c r="AV72" s="613" t="str">
        <f t="shared" si="47"/>
        <v xml:space="preserve"> </v>
      </c>
      <c r="AW72" s="196">
        <f t="shared" si="22"/>
        <v>8</v>
      </c>
      <c r="AX72" s="165" t="str">
        <f t="shared" si="23"/>
        <v/>
      </c>
      <c r="AY72" s="193">
        <f t="shared" si="24"/>
        <v>8</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1"/>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636" t="s">
        <v>3522</v>
      </c>
      <c r="E73" s="16" t="s">
        <v>3458</v>
      </c>
      <c r="F73" s="17"/>
      <c r="G73" s="134">
        <v>44012</v>
      </c>
      <c r="H73" s="135">
        <v>44012</v>
      </c>
      <c r="I73" s="141" t="s">
        <v>27</v>
      </c>
      <c r="J73" s="25" t="s">
        <v>27</v>
      </c>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09" t="str">
        <f t="shared" si="42"/>
        <v xml:space="preserve"> </v>
      </c>
      <c r="AQ73" s="612" t="str">
        <f t="shared" si="40"/>
        <v xml:space="preserve"> </v>
      </c>
      <c r="AR73" s="612" t="str">
        <f t="shared" si="43"/>
        <v xml:space="preserve"> </v>
      </c>
      <c r="AS73" s="612" t="str">
        <f t="shared" si="44"/>
        <v xml:space="preserve"> </v>
      </c>
      <c r="AT73" s="612" t="str">
        <f t="shared" si="45"/>
        <v xml:space="preserve"> </v>
      </c>
      <c r="AU73" s="612" t="str">
        <f t="shared" si="46"/>
        <v xml:space="preserve"> </v>
      </c>
      <c r="AV73" s="613"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1"/>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636" t="s">
        <v>3523</v>
      </c>
      <c r="E74" s="16" t="s">
        <v>3458</v>
      </c>
      <c r="F74" s="17"/>
      <c r="G74" s="134">
        <v>43993</v>
      </c>
      <c r="H74" s="135">
        <v>44001</v>
      </c>
      <c r="I74" s="141" t="s">
        <v>27</v>
      </c>
      <c r="J74" s="25"/>
      <c r="K74" s="145"/>
      <c r="L74" s="28"/>
      <c r="M74" s="395"/>
      <c r="N74" s="158" t="str">
        <f t="shared" si="33"/>
        <v/>
      </c>
      <c r="O74" s="27" t="s">
        <v>27</v>
      </c>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v>34</v>
      </c>
      <c r="AI74" s="161">
        <f t="shared" si="20"/>
        <v>0</v>
      </c>
      <c r="AJ74" s="162">
        <f t="shared" si="21"/>
        <v>0</v>
      </c>
      <c r="AK74" s="163">
        <f t="shared" si="35"/>
        <v>-34</v>
      </c>
      <c r="AL74" s="164">
        <f t="shared" si="36"/>
        <v>0</v>
      </c>
      <c r="AM74" s="164">
        <f t="shared" si="37"/>
        <v>0</v>
      </c>
      <c r="AN74" s="164">
        <f t="shared" si="38"/>
        <v>0</v>
      </c>
      <c r="AO74" s="164">
        <f t="shared" si="39"/>
        <v>0</v>
      </c>
      <c r="AP74" s="609" t="str">
        <f t="shared" si="42"/>
        <v xml:space="preserve"> </v>
      </c>
      <c r="AQ74" s="612">
        <f t="shared" si="40"/>
        <v>34</v>
      </c>
      <c r="AR74" s="612" t="str">
        <f t="shared" si="43"/>
        <v xml:space="preserve"> </v>
      </c>
      <c r="AS74" s="612" t="str">
        <f t="shared" si="44"/>
        <v xml:space="preserve"> </v>
      </c>
      <c r="AT74" s="612" t="str">
        <f t="shared" si="45"/>
        <v xml:space="preserve"> </v>
      </c>
      <c r="AU74" s="612" t="str">
        <f t="shared" si="46"/>
        <v xml:space="preserve"> </v>
      </c>
      <c r="AV74" s="613"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1"/>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t="s">
        <v>3524</v>
      </c>
      <c r="E75" s="16" t="s">
        <v>3458</v>
      </c>
      <c r="F75" s="17"/>
      <c r="G75" s="134">
        <v>44007</v>
      </c>
      <c r="H75" s="135">
        <v>44007</v>
      </c>
      <c r="I75" s="141" t="s">
        <v>27</v>
      </c>
      <c r="J75" s="25"/>
      <c r="K75" s="145"/>
      <c r="L75" s="28"/>
      <c r="M75" s="395">
        <v>44008</v>
      </c>
      <c r="N75" s="158">
        <f t="shared" si="33"/>
        <v>2</v>
      </c>
      <c r="O75" s="27" t="s">
        <v>27</v>
      </c>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09" t="str">
        <f t="shared" si="42"/>
        <v xml:space="preserve"> </v>
      </c>
      <c r="AQ75" s="612" t="str">
        <f t="shared" si="40"/>
        <v xml:space="preserve"> </v>
      </c>
      <c r="AR75" s="612" t="str">
        <f t="shared" si="43"/>
        <v xml:space="preserve"> </v>
      </c>
      <c r="AS75" s="612" t="str">
        <f t="shared" si="44"/>
        <v xml:space="preserve"> </v>
      </c>
      <c r="AT75" s="612" t="str">
        <f t="shared" si="45"/>
        <v xml:space="preserve"> </v>
      </c>
      <c r="AU75" s="612" t="str">
        <f t="shared" si="46"/>
        <v xml:space="preserve"> </v>
      </c>
      <c r="AV75" s="613" t="str">
        <f t="shared" si="47"/>
        <v xml:space="preserve"> </v>
      </c>
      <c r="AW75" s="196">
        <f t="shared" si="22"/>
        <v>2</v>
      </c>
      <c r="AX75" s="165" t="str">
        <f t="shared" si="23"/>
        <v/>
      </c>
      <c r="AY75" s="193">
        <f t="shared" si="24"/>
        <v>2</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1"/>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v>0</v>
      </c>
      <c r="AI76" s="161">
        <f t="shared" si="20"/>
        <v>0</v>
      </c>
      <c r="AJ76" s="162">
        <f t="shared" ref="AJ76:AJ139" si="51">(X76*20)+Z76+AA76+AF76</f>
        <v>0</v>
      </c>
      <c r="AK76" s="163">
        <f t="shared" si="35"/>
        <v>0</v>
      </c>
      <c r="AL76" s="164">
        <f t="shared" si="36"/>
        <v>0</v>
      </c>
      <c r="AM76" s="164">
        <f t="shared" si="37"/>
        <v>0</v>
      </c>
      <c r="AN76" s="164">
        <f t="shared" si="38"/>
        <v>0</v>
      </c>
      <c r="AO76" s="164">
        <f t="shared" si="39"/>
        <v>0</v>
      </c>
      <c r="AP76" s="609" t="str">
        <f t="shared" si="42"/>
        <v xml:space="preserve"> </v>
      </c>
      <c r="AQ76" s="612" t="str">
        <f t="shared" si="40"/>
        <v xml:space="preserve"> </v>
      </c>
      <c r="AR76" s="612" t="str">
        <f t="shared" si="43"/>
        <v xml:space="preserve"> </v>
      </c>
      <c r="AS76" s="612" t="str">
        <f t="shared" si="44"/>
        <v xml:space="preserve"> </v>
      </c>
      <c r="AT76" s="612" t="str">
        <f t="shared" si="45"/>
        <v xml:space="preserve"> </v>
      </c>
      <c r="AU76" s="612" t="str">
        <f t="shared" si="46"/>
        <v xml:space="preserve"> </v>
      </c>
      <c r="AV76" s="613"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1"/>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5" t="s">
        <v>3525</v>
      </c>
      <c r="E77" s="16" t="s">
        <v>3451</v>
      </c>
      <c r="F77" s="17"/>
      <c r="G77" s="134">
        <v>43638</v>
      </c>
      <c r="H77" s="135">
        <v>43649</v>
      </c>
      <c r="I77" s="141" t="s">
        <v>27</v>
      </c>
      <c r="J77" s="25"/>
      <c r="K77" s="145"/>
      <c r="L77" s="28"/>
      <c r="M77" s="395">
        <v>43682</v>
      </c>
      <c r="N77" s="158">
        <f t="shared" ref="N77:N140" si="63">IF((NETWORKDAYS(G77,M77)&gt;0),(NETWORKDAYS(G77,M77)),"")</f>
        <v>31</v>
      </c>
      <c r="O77" s="27"/>
      <c r="P77" s="27"/>
      <c r="Q77" s="27" t="s">
        <v>27</v>
      </c>
      <c r="R77" s="27"/>
      <c r="S77" s="27"/>
      <c r="T77" s="28"/>
      <c r="U77" s="29"/>
      <c r="V77" s="32">
        <v>0.5</v>
      </c>
      <c r="W77" s="318">
        <v>3</v>
      </c>
      <c r="X77" s="319">
        <v>1</v>
      </c>
      <c r="Y77" s="160">
        <f t="shared" si="49"/>
        <v>4.5</v>
      </c>
      <c r="Z77" s="159">
        <f t="shared" ref="Z77:Z140" si="64">IF((F77="x"),0,((V77*10)+(W77*20)))</f>
        <v>65</v>
      </c>
      <c r="AA77" s="327"/>
      <c r="AB77" s="400">
        <f t="shared" si="41"/>
        <v>-30</v>
      </c>
      <c r="AC77" s="371"/>
      <c r="AD77" s="226" t="str">
        <f t="shared" si="50"/>
        <v/>
      </c>
      <c r="AE77" s="368">
        <f t="shared" ref="AE77:AE140" si="65">IF(AND(Z77&gt;0,F77="x"),0,IF(AND(Z77&gt;0,AC77="x"),Z77-60,IF(AND(Z77&gt;0,AB77=-30),Z77+AB77,0)))</f>
        <v>35</v>
      </c>
      <c r="AF77" s="339">
        <v>1.25</v>
      </c>
      <c r="AG77" s="338">
        <v>1.25</v>
      </c>
      <c r="AH77" s="336">
        <v>36.25</v>
      </c>
      <c r="AI77" s="161">
        <f t="shared" ref="AI77:AI140" si="66">IF(AE77&lt;=0,AG77,AE77+AG77)</f>
        <v>36.25</v>
      </c>
      <c r="AJ77" s="162">
        <f t="shared" si="51"/>
        <v>86.25</v>
      </c>
      <c r="AK77" s="163">
        <f t="shared" ref="AK77:AK140" si="67">AJ77-AH77</f>
        <v>50</v>
      </c>
      <c r="AL77" s="164">
        <f t="shared" ref="AL77:AL140" si="68">IF(K77="x",AH77,0)</f>
        <v>0</v>
      </c>
      <c r="AM77" s="164">
        <f t="shared" ref="AM77:AM140" si="69">IF(K77="x",AI77,0)</f>
        <v>0</v>
      </c>
      <c r="AN77" s="164">
        <f t="shared" ref="AN77:AN140" si="70">IF(K77="x",AJ77,0)</f>
        <v>0</v>
      </c>
      <c r="AO77" s="164">
        <f t="shared" ref="AO77:AO140" si="71">IF(K77="x",AK77,0)</f>
        <v>0</v>
      </c>
      <c r="AP77" s="609" t="str">
        <f t="shared" si="42"/>
        <v xml:space="preserve"> </v>
      </c>
      <c r="AQ77" s="612">
        <f t="shared" ref="AQ77:AQ140" si="72">IF(AND(AH77&gt;4.99,AH77&lt;50),AH77," ")</f>
        <v>36.25</v>
      </c>
      <c r="AR77" s="612" t="str">
        <f t="shared" si="43"/>
        <v xml:space="preserve"> </v>
      </c>
      <c r="AS77" s="612" t="str">
        <f t="shared" si="44"/>
        <v xml:space="preserve"> </v>
      </c>
      <c r="AT77" s="612" t="str">
        <f t="shared" si="45"/>
        <v xml:space="preserve"> </v>
      </c>
      <c r="AU77" s="612" t="str">
        <f t="shared" si="46"/>
        <v xml:space="preserve"> </v>
      </c>
      <c r="AV77" s="613" t="str">
        <f t="shared" si="47"/>
        <v xml:space="preserve"> </v>
      </c>
      <c r="AW77" s="196">
        <f t="shared" si="52"/>
        <v>31</v>
      </c>
      <c r="AX77" s="165" t="str">
        <f t="shared" si="53"/>
        <v/>
      </c>
      <c r="AY77" s="193">
        <f t="shared" si="54"/>
        <v>31</v>
      </c>
      <c r="AZ77" s="183" t="str">
        <f t="shared" si="55"/>
        <v/>
      </c>
      <c r="BA77" s="173">
        <f t="shared" si="56"/>
        <v>0.5</v>
      </c>
      <c r="BB77" s="174" t="str">
        <f t="shared" si="57"/>
        <v/>
      </c>
      <c r="BC77" s="186">
        <f t="shared" si="48"/>
        <v>0.5</v>
      </c>
      <c r="BD77" s="174" t="str">
        <f t="shared" si="58"/>
        <v/>
      </c>
      <c r="BE77" s="201">
        <f t="shared" si="59"/>
        <v>3</v>
      </c>
      <c r="BF77" s="174" t="str">
        <f t="shared" si="60"/>
        <v/>
      </c>
      <c r="BG77" s="186">
        <f t="shared" si="61"/>
        <v>3</v>
      </c>
      <c r="BH77" s="175" t="str">
        <f t="shared" si="62"/>
        <v/>
      </c>
      <c r="BI77" s="631"/>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t="s">
        <v>3526</v>
      </c>
      <c r="E78" s="16" t="s">
        <v>3451</v>
      </c>
      <c r="F78" s="17"/>
      <c r="G78" s="134">
        <v>43647</v>
      </c>
      <c r="H78" s="135">
        <v>43658</v>
      </c>
      <c r="I78" s="141" t="s">
        <v>27</v>
      </c>
      <c r="J78" s="25"/>
      <c r="K78" s="145"/>
      <c r="L78" s="28"/>
      <c r="M78" s="395">
        <v>43658</v>
      </c>
      <c r="N78" s="158">
        <f t="shared" si="63"/>
        <v>10</v>
      </c>
      <c r="O78" s="27" t="s">
        <v>27</v>
      </c>
      <c r="P78" s="27"/>
      <c r="Q78" s="27"/>
      <c r="R78" s="27"/>
      <c r="S78" s="27"/>
      <c r="T78" s="28"/>
      <c r="U78" s="29"/>
      <c r="V78" s="32">
        <v>1</v>
      </c>
      <c r="W78" s="318">
        <v>0</v>
      </c>
      <c r="X78" s="319">
        <v>0.25</v>
      </c>
      <c r="Y78" s="160">
        <f t="shared" si="49"/>
        <v>1.25</v>
      </c>
      <c r="Z78" s="159">
        <f t="shared" si="64"/>
        <v>10</v>
      </c>
      <c r="AA78" s="327"/>
      <c r="AB78" s="400">
        <f t="shared" ref="AB78:AB141" si="73">IF(AND(Z78&gt;=0,F78="x"),0,IF(AND(Z78&gt;0,AC78="x"),0,IF(Z78&gt;0,0-30,0)))</f>
        <v>-30</v>
      </c>
      <c r="AC78" s="371"/>
      <c r="AD78" s="226" t="str">
        <f t="shared" si="50"/>
        <v/>
      </c>
      <c r="AE78" s="368">
        <f t="shared" si="65"/>
        <v>-20</v>
      </c>
      <c r="AF78" s="339"/>
      <c r="AG78" s="338">
        <v>0</v>
      </c>
      <c r="AH78" s="336">
        <v>0</v>
      </c>
      <c r="AI78" s="161">
        <f t="shared" si="66"/>
        <v>0</v>
      </c>
      <c r="AJ78" s="162">
        <f t="shared" si="51"/>
        <v>15</v>
      </c>
      <c r="AK78" s="163">
        <f t="shared" si="67"/>
        <v>15</v>
      </c>
      <c r="AL78" s="164">
        <f t="shared" si="68"/>
        <v>0</v>
      </c>
      <c r="AM78" s="164">
        <f t="shared" si="69"/>
        <v>0</v>
      </c>
      <c r="AN78" s="164">
        <f t="shared" si="70"/>
        <v>0</v>
      </c>
      <c r="AO78" s="164">
        <f t="shared" si="71"/>
        <v>0</v>
      </c>
      <c r="AP78" s="609" t="str">
        <f t="shared" ref="AP78:AP141" si="74">IF(AND(AH78&gt;0,AH78&lt;5),AH78," ")</f>
        <v xml:space="preserve"> </v>
      </c>
      <c r="AQ78" s="612" t="str">
        <f t="shared" si="72"/>
        <v xml:space="preserve"> </v>
      </c>
      <c r="AR78" s="612" t="str">
        <f t="shared" ref="AR78:AR141" si="75">IF(AND(AH78&gt;49.99,AH78&lt;100),AH78," ")</f>
        <v xml:space="preserve"> </v>
      </c>
      <c r="AS78" s="612" t="str">
        <f t="shared" ref="AS78:AS141" si="76">IF(AND(AH78&gt;99.99,AH78&lt;500),AH78," ")</f>
        <v xml:space="preserve"> </v>
      </c>
      <c r="AT78" s="612" t="str">
        <f t="shared" ref="AT78:AT141" si="77">IF(AND(AH78&gt;499.99,AH78&lt;1000),AH78," ")</f>
        <v xml:space="preserve"> </v>
      </c>
      <c r="AU78" s="612" t="str">
        <f t="shared" ref="AU78:AU141" si="78">IF(AND(AH78&gt;999.99,AH78&lt;10000),AH78," ")</f>
        <v xml:space="preserve"> </v>
      </c>
      <c r="AV78" s="613" t="str">
        <f t="shared" ref="AV78:AV141" si="79">IF(AH78&gt;=10000,AH78," ")</f>
        <v xml:space="preserve"> </v>
      </c>
      <c r="AW78" s="196">
        <f t="shared" si="52"/>
        <v>10</v>
      </c>
      <c r="AX78" s="165" t="str">
        <f t="shared" si="53"/>
        <v/>
      </c>
      <c r="AY78" s="193">
        <f t="shared" si="54"/>
        <v>10</v>
      </c>
      <c r="AZ78" s="183" t="str">
        <f t="shared" si="55"/>
        <v/>
      </c>
      <c r="BA78" s="173">
        <f t="shared" si="56"/>
        <v>1</v>
      </c>
      <c r="BB78" s="174" t="str">
        <f t="shared" si="57"/>
        <v/>
      </c>
      <c r="BC78" s="186">
        <f t="shared" si="48"/>
        <v>1</v>
      </c>
      <c r="BD78" s="174" t="str">
        <f t="shared" si="58"/>
        <v/>
      </c>
      <c r="BE78" s="201" t="str">
        <f t="shared" si="59"/>
        <v/>
      </c>
      <c r="BF78" s="174" t="str">
        <f t="shared" si="60"/>
        <v/>
      </c>
      <c r="BG78" s="186" t="str">
        <f t="shared" si="61"/>
        <v/>
      </c>
      <c r="BH78" s="175" t="str">
        <f t="shared" si="62"/>
        <v/>
      </c>
      <c r="BI78" s="631"/>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7" t="s">
        <v>3527</v>
      </c>
      <c r="E79" s="18" t="s">
        <v>3451</v>
      </c>
      <c r="F79" s="17"/>
      <c r="G79" s="134">
        <v>43647</v>
      </c>
      <c r="H79" s="135">
        <v>43656</v>
      </c>
      <c r="I79" s="141" t="s">
        <v>27</v>
      </c>
      <c r="J79" s="25"/>
      <c r="K79" s="145"/>
      <c r="L79" s="28"/>
      <c r="M79" s="395">
        <v>43661</v>
      </c>
      <c r="N79" s="158">
        <f t="shared" si="63"/>
        <v>11</v>
      </c>
      <c r="O79" s="27"/>
      <c r="P79" s="27"/>
      <c r="Q79" s="27" t="s">
        <v>27</v>
      </c>
      <c r="R79" s="27"/>
      <c r="S79" s="27"/>
      <c r="T79" s="28"/>
      <c r="U79" s="29"/>
      <c r="V79" s="32">
        <v>0.25</v>
      </c>
      <c r="W79" s="318">
        <v>1</v>
      </c>
      <c r="X79" s="319">
        <v>0.5</v>
      </c>
      <c r="Y79" s="160">
        <f t="shared" si="49"/>
        <v>1.75</v>
      </c>
      <c r="Z79" s="159">
        <f t="shared" si="64"/>
        <v>22.5</v>
      </c>
      <c r="AA79" s="327"/>
      <c r="AB79" s="400">
        <f t="shared" si="73"/>
        <v>-30</v>
      </c>
      <c r="AC79" s="371"/>
      <c r="AD79" s="226" t="str">
        <f t="shared" si="50"/>
        <v/>
      </c>
      <c r="AE79" s="368">
        <f t="shared" si="65"/>
        <v>-7.5</v>
      </c>
      <c r="AF79" s="339">
        <v>1.25</v>
      </c>
      <c r="AG79" s="338">
        <v>1.25</v>
      </c>
      <c r="AH79" s="336">
        <v>1.25</v>
      </c>
      <c r="AI79" s="161">
        <f t="shared" si="66"/>
        <v>1.25</v>
      </c>
      <c r="AJ79" s="162">
        <f t="shared" si="51"/>
        <v>33.75</v>
      </c>
      <c r="AK79" s="163">
        <f t="shared" si="67"/>
        <v>32.5</v>
      </c>
      <c r="AL79" s="164">
        <f t="shared" si="68"/>
        <v>0</v>
      </c>
      <c r="AM79" s="164">
        <f t="shared" si="69"/>
        <v>0</v>
      </c>
      <c r="AN79" s="164">
        <f t="shared" si="70"/>
        <v>0</v>
      </c>
      <c r="AO79" s="164">
        <f t="shared" si="71"/>
        <v>0</v>
      </c>
      <c r="AP79" s="609">
        <f t="shared" si="74"/>
        <v>1.25</v>
      </c>
      <c r="AQ79" s="612" t="str">
        <f t="shared" si="72"/>
        <v xml:space="preserve"> </v>
      </c>
      <c r="AR79" s="612" t="str">
        <f t="shared" si="75"/>
        <v xml:space="preserve"> </v>
      </c>
      <c r="AS79" s="612" t="str">
        <f t="shared" si="76"/>
        <v xml:space="preserve"> </v>
      </c>
      <c r="AT79" s="612" t="str">
        <f t="shared" si="77"/>
        <v xml:space="preserve"> </v>
      </c>
      <c r="AU79" s="612" t="str">
        <f t="shared" si="78"/>
        <v xml:space="preserve"> </v>
      </c>
      <c r="AV79" s="613" t="str">
        <f t="shared" si="79"/>
        <v xml:space="preserve"> </v>
      </c>
      <c r="AW79" s="196">
        <f t="shared" si="52"/>
        <v>11</v>
      </c>
      <c r="AX79" s="165" t="str">
        <f t="shared" si="53"/>
        <v/>
      </c>
      <c r="AY79" s="193">
        <f t="shared" si="54"/>
        <v>11</v>
      </c>
      <c r="AZ79" s="183" t="str">
        <f t="shared" si="55"/>
        <v/>
      </c>
      <c r="BA79" s="173">
        <f t="shared" si="56"/>
        <v>0.25</v>
      </c>
      <c r="BB79" s="174" t="str">
        <f t="shared" si="57"/>
        <v/>
      </c>
      <c r="BC79" s="186">
        <f t="shared" si="48"/>
        <v>0.25</v>
      </c>
      <c r="BD79" s="174" t="str">
        <f t="shared" si="58"/>
        <v/>
      </c>
      <c r="BE79" s="201">
        <f t="shared" si="59"/>
        <v>1</v>
      </c>
      <c r="BF79" s="174" t="str">
        <f t="shared" si="60"/>
        <v/>
      </c>
      <c r="BG79" s="186">
        <f t="shared" si="61"/>
        <v>1</v>
      </c>
      <c r="BH79" s="175" t="str">
        <f t="shared" si="62"/>
        <v/>
      </c>
      <c r="BI79" s="631"/>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t="s">
        <v>3528</v>
      </c>
      <c r="E80" s="16" t="s">
        <v>3451</v>
      </c>
      <c r="F80" s="17"/>
      <c r="G80" s="134">
        <v>43649</v>
      </c>
      <c r="H80" s="137">
        <v>43654</v>
      </c>
      <c r="I80" s="143" t="s">
        <v>27</v>
      </c>
      <c r="J80" s="80"/>
      <c r="K80" s="147"/>
      <c r="L80" s="30"/>
      <c r="M80" s="395">
        <v>43654</v>
      </c>
      <c r="N80" s="158">
        <f t="shared" si="63"/>
        <v>4</v>
      </c>
      <c r="O80" s="27" t="s">
        <v>27</v>
      </c>
      <c r="P80" s="27"/>
      <c r="Q80" s="27"/>
      <c r="R80" s="27"/>
      <c r="S80" s="27"/>
      <c r="T80" s="28"/>
      <c r="U80" s="29"/>
      <c r="V80" s="32">
        <v>0.25</v>
      </c>
      <c r="W80" s="318">
        <v>0.25</v>
      </c>
      <c r="X80" s="319">
        <v>0.25</v>
      </c>
      <c r="Y80" s="160">
        <f t="shared" si="49"/>
        <v>0.75</v>
      </c>
      <c r="Z80" s="159">
        <f t="shared" si="64"/>
        <v>7.5</v>
      </c>
      <c r="AA80" s="327"/>
      <c r="AB80" s="400">
        <f t="shared" si="73"/>
        <v>-30</v>
      </c>
      <c r="AC80" s="371"/>
      <c r="AD80" s="226" t="str">
        <f t="shared" si="50"/>
        <v/>
      </c>
      <c r="AE80" s="368">
        <f t="shared" si="65"/>
        <v>-22.5</v>
      </c>
      <c r="AF80" s="339">
        <v>1.25</v>
      </c>
      <c r="AG80" s="338">
        <v>1.25</v>
      </c>
      <c r="AH80" s="336">
        <v>1.25</v>
      </c>
      <c r="AI80" s="161">
        <f t="shared" si="66"/>
        <v>1.25</v>
      </c>
      <c r="AJ80" s="162">
        <f t="shared" si="51"/>
        <v>13.75</v>
      </c>
      <c r="AK80" s="163">
        <f t="shared" si="67"/>
        <v>12.5</v>
      </c>
      <c r="AL80" s="164">
        <f t="shared" si="68"/>
        <v>0</v>
      </c>
      <c r="AM80" s="164">
        <f t="shared" si="69"/>
        <v>0</v>
      </c>
      <c r="AN80" s="164">
        <f t="shared" si="70"/>
        <v>0</v>
      </c>
      <c r="AO80" s="164">
        <f t="shared" si="71"/>
        <v>0</v>
      </c>
      <c r="AP80" s="609">
        <f t="shared" si="74"/>
        <v>1.25</v>
      </c>
      <c r="AQ80" s="612" t="str">
        <f t="shared" si="72"/>
        <v xml:space="preserve"> </v>
      </c>
      <c r="AR80" s="612" t="str">
        <f t="shared" si="75"/>
        <v xml:space="preserve"> </v>
      </c>
      <c r="AS80" s="612" t="str">
        <f t="shared" si="76"/>
        <v xml:space="preserve"> </v>
      </c>
      <c r="AT80" s="612" t="str">
        <f t="shared" si="77"/>
        <v xml:space="preserve"> </v>
      </c>
      <c r="AU80" s="612" t="str">
        <f t="shared" si="78"/>
        <v xml:space="preserve"> </v>
      </c>
      <c r="AV80" s="613" t="str">
        <f t="shared" si="79"/>
        <v xml:space="preserve"> </v>
      </c>
      <c r="AW80" s="196">
        <f t="shared" si="52"/>
        <v>4</v>
      </c>
      <c r="AX80" s="165" t="str">
        <f t="shared" si="53"/>
        <v/>
      </c>
      <c r="AY80" s="193">
        <f t="shared" si="54"/>
        <v>4</v>
      </c>
      <c r="AZ80" s="183" t="str">
        <f t="shared" si="55"/>
        <v/>
      </c>
      <c r="BA80" s="173">
        <f t="shared" si="56"/>
        <v>0.25</v>
      </c>
      <c r="BB80" s="174" t="str">
        <f t="shared" si="57"/>
        <v/>
      </c>
      <c r="BC80" s="186">
        <f t="shared" si="48"/>
        <v>0.25</v>
      </c>
      <c r="BD80" s="174" t="str">
        <f t="shared" si="58"/>
        <v/>
      </c>
      <c r="BE80" s="201">
        <f t="shared" si="59"/>
        <v>0.25</v>
      </c>
      <c r="BF80" s="174" t="str">
        <f t="shared" si="60"/>
        <v/>
      </c>
      <c r="BG80" s="186">
        <f t="shared" si="61"/>
        <v>0.25</v>
      </c>
      <c r="BH80" s="175" t="str">
        <f t="shared" si="62"/>
        <v/>
      </c>
      <c r="BI80" s="631"/>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5" t="s">
        <v>3529</v>
      </c>
      <c r="E81" s="16" t="s">
        <v>3451</v>
      </c>
      <c r="F81" s="17"/>
      <c r="G81" s="134">
        <v>43654</v>
      </c>
      <c r="H81" s="135">
        <v>43661</v>
      </c>
      <c r="I81" s="141" t="s">
        <v>27</v>
      </c>
      <c r="J81" s="25"/>
      <c r="K81" s="145"/>
      <c r="L81" s="28"/>
      <c r="M81" s="395">
        <v>43675</v>
      </c>
      <c r="N81" s="158">
        <f t="shared" si="63"/>
        <v>16</v>
      </c>
      <c r="O81" s="27"/>
      <c r="P81" s="27"/>
      <c r="Q81" s="27" t="s">
        <v>27</v>
      </c>
      <c r="R81" s="27"/>
      <c r="S81" s="27"/>
      <c r="T81" s="28"/>
      <c r="U81" s="29"/>
      <c r="V81" s="32">
        <v>0.25</v>
      </c>
      <c r="W81" s="318">
        <v>3</v>
      </c>
      <c r="X81" s="319">
        <v>2</v>
      </c>
      <c r="Y81" s="160">
        <f t="shared" si="49"/>
        <v>5.25</v>
      </c>
      <c r="Z81" s="159">
        <f t="shared" si="64"/>
        <v>62.5</v>
      </c>
      <c r="AA81" s="327"/>
      <c r="AB81" s="400">
        <f t="shared" si="73"/>
        <v>-30</v>
      </c>
      <c r="AC81" s="371"/>
      <c r="AD81" s="226" t="str">
        <f t="shared" si="50"/>
        <v/>
      </c>
      <c r="AE81" s="368">
        <f t="shared" si="65"/>
        <v>32.5</v>
      </c>
      <c r="AF81" s="339">
        <v>1.25</v>
      </c>
      <c r="AG81" s="338">
        <v>1.25</v>
      </c>
      <c r="AH81" s="336">
        <v>33.75</v>
      </c>
      <c r="AI81" s="161">
        <f t="shared" si="66"/>
        <v>33.75</v>
      </c>
      <c r="AJ81" s="162">
        <f t="shared" si="51"/>
        <v>103.75</v>
      </c>
      <c r="AK81" s="163">
        <f t="shared" si="67"/>
        <v>70</v>
      </c>
      <c r="AL81" s="164">
        <f t="shared" si="68"/>
        <v>0</v>
      </c>
      <c r="AM81" s="164">
        <f t="shared" si="69"/>
        <v>0</v>
      </c>
      <c r="AN81" s="164">
        <f t="shared" si="70"/>
        <v>0</v>
      </c>
      <c r="AO81" s="164">
        <f t="shared" si="71"/>
        <v>0</v>
      </c>
      <c r="AP81" s="609" t="str">
        <f t="shared" si="74"/>
        <v xml:space="preserve"> </v>
      </c>
      <c r="AQ81" s="612">
        <f t="shared" si="72"/>
        <v>33.75</v>
      </c>
      <c r="AR81" s="612" t="str">
        <f t="shared" si="75"/>
        <v xml:space="preserve"> </v>
      </c>
      <c r="AS81" s="612" t="str">
        <f t="shared" si="76"/>
        <v xml:space="preserve"> </v>
      </c>
      <c r="AT81" s="612" t="str">
        <f t="shared" si="77"/>
        <v xml:space="preserve"> </v>
      </c>
      <c r="AU81" s="612" t="str">
        <f t="shared" si="78"/>
        <v xml:space="preserve"> </v>
      </c>
      <c r="AV81" s="613" t="str">
        <f t="shared" si="79"/>
        <v xml:space="preserve"> </v>
      </c>
      <c r="AW81" s="196">
        <f t="shared" si="52"/>
        <v>16</v>
      </c>
      <c r="AX81" s="165" t="str">
        <f t="shared" si="53"/>
        <v/>
      </c>
      <c r="AY81" s="193">
        <f t="shared" si="54"/>
        <v>16</v>
      </c>
      <c r="AZ81" s="183" t="str">
        <f t="shared" si="55"/>
        <v/>
      </c>
      <c r="BA81" s="173">
        <f t="shared" si="56"/>
        <v>0.25</v>
      </c>
      <c r="BB81" s="174" t="str">
        <f t="shared" si="57"/>
        <v/>
      </c>
      <c r="BC81" s="186">
        <f t="shared" si="48"/>
        <v>0.25</v>
      </c>
      <c r="BD81" s="174" t="str">
        <f t="shared" si="58"/>
        <v/>
      </c>
      <c r="BE81" s="201">
        <f t="shared" si="59"/>
        <v>3</v>
      </c>
      <c r="BF81" s="174" t="str">
        <f t="shared" si="60"/>
        <v/>
      </c>
      <c r="BG81" s="186">
        <f t="shared" si="61"/>
        <v>3</v>
      </c>
      <c r="BH81" s="175" t="str">
        <f t="shared" si="62"/>
        <v/>
      </c>
      <c r="BI81" s="631"/>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t="s">
        <v>3530</v>
      </c>
      <c r="E82" s="16" t="s">
        <v>3451</v>
      </c>
      <c r="F82" s="17"/>
      <c r="G82" s="134">
        <v>43654</v>
      </c>
      <c r="H82" s="135">
        <v>43661</v>
      </c>
      <c r="I82" s="141" t="s">
        <v>27</v>
      </c>
      <c r="J82" s="25"/>
      <c r="K82" s="145"/>
      <c r="L82" s="28"/>
      <c r="M82" s="395">
        <v>43675</v>
      </c>
      <c r="N82" s="158">
        <f t="shared" si="63"/>
        <v>16</v>
      </c>
      <c r="O82" s="27"/>
      <c r="P82" s="27"/>
      <c r="Q82" s="27" t="s">
        <v>27</v>
      </c>
      <c r="R82" s="27"/>
      <c r="S82" s="27"/>
      <c r="T82" s="28"/>
      <c r="U82" s="29"/>
      <c r="V82" s="32">
        <v>0.25</v>
      </c>
      <c r="W82" s="318">
        <v>0.5</v>
      </c>
      <c r="X82" s="319">
        <v>0.5</v>
      </c>
      <c r="Y82" s="160">
        <f t="shared" si="49"/>
        <v>1.25</v>
      </c>
      <c r="Z82" s="159">
        <f t="shared" si="64"/>
        <v>12.5</v>
      </c>
      <c r="AA82" s="327"/>
      <c r="AB82" s="400">
        <f t="shared" si="73"/>
        <v>-30</v>
      </c>
      <c r="AC82" s="371"/>
      <c r="AD82" s="226" t="str">
        <f t="shared" si="50"/>
        <v/>
      </c>
      <c r="AE82" s="368">
        <f t="shared" si="65"/>
        <v>-17.5</v>
      </c>
      <c r="AF82" s="339">
        <v>1.75</v>
      </c>
      <c r="AG82" s="338">
        <v>1.75</v>
      </c>
      <c r="AH82" s="336">
        <v>1.75</v>
      </c>
      <c r="AI82" s="161">
        <f t="shared" si="66"/>
        <v>1.75</v>
      </c>
      <c r="AJ82" s="162">
        <f t="shared" si="51"/>
        <v>24.25</v>
      </c>
      <c r="AK82" s="163">
        <f t="shared" si="67"/>
        <v>22.5</v>
      </c>
      <c r="AL82" s="164">
        <f t="shared" si="68"/>
        <v>0</v>
      </c>
      <c r="AM82" s="164">
        <f t="shared" si="69"/>
        <v>0</v>
      </c>
      <c r="AN82" s="164">
        <f t="shared" si="70"/>
        <v>0</v>
      </c>
      <c r="AO82" s="164">
        <f t="shared" si="71"/>
        <v>0</v>
      </c>
      <c r="AP82" s="609">
        <f t="shared" si="74"/>
        <v>1.75</v>
      </c>
      <c r="AQ82" s="612" t="str">
        <f t="shared" si="72"/>
        <v xml:space="preserve"> </v>
      </c>
      <c r="AR82" s="612" t="str">
        <f t="shared" si="75"/>
        <v xml:space="preserve"> </v>
      </c>
      <c r="AS82" s="612" t="str">
        <f t="shared" si="76"/>
        <v xml:space="preserve"> </v>
      </c>
      <c r="AT82" s="612" t="str">
        <f t="shared" si="77"/>
        <v xml:space="preserve"> </v>
      </c>
      <c r="AU82" s="612" t="str">
        <f t="shared" si="78"/>
        <v xml:space="preserve"> </v>
      </c>
      <c r="AV82" s="613" t="str">
        <f t="shared" si="79"/>
        <v xml:space="preserve"> </v>
      </c>
      <c r="AW82" s="196">
        <f t="shared" si="52"/>
        <v>16</v>
      </c>
      <c r="AX82" s="165" t="str">
        <f t="shared" si="53"/>
        <v/>
      </c>
      <c r="AY82" s="193">
        <f t="shared" si="54"/>
        <v>16</v>
      </c>
      <c r="AZ82" s="183" t="str">
        <f t="shared" si="55"/>
        <v/>
      </c>
      <c r="BA82" s="173">
        <f t="shared" si="56"/>
        <v>0.25</v>
      </c>
      <c r="BB82" s="174" t="str">
        <f t="shared" si="57"/>
        <v/>
      </c>
      <c r="BC82" s="186">
        <f t="shared" ref="BC82:BC145" si="80">IF(OR(K82="x",F82="X",BA82&lt;=0),"",BA82)</f>
        <v>0.25</v>
      </c>
      <c r="BD82" s="174" t="str">
        <f t="shared" si="58"/>
        <v/>
      </c>
      <c r="BE82" s="201">
        <f t="shared" si="59"/>
        <v>0.5</v>
      </c>
      <c r="BF82" s="174" t="str">
        <f t="shared" si="60"/>
        <v/>
      </c>
      <c r="BG82" s="186">
        <f t="shared" si="61"/>
        <v>0.5</v>
      </c>
      <c r="BH82" s="175" t="str">
        <f t="shared" si="62"/>
        <v/>
      </c>
      <c r="BI82" s="631"/>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7" t="s">
        <v>3531</v>
      </c>
      <c r="E83" s="18" t="s">
        <v>3451</v>
      </c>
      <c r="F83" s="17"/>
      <c r="G83" s="134">
        <v>43655</v>
      </c>
      <c r="H83" s="135">
        <v>43668</v>
      </c>
      <c r="I83" s="141" t="s">
        <v>27</v>
      </c>
      <c r="J83" s="25"/>
      <c r="K83" s="145"/>
      <c r="L83" s="28"/>
      <c r="M83" s="395">
        <v>43683</v>
      </c>
      <c r="N83" s="158">
        <f t="shared" si="63"/>
        <v>21</v>
      </c>
      <c r="O83" s="27"/>
      <c r="P83" s="27"/>
      <c r="Q83" s="27" t="s">
        <v>27</v>
      </c>
      <c r="R83" s="27"/>
      <c r="S83" s="27"/>
      <c r="T83" s="28"/>
      <c r="U83" s="29"/>
      <c r="V83" s="32">
        <v>4.25</v>
      </c>
      <c r="W83" s="318">
        <v>20.25</v>
      </c>
      <c r="X83" s="319">
        <v>6</v>
      </c>
      <c r="Y83" s="160">
        <f t="shared" si="49"/>
        <v>30.5</v>
      </c>
      <c r="Z83" s="159">
        <f t="shared" si="64"/>
        <v>447.5</v>
      </c>
      <c r="AA83" s="327"/>
      <c r="AB83" s="400">
        <f t="shared" si="73"/>
        <v>-30</v>
      </c>
      <c r="AC83" s="371"/>
      <c r="AD83" s="226" t="str">
        <f t="shared" si="50"/>
        <v/>
      </c>
      <c r="AE83" s="368">
        <f t="shared" si="65"/>
        <v>417.5</v>
      </c>
      <c r="AF83" s="339">
        <v>17</v>
      </c>
      <c r="AG83" s="338">
        <v>17</v>
      </c>
      <c r="AH83" s="336">
        <v>434.5</v>
      </c>
      <c r="AI83" s="161">
        <f t="shared" si="66"/>
        <v>434.5</v>
      </c>
      <c r="AJ83" s="162">
        <f t="shared" si="51"/>
        <v>584.5</v>
      </c>
      <c r="AK83" s="163">
        <f t="shared" si="67"/>
        <v>150</v>
      </c>
      <c r="AL83" s="164">
        <f t="shared" si="68"/>
        <v>0</v>
      </c>
      <c r="AM83" s="164">
        <f t="shared" si="69"/>
        <v>0</v>
      </c>
      <c r="AN83" s="164">
        <f t="shared" si="70"/>
        <v>0</v>
      </c>
      <c r="AO83" s="164">
        <f t="shared" si="71"/>
        <v>0</v>
      </c>
      <c r="AP83" s="609" t="str">
        <f t="shared" si="74"/>
        <v xml:space="preserve"> </v>
      </c>
      <c r="AQ83" s="612" t="str">
        <f t="shared" si="72"/>
        <v xml:space="preserve"> </v>
      </c>
      <c r="AR83" s="612" t="str">
        <f t="shared" si="75"/>
        <v xml:space="preserve"> </v>
      </c>
      <c r="AS83" s="612">
        <f t="shared" si="76"/>
        <v>434.5</v>
      </c>
      <c r="AT83" s="612" t="str">
        <f t="shared" si="77"/>
        <v xml:space="preserve"> </v>
      </c>
      <c r="AU83" s="612" t="str">
        <f t="shared" si="78"/>
        <v xml:space="preserve"> </v>
      </c>
      <c r="AV83" s="613" t="str">
        <f t="shared" si="79"/>
        <v xml:space="preserve"> </v>
      </c>
      <c r="AW83" s="196">
        <f t="shared" si="52"/>
        <v>21</v>
      </c>
      <c r="AX83" s="165" t="str">
        <f t="shared" si="53"/>
        <v/>
      </c>
      <c r="AY83" s="193">
        <f t="shared" si="54"/>
        <v>21</v>
      </c>
      <c r="AZ83" s="183" t="str">
        <f t="shared" si="55"/>
        <v/>
      </c>
      <c r="BA83" s="173">
        <f t="shared" si="56"/>
        <v>4.25</v>
      </c>
      <c r="BB83" s="174" t="str">
        <f t="shared" si="57"/>
        <v/>
      </c>
      <c r="BC83" s="186">
        <f t="shared" si="80"/>
        <v>4.25</v>
      </c>
      <c r="BD83" s="174" t="str">
        <f t="shared" si="58"/>
        <v/>
      </c>
      <c r="BE83" s="201">
        <f t="shared" si="59"/>
        <v>20.25</v>
      </c>
      <c r="BF83" s="174" t="str">
        <f t="shared" si="60"/>
        <v/>
      </c>
      <c r="BG83" s="186">
        <f t="shared" si="61"/>
        <v>20.25</v>
      </c>
      <c r="BH83" s="175" t="str">
        <f t="shared" si="62"/>
        <v/>
      </c>
      <c r="BI83" s="631"/>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t="s">
        <v>3532</v>
      </c>
      <c r="E84" s="16" t="s">
        <v>3451</v>
      </c>
      <c r="F84" s="17"/>
      <c r="G84" s="134">
        <v>43662</v>
      </c>
      <c r="H84" s="135">
        <v>43675</v>
      </c>
      <c r="I84" s="141" t="s">
        <v>27</v>
      </c>
      <c r="J84" s="25"/>
      <c r="K84" s="145"/>
      <c r="L84" s="28"/>
      <c r="M84" s="395">
        <v>43675</v>
      </c>
      <c r="N84" s="158">
        <f t="shared" si="63"/>
        <v>10</v>
      </c>
      <c r="O84" s="27"/>
      <c r="P84" s="27"/>
      <c r="Q84" s="27" t="s">
        <v>27</v>
      </c>
      <c r="R84" s="27"/>
      <c r="S84" s="27"/>
      <c r="T84" s="28"/>
      <c r="U84" s="29"/>
      <c r="V84" s="32">
        <v>0.5</v>
      </c>
      <c r="W84" s="318">
        <v>2</v>
      </c>
      <c r="X84" s="319">
        <v>1</v>
      </c>
      <c r="Y84" s="160">
        <f t="shared" si="49"/>
        <v>3.5</v>
      </c>
      <c r="Z84" s="159">
        <f t="shared" si="64"/>
        <v>45</v>
      </c>
      <c r="AA84" s="327"/>
      <c r="AB84" s="400">
        <f t="shared" si="73"/>
        <v>-30</v>
      </c>
      <c r="AC84" s="371"/>
      <c r="AD84" s="226" t="str">
        <f t="shared" si="50"/>
        <v/>
      </c>
      <c r="AE84" s="368">
        <f t="shared" si="65"/>
        <v>15</v>
      </c>
      <c r="AF84" s="339">
        <v>1.25</v>
      </c>
      <c r="AG84" s="338">
        <v>1.25</v>
      </c>
      <c r="AH84" s="336">
        <v>16.25</v>
      </c>
      <c r="AI84" s="161">
        <f t="shared" si="66"/>
        <v>16.25</v>
      </c>
      <c r="AJ84" s="162">
        <f t="shared" si="51"/>
        <v>66.25</v>
      </c>
      <c r="AK84" s="163">
        <f t="shared" si="67"/>
        <v>50</v>
      </c>
      <c r="AL84" s="164">
        <f t="shared" si="68"/>
        <v>0</v>
      </c>
      <c r="AM84" s="164">
        <f t="shared" si="69"/>
        <v>0</v>
      </c>
      <c r="AN84" s="164">
        <f t="shared" si="70"/>
        <v>0</v>
      </c>
      <c r="AO84" s="164">
        <f t="shared" si="71"/>
        <v>0</v>
      </c>
      <c r="AP84" s="609" t="str">
        <f t="shared" si="74"/>
        <v xml:space="preserve"> </v>
      </c>
      <c r="AQ84" s="612">
        <f t="shared" si="72"/>
        <v>16.25</v>
      </c>
      <c r="AR84" s="612" t="str">
        <f t="shared" si="75"/>
        <v xml:space="preserve"> </v>
      </c>
      <c r="AS84" s="612" t="str">
        <f t="shared" si="76"/>
        <v xml:space="preserve"> </v>
      </c>
      <c r="AT84" s="612" t="str">
        <f t="shared" si="77"/>
        <v xml:space="preserve"> </v>
      </c>
      <c r="AU84" s="612" t="str">
        <f t="shared" si="78"/>
        <v xml:space="preserve"> </v>
      </c>
      <c r="AV84" s="613" t="str">
        <f t="shared" si="79"/>
        <v xml:space="preserve"> </v>
      </c>
      <c r="AW84" s="196">
        <f t="shared" si="52"/>
        <v>10</v>
      </c>
      <c r="AX84" s="165" t="str">
        <f t="shared" si="53"/>
        <v/>
      </c>
      <c r="AY84" s="193">
        <f t="shared" si="54"/>
        <v>10</v>
      </c>
      <c r="AZ84" s="183" t="str">
        <f t="shared" si="55"/>
        <v/>
      </c>
      <c r="BA84" s="173">
        <f t="shared" si="56"/>
        <v>0.5</v>
      </c>
      <c r="BB84" s="174" t="str">
        <f t="shared" si="57"/>
        <v/>
      </c>
      <c r="BC84" s="186">
        <f t="shared" si="80"/>
        <v>0.5</v>
      </c>
      <c r="BD84" s="174" t="str">
        <f t="shared" si="58"/>
        <v/>
      </c>
      <c r="BE84" s="201">
        <f t="shared" si="59"/>
        <v>2</v>
      </c>
      <c r="BF84" s="174" t="str">
        <f t="shared" si="60"/>
        <v/>
      </c>
      <c r="BG84" s="186">
        <f t="shared" si="61"/>
        <v>2</v>
      </c>
      <c r="BH84" s="175" t="str">
        <f t="shared" si="62"/>
        <v/>
      </c>
      <c r="BI84" s="631"/>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5" t="s">
        <v>3533</v>
      </c>
      <c r="E85" s="16" t="s">
        <v>3451</v>
      </c>
      <c r="F85" s="17"/>
      <c r="G85" s="134">
        <v>43662</v>
      </c>
      <c r="H85" s="135">
        <v>43672</v>
      </c>
      <c r="I85" s="141" t="s">
        <v>27</v>
      </c>
      <c r="J85" s="25"/>
      <c r="K85" s="145"/>
      <c r="L85" s="28"/>
      <c r="M85" s="395">
        <v>43689</v>
      </c>
      <c r="N85" s="158">
        <f t="shared" si="63"/>
        <v>20</v>
      </c>
      <c r="O85" s="27"/>
      <c r="P85" s="27"/>
      <c r="Q85" s="27" t="s">
        <v>27</v>
      </c>
      <c r="R85" s="27"/>
      <c r="S85" s="27"/>
      <c r="T85" s="28"/>
      <c r="U85" s="29"/>
      <c r="V85" s="32">
        <v>2</v>
      </c>
      <c r="W85" s="318">
        <v>29</v>
      </c>
      <c r="X85" s="319">
        <v>8</v>
      </c>
      <c r="Y85" s="160">
        <f t="shared" si="49"/>
        <v>39</v>
      </c>
      <c r="Z85" s="159">
        <f t="shared" si="64"/>
        <v>600</v>
      </c>
      <c r="AA85" s="327"/>
      <c r="AB85" s="400">
        <f t="shared" si="73"/>
        <v>-30</v>
      </c>
      <c r="AC85" s="371"/>
      <c r="AD85" s="226" t="str">
        <f t="shared" si="50"/>
        <v/>
      </c>
      <c r="AE85" s="368">
        <f t="shared" si="65"/>
        <v>570</v>
      </c>
      <c r="AF85" s="339">
        <v>14.85</v>
      </c>
      <c r="AG85" s="338">
        <v>14.85</v>
      </c>
      <c r="AH85" s="336">
        <v>584.85</v>
      </c>
      <c r="AI85" s="161">
        <f t="shared" si="66"/>
        <v>584.85</v>
      </c>
      <c r="AJ85" s="162">
        <f t="shared" si="51"/>
        <v>774.85</v>
      </c>
      <c r="AK85" s="163">
        <f t="shared" si="67"/>
        <v>190</v>
      </c>
      <c r="AL85" s="164">
        <f t="shared" si="68"/>
        <v>0</v>
      </c>
      <c r="AM85" s="164">
        <f t="shared" si="69"/>
        <v>0</v>
      </c>
      <c r="AN85" s="164">
        <f t="shared" si="70"/>
        <v>0</v>
      </c>
      <c r="AO85" s="164">
        <f t="shared" si="71"/>
        <v>0</v>
      </c>
      <c r="AP85" s="609" t="str">
        <f t="shared" si="74"/>
        <v xml:space="preserve"> </v>
      </c>
      <c r="AQ85" s="612" t="str">
        <f t="shared" si="72"/>
        <v xml:space="preserve"> </v>
      </c>
      <c r="AR85" s="612" t="str">
        <f t="shared" si="75"/>
        <v xml:space="preserve"> </v>
      </c>
      <c r="AS85" s="612" t="str">
        <f t="shared" si="76"/>
        <v xml:space="preserve"> </v>
      </c>
      <c r="AT85" s="612">
        <f t="shared" si="77"/>
        <v>584.85</v>
      </c>
      <c r="AU85" s="612" t="str">
        <f t="shared" si="78"/>
        <v xml:space="preserve"> </v>
      </c>
      <c r="AV85" s="613" t="str">
        <f t="shared" si="79"/>
        <v xml:space="preserve"> </v>
      </c>
      <c r="AW85" s="196">
        <f t="shared" si="52"/>
        <v>20</v>
      </c>
      <c r="AX85" s="165" t="str">
        <f t="shared" si="53"/>
        <v/>
      </c>
      <c r="AY85" s="193">
        <f t="shared" si="54"/>
        <v>20</v>
      </c>
      <c r="AZ85" s="183" t="str">
        <f t="shared" si="55"/>
        <v/>
      </c>
      <c r="BA85" s="173">
        <f t="shared" si="56"/>
        <v>2</v>
      </c>
      <c r="BB85" s="174" t="str">
        <f t="shared" si="57"/>
        <v/>
      </c>
      <c r="BC85" s="186">
        <f t="shared" si="80"/>
        <v>2</v>
      </c>
      <c r="BD85" s="174" t="str">
        <f t="shared" si="58"/>
        <v/>
      </c>
      <c r="BE85" s="201">
        <f t="shared" si="59"/>
        <v>29</v>
      </c>
      <c r="BF85" s="174" t="str">
        <f t="shared" si="60"/>
        <v/>
      </c>
      <c r="BG85" s="186">
        <f t="shared" si="61"/>
        <v>29</v>
      </c>
      <c r="BH85" s="175" t="str">
        <f t="shared" si="62"/>
        <v/>
      </c>
      <c r="BI85" s="631"/>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t="s">
        <v>3534</v>
      </c>
      <c r="E86" s="16" t="s">
        <v>3451</v>
      </c>
      <c r="F86" s="17"/>
      <c r="G86" s="134">
        <v>43662</v>
      </c>
      <c r="H86" s="135">
        <v>43663</v>
      </c>
      <c r="I86" s="141" t="s">
        <v>27</v>
      </c>
      <c r="J86" s="25"/>
      <c r="K86" s="145"/>
      <c r="L86" s="28"/>
      <c r="M86" s="395">
        <v>43663</v>
      </c>
      <c r="N86" s="158">
        <f t="shared" si="63"/>
        <v>2</v>
      </c>
      <c r="O86" s="27" t="s">
        <v>27</v>
      </c>
      <c r="P86" s="27"/>
      <c r="Q86" s="27"/>
      <c r="R86" s="27"/>
      <c r="S86" s="27"/>
      <c r="T86" s="28"/>
      <c r="U86" s="29"/>
      <c r="V86" s="32">
        <v>0</v>
      </c>
      <c r="W86" s="318">
        <v>0</v>
      </c>
      <c r="X86" s="319">
        <v>0.25</v>
      </c>
      <c r="Y86" s="160">
        <f t="shared" si="49"/>
        <v>0.25</v>
      </c>
      <c r="Z86" s="159">
        <f t="shared" si="64"/>
        <v>0</v>
      </c>
      <c r="AA86" s="327"/>
      <c r="AB86" s="400">
        <f t="shared" si="73"/>
        <v>0</v>
      </c>
      <c r="AC86" s="371"/>
      <c r="AD86" s="226" t="str">
        <f t="shared" si="50"/>
        <v/>
      </c>
      <c r="AE86" s="368">
        <f t="shared" si="65"/>
        <v>0</v>
      </c>
      <c r="AF86" s="339"/>
      <c r="AG86" s="338"/>
      <c r="AH86" s="336"/>
      <c r="AI86" s="161">
        <f t="shared" si="66"/>
        <v>0</v>
      </c>
      <c r="AJ86" s="162">
        <f t="shared" si="51"/>
        <v>5</v>
      </c>
      <c r="AK86" s="163">
        <f t="shared" si="67"/>
        <v>5</v>
      </c>
      <c r="AL86" s="164">
        <f t="shared" si="68"/>
        <v>0</v>
      </c>
      <c r="AM86" s="164">
        <f t="shared" si="69"/>
        <v>0</v>
      </c>
      <c r="AN86" s="164">
        <f t="shared" si="70"/>
        <v>0</v>
      </c>
      <c r="AO86" s="164">
        <f t="shared" si="71"/>
        <v>0</v>
      </c>
      <c r="AP86" s="609" t="str">
        <f t="shared" si="74"/>
        <v xml:space="preserve"> </v>
      </c>
      <c r="AQ86" s="612" t="str">
        <f t="shared" si="72"/>
        <v xml:space="preserve"> </v>
      </c>
      <c r="AR86" s="612" t="str">
        <f t="shared" si="75"/>
        <v xml:space="preserve"> </v>
      </c>
      <c r="AS86" s="612" t="str">
        <f t="shared" si="76"/>
        <v xml:space="preserve"> </v>
      </c>
      <c r="AT86" s="612" t="str">
        <f t="shared" si="77"/>
        <v xml:space="preserve"> </v>
      </c>
      <c r="AU86" s="612" t="str">
        <f t="shared" si="78"/>
        <v xml:space="preserve"> </v>
      </c>
      <c r="AV86" s="613" t="str">
        <f t="shared" si="79"/>
        <v xml:space="preserve"> </v>
      </c>
      <c r="AW86" s="196">
        <f t="shared" si="52"/>
        <v>2</v>
      </c>
      <c r="AX86" s="165" t="str">
        <f t="shared" si="53"/>
        <v/>
      </c>
      <c r="AY86" s="193">
        <f t="shared" si="54"/>
        <v>2</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1"/>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7" t="s">
        <v>3535</v>
      </c>
      <c r="E87" s="18" t="s">
        <v>3536</v>
      </c>
      <c r="F87" s="17"/>
      <c r="G87" s="134">
        <v>43663</v>
      </c>
      <c r="H87" s="135">
        <v>43675</v>
      </c>
      <c r="I87" s="141" t="s">
        <v>27</v>
      </c>
      <c r="J87" s="25"/>
      <c r="K87" s="145"/>
      <c r="L87" s="28"/>
      <c r="M87" s="395">
        <v>43703</v>
      </c>
      <c r="N87" s="158">
        <f t="shared" si="63"/>
        <v>29</v>
      </c>
      <c r="O87" s="27"/>
      <c r="P87" s="27"/>
      <c r="Q87" s="27" t="s">
        <v>27</v>
      </c>
      <c r="R87" s="27"/>
      <c r="S87" s="27"/>
      <c r="T87" s="28" t="s">
        <v>27</v>
      </c>
      <c r="U87" s="29"/>
      <c r="V87" s="32">
        <v>0.5</v>
      </c>
      <c r="W87" s="318"/>
      <c r="X87" s="319">
        <v>3</v>
      </c>
      <c r="Y87" s="160">
        <f t="shared" si="49"/>
        <v>3.5</v>
      </c>
      <c r="Z87" s="159">
        <f t="shared" si="64"/>
        <v>5</v>
      </c>
      <c r="AA87" s="327"/>
      <c r="AB87" s="400">
        <f t="shared" si="73"/>
        <v>-30</v>
      </c>
      <c r="AC87" s="371"/>
      <c r="AD87" s="226" t="str">
        <f t="shared" si="50"/>
        <v/>
      </c>
      <c r="AE87" s="368">
        <f t="shared" si="65"/>
        <v>-25</v>
      </c>
      <c r="AF87" s="339"/>
      <c r="AG87" s="338"/>
      <c r="AH87" s="336"/>
      <c r="AI87" s="161">
        <f t="shared" si="66"/>
        <v>0</v>
      </c>
      <c r="AJ87" s="162">
        <f t="shared" si="51"/>
        <v>65</v>
      </c>
      <c r="AK87" s="163">
        <f t="shared" si="67"/>
        <v>65</v>
      </c>
      <c r="AL87" s="164">
        <f t="shared" si="68"/>
        <v>0</v>
      </c>
      <c r="AM87" s="164">
        <f t="shared" si="69"/>
        <v>0</v>
      </c>
      <c r="AN87" s="164">
        <f t="shared" si="70"/>
        <v>0</v>
      </c>
      <c r="AO87" s="164">
        <f t="shared" si="71"/>
        <v>0</v>
      </c>
      <c r="AP87" s="609" t="str">
        <f t="shared" si="74"/>
        <v xml:space="preserve"> </v>
      </c>
      <c r="AQ87" s="612" t="str">
        <f t="shared" si="72"/>
        <v xml:space="preserve"> </v>
      </c>
      <c r="AR87" s="612" t="str">
        <f t="shared" si="75"/>
        <v xml:space="preserve"> </v>
      </c>
      <c r="AS87" s="612" t="str">
        <f t="shared" si="76"/>
        <v xml:space="preserve"> </v>
      </c>
      <c r="AT87" s="612" t="str">
        <f t="shared" si="77"/>
        <v xml:space="preserve"> </v>
      </c>
      <c r="AU87" s="612" t="str">
        <f t="shared" si="78"/>
        <v xml:space="preserve"> </v>
      </c>
      <c r="AV87" s="613" t="str">
        <f t="shared" si="79"/>
        <v xml:space="preserve"> </v>
      </c>
      <c r="AW87" s="196">
        <f t="shared" si="52"/>
        <v>29</v>
      </c>
      <c r="AX87" s="165" t="str">
        <f t="shared" si="53"/>
        <v/>
      </c>
      <c r="AY87" s="193">
        <f t="shared" si="54"/>
        <v>29</v>
      </c>
      <c r="AZ87" s="183" t="str">
        <f t="shared" si="55"/>
        <v/>
      </c>
      <c r="BA87" s="173">
        <f t="shared" si="56"/>
        <v>0.5</v>
      </c>
      <c r="BB87" s="174" t="str">
        <f t="shared" si="57"/>
        <v/>
      </c>
      <c r="BC87" s="186">
        <f t="shared" si="80"/>
        <v>0.5</v>
      </c>
      <c r="BD87" s="174" t="str">
        <f t="shared" si="58"/>
        <v/>
      </c>
      <c r="BE87" s="201" t="str">
        <f t="shared" si="59"/>
        <v/>
      </c>
      <c r="BF87" s="174" t="str">
        <f t="shared" si="60"/>
        <v/>
      </c>
      <c r="BG87" s="186" t="str">
        <f t="shared" si="61"/>
        <v/>
      </c>
      <c r="BH87" s="175" t="str">
        <f t="shared" si="62"/>
        <v/>
      </c>
      <c r="BI87" s="631"/>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t="s">
        <v>3537</v>
      </c>
      <c r="E88" s="16" t="s">
        <v>3536</v>
      </c>
      <c r="F88" s="17"/>
      <c r="G88" s="134">
        <v>43662</v>
      </c>
      <c r="H88" s="135">
        <v>43717</v>
      </c>
      <c r="I88" s="141"/>
      <c r="J88" s="25"/>
      <c r="K88" s="145" t="s">
        <v>27</v>
      </c>
      <c r="L88" s="28"/>
      <c r="M88" s="395">
        <v>43717</v>
      </c>
      <c r="N88" s="158">
        <f t="shared" si="63"/>
        <v>40</v>
      </c>
      <c r="O88" s="27"/>
      <c r="P88" s="27"/>
      <c r="Q88" s="27" t="s">
        <v>27</v>
      </c>
      <c r="R88" s="27"/>
      <c r="S88" s="27"/>
      <c r="T88" s="28"/>
      <c r="U88" s="29"/>
      <c r="V88" s="32">
        <v>1.5</v>
      </c>
      <c r="W88" s="318">
        <v>0.5</v>
      </c>
      <c r="X88" s="319">
        <v>1</v>
      </c>
      <c r="Y88" s="160">
        <f t="shared" si="49"/>
        <v>3</v>
      </c>
      <c r="Z88" s="159">
        <f t="shared" si="64"/>
        <v>25</v>
      </c>
      <c r="AA88" s="327"/>
      <c r="AB88" s="400">
        <f t="shared" si="73"/>
        <v>-30</v>
      </c>
      <c r="AC88" s="371"/>
      <c r="AD88" s="226" t="str">
        <f t="shared" si="50"/>
        <v/>
      </c>
      <c r="AE88" s="368">
        <f t="shared" si="65"/>
        <v>-5</v>
      </c>
      <c r="AF88" s="339"/>
      <c r="AG88" s="338"/>
      <c r="AH88" s="336"/>
      <c r="AI88" s="161">
        <f t="shared" si="66"/>
        <v>0</v>
      </c>
      <c r="AJ88" s="162">
        <f t="shared" si="51"/>
        <v>45</v>
      </c>
      <c r="AK88" s="163">
        <f t="shared" si="67"/>
        <v>45</v>
      </c>
      <c r="AL88" s="164">
        <f t="shared" si="68"/>
        <v>0</v>
      </c>
      <c r="AM88" s="164">
        <f t="shared" si="69"/>
        <v>0</v>
      </c>
      <c r="AN88" s="164">
        <f t="shared" si="70"/>
        <v>45</v>
      </c>
      <c r="AO88" s="164">
        <f t="shared" si="71"/>
        <v>45</v>
      </c>
      <c r="AP88" s="609" t="str">
        <f t="shared" si="74"/>
        <v xml:space="preserve"> </v>
      </c>
      <c r="AQ88" s="612" t="str">
        <f t="shared" si="72"/>
        <v xml:space="preserve"> </v>
      </c>
      <c r="AR88" s="612" t="str">
        <f t="shared" si="75"/>
        <v xml:space="preserve"> </v>
      </c>
      <c r="AS88" s="612" t="str">
        <f t="shared" si="76"/>
        <v xml:space="preserve"> </v>
      </c>
      <c r="AT88" s="612" t="str">
        <f t="shared" si="77"/>
        <v xml:space="preserve"> </v>
      </c>
      <c r="AU88" s="612" t="str">
        <f t="shared" si="78"/>
        <v xml:space="preserve"> </v>
      </c>
      <c r="AV88" s="613" t="str">
        <f t="shared" si="79"/>
        <v xml:space="preserve"> </v>
      </c>
      <c r="AW88" s="196">
        <f t="shared" si="52"/>
        <v>40</v>
      </c>
      <c r="AX88" s="165">
        <f t="shared" si="53"/>
        <v>40</v>
      </c>
      <c r="AY88" s="193" t="str">
        <f t="shared" si="54"/>
        <v/>
      </c>
      <c r="AZ88" s="183" t="str">
        <f t="shared" si="55"/>
        <v/>
      </c>
      <c r="BA88" s="173">
        <f t="shared" si="56"/>
        <v>1.5</v>
      </c>
      <c r="BB88" s="174">
        <f t="shared" si="57"/>
        <v>1.5</v>
      </c>
      <c r="BC88" s="186" t="str">
        <f t="shared" si="80"/>
        <v/>
      </c>
      <c r="BD88" s="174" t="str">
        <f t="shared" si="58"/>
        <v/>
      </c>
      <c r="BE88" s="201">
        <f t="shared" si="59"/>
        <v>0.5</v>
      </c>
      <c r="BF88" s="174">
        <f t="shared" si="60"/>
        <v>0.5</v>
      </c>
      <c r="BG88" s="186" t="str">
        <f t="shared" si="61"/>
        <v/>
      </c>
      <c r="BH88" s="175" t="str">
        <f t="shared" si="62"/>
        <v/>
      </c>
      <c r="BI88" s="631"/>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5" t="s">
        <v>3538</v>
      </c>
      <c r="E89" s="22" t="s">
        <v>3451</v>
      </c>
      <c r="F89" s="17"/>
      <c r="G89" s="134">
        <v>43668</v>
      </c>
      <c r="H89" s="135">
        <v>43670</v>
      </c>
      <c r="I89" s="141" t="s">
        <v>27</v>
      </c>
      <c r="J89" s="25"/>
      <c r="K89" s="145"/>
      <c r="L89" s="28"/>
      <c r="M89" s="395">
        <v>43670</v>
      </c>
      <c r="N89" s="158">
        <f t="shared" si="63"/>
        <v>3</v>
      </c>
      <c r="O89" s="27"/>
      <c r="P89" s="27" t="s">
        <v>27</v>
      </c>
      <c r="Q89" s="27"/>
      <c r="R89" s="27"/>
      <c r="S89" s="27"/>
      <c r="T89" s="28"/>
      <c r="U89" s="29"/>
      <c r="V89" s="32"/>
      <c r="W89" s="318"/>
      <c r="X89" s="319">
        <v>0.25</v>
      </c>
      <c r="Y89" s="160">
        <f t="shared" si="49"/>
        <v>0.25</v>
      </c>
      <c r="Z89" s="159">
        <f t="shared" si="64"/>
        <v>0</v>
      </c>
      <c r="AA89" s="327"/>
      <c r="AB89" s="400">
        <f t="shared" si="73"/>
        <v>0</v>
      </c>
      <c r="AC89" s="371"/>
      <c r="AD89" s="226" t="str">
        <f t="shared" si="50"/>
        <v/>
      </c>
      <c r="AE89" s="368">
        <f t="shared" si="65"/>
        <v>0</v>
      </c>
      <c r="AF89" s="339"/>
      <c r="AG89" s="338"/>
      <c r="AH89" s="336"/>
      <c r="AI89" s="161">
        <f t="shared" si="66"/>
        <v>0</v>
      </c>
      <c r="AJ89" s="162">
        <f t="shared" si="51"/>
        <v>5</v>
      </c>
      <c r="AK89" s="163">
        <f t="shared" si="67"/>
        <v>5</v>
      </c>
      <c r="AL89" s="164">
        <f t="shared" si="68"/>
        <v>0</v>
      </c>
      <c r="AM89" s="164">
        <f t="shared" si="69"/>
        <v>0</v>
      </c>
      <c r="AN89" s="164">
        <f t="shared" si="70"/>
        <v>0</v>
      </c>
      <c r="AO89" s="164">
        <f t="shared" si="71"/>
        <v>0</v>
      </c>
      <c r="AP89" s="609" t="str">
        <f t="shared" si="74"/>
        <v xml:space="preserve"> </v>
      </c>
      <c r="AQ89" s="612" t="str">
        <f t="shared" si="72"/>
        <v xml:space="preserve"> </v>
      </c>
      <c r="AR89" s="612" t="str">
        <f t="shared" si="75"/>
        <v xml:space="preserve"> </v>
      </c>
      <c r="AS89" s="612" t="str">
        <f t="shared" si="76"/>
        <v xml:space="preserve"> </v>
      </c>
      <c r="AT89" s="612" t="str">
        <f t="shared" si="77"/>
        <v xml:space="preserve"> </v>
      </c>
      <c r="AU89" s="612" t="str">
        <f t="shared" si="78"/>
        <v xml:space="preserve"> </v>
      </c>
      <c r="AV89" s="613" t="str">
        <f t="shared" si="79"/>
        <v xml:space="preserve"> </v>
      </c>
      <c r="AW89" s="196">
        <f t="shared" si="52"/>
        <v>3</v>
      </c>
      <c r="AX89" s="165" t="str">
        <f t="shared" si="53"/>
        <v/>
      </c>
      <c r="AY89" s="193">
        <f t="shared" si="54"/>
        <v>3</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1"/>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t="s">
        <v>3539</v>
      </c>
      <c r="E90" s="16" t="s">
        <v>3451</v>
      </c>
      <c r="F90" s="17"/>
      <c r="G90" s="134">
        <v>43657</v>
      </c>
      <c r="H90" s="135">
        <v>43686</v>
      </c>
      <c r="I90" s="141"/>
      <c r="J90" s="25" t="s">
        <v>27</v>
      </c>
      <c r="K90" s="145"/>
      <c r="L90" s="28" t="s">
        <v>27</v>
      </c>
      <c r="M90" s="395">
        <v>43714</v>
      </c>
      <c r="N90" s="158">
        <f t="shared" si="63"/>
        <v>42</v>
      </c>
      <c r="O90" s="27"/>
      <c r="P90" s="27"/>
      <c r="Q90" s="27" t="s">
        <v>27</v>
      </c>
      <c r="R90" s="27"/>
      <c r="S90" s="27"/>
      <c r="T90" s="28" t="s">
        <v>27</v>
      </c>
      <c r="U90" s="29"/>
      <c r="V90" s="32">
        <v>9</v>
      </c>
      <c r="W90" s="318"/>
      <c r="X90" s="319">
        <v>1</v>
      </c>
      <c r="Y90" s="160">
        <f t="shared" si="49"/>
        <v>10</v>
      </c>
      <c r="Z90" s="159">
        <f t="shared" si="64"/>
        <v>90</v>
      </c>
      <c r="AA90" s="327"/>
      <c r="AB90" s="400">
        <f t="shared" si="73"/>
        <v>-30</v>
      </c>
      <c r="AC90" s="371"/>
      <c r="AD90" s="226" t="str">
        <f t="shared" si="50"/>
        <v/>
      </c>
      <c r="AE90" s="368">
        <f t="shared" si="65"/>
        <v>60</v>
      </c>
      <c r="AF90" s="339"/>
      <c r="AG90" s="338"/>
      <c r="AH90" s="336"/>
      <c r="AI90" s="161">
        <f t="shared" si="66"/>
        <v>60</v>
      </c>
      <c r="AJ90" s="162">
        <f t="shared" si="51"/>
        <v>110</v>
      </c>
      <c r="AK90" s="163">
        <f t="shared" si="67"/>
        <v>110</v>
      </c>
      <c r="AL90" s="164">
        <f t="shared" si="68"/>
        <v>0</v>
      </c>
      <c r="AM90" s="164">
        <f t="shared" si="69"/>
        <v>0</v>
      </c>
      <c r="AN90" s="164">
        <f t="shared" si="70"/>
        <v>0</v>
      </c>
      <c r="AO90" s="164">
        <f t="shared" si="71"/>
        <v>0</v>
      </c>
      <c r="AP90" s="609" t="str">
        <f t="shared" si="74"/>
        <v xml:space="preserve"> </v>
      </c>
      <c r="AQ90" s="612" t="str">
        <f t="shared" si="72"/>
        <v xml:space="preserve"> </v>
      </c>
      <c r="AR90" s="612" t="str">
        <f t="shared" si="75"/>
        <v xml:space="preserve"> </v>
      </c>
      <c r="AS90" s="612" t="str">
        <f t="shared" si="76"/>
        <v xml:space="preserve"> </v>
      </c>
      <c r="AT90" s="612" t="str">
        <f t="shared" si="77"/>
        <v xml:space="preserve"> </v>
      </c>
      <c r="AU90" s="612" t="str">
        <f t="shared" si="78"/>
        <v xml:space="preserve"> </v>
      </c>
      <c r="AV90" s="613" t="str">
        <f t="shared" si="79"/>
        <v xml:space="preserve"> </v>
      </c>
      <c r="AW90" s="196">
        <f t="shared" si="52"/>
        <v>42</v>
      </c>
      <c r="AX90" s="165" t="str">
        <f t="shared" si="53"/>
        <v/>
      </c>
      <c r="AY90" s="193">
        <f t="shared" si="54"/>
        <v>42</v>
      </c>
      <c r="AZ90" s="183" t="str">
        <f t="shared" si="55"/>
        <v/>
      </c>
      <c r="BA90" s="173">
        <f t="shared" si="56"/>
        <v>9</v>
      </c>
      <c r="BB90" s="174" t="str">
        <f t="shared" si="57"/>
        <v/>
      </c>
      <c r="BC90" s="186">
        <f t="shared" si="80"/>
        <v>9</v>
      </c>
      <c r="BD90" s="174" t="str">
        <f t="shared" si="58"/>
        <v/>
      </c>
      <c r="BE90" s="201" t="str">
        <f t="shared" si="59"/>
        <v/>
      </c>
      <c r="BF90" s="174" t="str">
        <f t="shared" si="60"/>
        <v/>
      </c>
      <c r="BG90" s="186" t="str">
        <f t="shared" si="61"/>
        <v/>
      </c>
      <c r="BH90" s="175" t="str">
        <f t="shared" si="62"/>
        <v/>
      </c>
      <c r="BI90" s="631"/>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t="s">
        <v>3540</v>
      </c>
      <c r="E91" s="16" t="s">
        <v>3451</v>
      </c>
      <c r="F91" s="17"/>
      <c r="G91" s="134">
        <v>43672</v>
      </c>
      <c r="H91" s="135">
        <v>43683</v>
      </c>
      <c r="I91" s="141" t="s">
        <v>27</v>
      </c>
      <c r="J91" s="25"/>
      <c r="K91" s="145"/>
      <c r="L91" s="28"/>
      <c r="M91" s="395">
        <v>43684</v>
      </c>
      <c r="N91" s="158">
        <f t="shared" si="63"/>
        <v>9</v>
      </c>
      <c r="O91" s="27"/>
      <c r="P91" s="27"/>
      <c r="Q91" s="27" t="s">
        <v>27</v>
      </c>
      <c r="R91" s="27"/>
      <c r="S91" s="27"/>
      <c r="T91" s="28"/>
      <c r="U91" s="29"/>
      <c r="V91" s="32">
        <v>0.25</v>
      </c>
      <c r="W91" s="318">
        <v>0.75</v>
      </c>
      <c r="X91" s="319">
        <v>0.5</v>
      </c>
      <c r="Y91" s="160">
        <f t="shared" si="49"/>
        <v>1.5</v>
      </c>
      <c r="Z91" s="159">
        <f t="shared" si="64"/>
        <v>17.5</v>
      </c>
      <c r="AA91" s="327"/>
      <c r="AB91" s="400">
        <f t="shared" si="73"/>
        <v>-30</v>
      </c>
      <c r="AC91" s="371"/>
      <c r="AD91" s="226" t="str">
        <f t="shared" si="50"/>
        <v/>
      </c>
      <c r="AE91" s="368">
        <f t="shared" si="65"/>
        <v>-12.5</v>
      </c>
      <c r="AF91" s="339">
        <v>1.25</v>
      </c>
      <c r="AG91" s="338">
        <v>1.25</v>
      </c>
      <c r="AH91" s="336">
        <v>1.25</v>
      </c>
      <c r="AI91" s="161">
        <f t="shared" si="66"/>
        <v>1.25</v>
      </c>
      <c r="AJ91" s="162">
        <f t="shared" si="51"/>
        <v>28.75</v>
      </c>
      <c r="AK91" s="163">
        <f t="shared" si="67"/>
        <v>27.5</v>
      </c>
      <c r="AL91" s="164">
        <f t="shared" si="68"/>
        <v>0</v>
      </c>
      <c r="AM91" s="164">
        <f t="shared" si="69"/>
        <v>0</v>
      </c>
      <c r="AN91" s="164">
        <f t="shared" si="70"/>
        <v>0</v>
      </c>
      <c r="AO91" s="164">
        <f t="shared" si="71"/>
        <v>0</v>
      </c>
      <c r="AP91" s="609">
        <f t="shared" si="74"/>
        <v>1.25</v>
      </c>
      <c r="AQ91" s="612" t="str">
        <f t="shared" si="72"/>
        <v xml:space="preserve"> </v>
      </c>
      <c r="AR91" s="612" t="str">
        <f t="shared" si="75"/>
        <v xml:space="preserve"> </v>
      </c>
      <c r="AS91" s="612" t="str">
        <f t="shared" si="76"/>
        <v xml:space="preserve"> </v>
      </c>
      <c r="AT91" s="612" t="str">
        <f t="shared" si="77"/>
        <v xml:space="preserve"> </v>
      </c>
      <c r="AU91" s="612" t="str">
        <f t="shared" si="78"/>
        <v xml:space="preserve"> </v>
      </c>
      <c r="AV91" s="613" t="str">
        <f t="shared" si="79"/>
        <v xml:space="preserve"> </v>
      </c>
      <c r="AW91" s="196">
        <f t="shared" si="52"/>
        <v>9</v>
      </c>
      <c r="AX91" s="165" t="str">
        <f t="shared" si="53"/>
        <v/>
      </c>
      <c r="AY91" s="193">
        <f t="shared" si="54"/>
        <v>9</v>
      </c>
      <c r="AZ91" s="183" t="str">
        <f t="shared" si="55"/>
        <v/>
      </c>
      <c r="BA91" s="173">
        <f t="shared" si="56"/>
        <v>0.25</v>
      </c>
      <c r="BB91" s="174" t="str">
        <f t="shared" si="57"/>
        <v/>
      </c>
      <c r="BC91" s="186">
        <f t="shared" si="80"/>
        <v>0.25</v>
      </c>
      <c r="BD91" s="174" t="str">
        <f t="shared" si="58"/>
        <v/>
      </c>
      <c r="BE91" s="201">
        <f t="shared" si="59"/>
        <v>0.75</v>
      </c>
      <c r="BF91" s="174" t="str">
        <f t="shared" si="60"/>
        <v/>
      </c>
      <c r="BG91" s="186">
        <f t="shared" si="61"/>
        <v>0.75</v>
      </c>
      <c r="BH91" s="175" t="str">
        <f t="shared" si="62"/>
        <v/>
      </c>
      <c r="BI91" s="631"/>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9" t="s">
        <v>3541</v>
      </c>
      <c r="E92" s="19" t="s">
        <v>3451</v>
      </c>
      <c r="F92" s="17"/>
      <c r="G92" s="138">
        <v>43676</v>
      </c>
      <c r="H92" s="137">
        <v>43683</v>
      </c>
      <c r="I92" s="143" t="s">
        <v>27</v>
      </c>
      <c r="J92" s="80"/>
      <c r="K92" s="147"/>
      <c r="L92" s="30"/>
      <c r="M92" s="396">
        <v>43703</v>
      </c>
      <c r="N92" s="158">
        <f t="shared" si="63"/>
        <v>20</v>
      </c>
      <c r="O92" s="27"/>
      <c r="P92" s="27"/>
      <c r="Q92" s="27" t="s">
        <v>27</v>
      </c>
      <c r="R92" s="27"/>
      <c r="S92" s="27"/>
      <c r="T92" s="30"/>
      <c r="U92" s="31"/>
      <c r="V92" s="32">
        <v>0.5</v>
      </c>
      <c r="W92" s="320">
        <v>3.5</v>
      </c>
      <c r="X92" s="318">
        <v>1.5</v>
      </c>
      <c r="Y92" s="160">
        <f t="shared" si="49"/>
        <v>5.5</v>
      </c>
      <c r="Z92" s="159">
        <f t="shared" si="64"/>
        <v>75</v>
      </c>
      <c r="AA92" s="327"/>
      <c r="AB92" s="400">
        <f t="shared" si="73"/>
        <v>-30</v>
      </c>
      <c r="AC92" s="371"/>
      <c r="AD92" s="226" t="str">
        <f t="shared" si="50"/>
        <v/>
      </c>
      <c r="AE92" s="368">
        <f t="shared" si="65"/>
        <v>45</v>
      </c>
      <c r="AF92" s="340">
        <v>1.25</v>
      </c>
      <c r="AG92" s="341">
        <v>1.25</v>
      </c>
      <c r="AH92" s="339">
        <v>46.25</v>
      </c>
      <c r="AI92" s="161">
        <f t="shared" si="66"/>
        <v>46.25</v>
      </c>
      <c r="AJ92" s="162">
        <f t="shared" si="51"/>
        <v>106.25</v>
      </c>
      <c r="AK92" s="163">
        <f t="shared" si="67"/>
        <v>60</v>
      </c>
      <c r="AL92" s="164">
        <f t="shared" si="68"/>
        <v>0</v>
      </c>
      <c r="AM92" s="164">
        <f t="shared" si="69"/>
        <v>0</v>
      </c>
      <c r="AN92" s="164">
        <f t="shared" si="70"/>
        <v>0</v>
      </c>
      <c r="AO92" s="164">
        <f t="shared" si="71"/>
        <v>0</v>
      </c>
      <c r="AP92" s="609" t="str">
        <f t="shared" si="74"/>
        <v xml:space="preserve"> </v>
      </c>
      <c r="AQ92" s="612">
        <f t="shared" si="72"/>
        <v>46.25</v>
      </c>
      <c r="AR92" s="612" t="str">
        <f t="shared" si="75"/>
        <v xml:space="preserve"> </v>
      </c>
      <c r="AS92" s="612" t="str">
        <f t="shared" si="76"/>
        <v xml:space="preserve"> </v>
      </c>
      <c r="AT92" s="612" t="str">
        <f t="shared" si="77"/>
        <v xml:space="preserve"> </v>
      </c>
      <c r="AU92" s="612" t="str">
        <f t="shared" si="78"/>
        <v xml:space="preserve"> </v>
      </c>
      <c r="AV92" s="613" t="str">
        <f t="shared" si="79"/>
        <v xml:space="preserve"> </v>
      </c>
      <c r="AW92" s="196">
        <f t="shared" si="52"/>
        <v>20</v>
      </c>
      <c r="AX92" s="165" t="str">
        <f t="shared" si="53"/>
        <v/>
      </c>
      <c r="AY92" s="193">
        <f t="shared" si="54"/>
        <v>20</v>
      </c>
      <c r="AZ92" s="183" t="str">
        <f t="shared" si="55"/>
        <v/>
      </c>
      <c r="BA92" s="173">
        <f t="shared" si="56"/>
        <v>0.5</v>
      </c>
      <c r="BB92" s="174" t="str">
        <f t="shared" si="57"/>
        <v/>
      </c>
      <c r="BC92" s="186">
        <f t="shared" si="80"/>
        <v>0.5</v>
      </c>
      <c r="BD92" s="174" t="str">
        <f t="shared" si="58"/>
        <v/>
      </c>
      <c r="BE92" s="201">
        <f t="shared" si="59"/>
        <v>3.5</v>
      </c>
      <c r="BF92" s="174" t="str">
        <f t="shared" si="60"/>
        <v/>
      </c>
      <c r="BG92" s="186">
        <f t="shared" si="61"/>
        <v>3.5</v>
      </c>
      <c r="BH92" s="175" t="str">
        <f t="shared" si="62"/>
        <v/>
      </c>
      <c r="BI92" s="631"/>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5" t="s">
        <v>3542</v>
      </c>
      <c r="E93" s="24" t="s">
        <v>3451</v>
      </c>
      <c r="F93" s="17"/>
      <c r="G93" s="134">
        <v>43676</v>
      </c>
      <c r="H93" s="139">
        <v>43689</v>
      </c>
      <c r="I93" s="141" t="s">
        <v>27</v>
      </c>
      <c r="J93" s="25"/>
      <c r="K93" s="145"/>
      <c r="L93" s="28"/>
      <c r="M93" s="395">
        <v>43689</v>
      </c>
      <c r="N93" s="158">
        <f t="shared" si="63"/>
        <v>10</v>
      </c>
      <c r="O93" s="27"/>
      <c r="P93" s="27"/>
      <c r="Q93" s="27" t="s">
        <v>27</v>
      </c>
      <c r="R93" s="27"/>
      <c r="S93" s="27"/>
      <c r="T93" s="27"/>
      <c r="U93" s="28"/>
      <c r="V93" s="32">
        <v>1.25</v>
      </c>
      <c r="W93" s="318">
        <v>3.75</v>
      </c>
      <c r="X93" s="318">
        <v>3</v>
      </c>
      <c r="Y93" s="160">
        <f t="shared" si="49"/>
        <v>8</v>
      </c>
      <c r="Z93" s="159">
        <f t="shared" si="64"/>
        <v>87.5</v>
      </c>
      <c r="AA93" s="327"/>
      <c r="AB93" s="400">
        <f t="shared" si="73"/>
        <v>-30</v>
      </c>
      <c r="AC93" s="371"/>
      <c r="AD93" s="226" t="str">
        <f t="shared" si="50"/>
        <v/>
      </c>
      <c r="AE93" s="368">
        <f t="shared" si="65"/>
        <v>57.5</v>
      </c>
      <c r="AF93" s="339">
        <v>11.85</v>
      </c>
      <c r="AG93" s="342">
        <v>11.85</v>
      </c>
      <c r="AH93" s="339">
        <v>69.349999999999994</v>
      </c>
      <c r="AI93" s="161">
        <f t="shared" si="66"/>
        <v>69.349999999999994</v>
      </c>
      <c r="AJ93" s="162">
        <f t="shared" si="51"/>
        <v>159.35</v>
      </c>
      <c r="AK93" s="163">
        <f t="shared" si="67"/>
        <v>90</v>
      </c>
      <c r="AL93" s="164">
        <f t="shared" si="68"/>
        <v>0</v>
      </c>
      <c r="AM93" s="164">
        <f t="shared" si="69"/>
        <v>0</v>
      </c>
      <c r="AN93" s="164">
        <f t="shared" si="70"/>
        <v>0</v>
      </c>
      <c r="AO93" s="164">
        <f t="shared" si="71"/>
        <v>0</v>
      </c>
      <c r="AP93" s="609" t="str">
        <f t="shared" si="74"/>
        <v xml:space="preserve"> </v>
      </c>
      <c r="AQ93" s="612" t="str">
        <f t="shared" si="72"/>
        <v xml:space="preserve"> </v>
      </c>
      <c r="AR93" s="612">
        <f t="shared" si="75"/>
        <v>69.349999999999994</v>
      </c>
      <c r="AS93" s="612" t="str">
        <f t="shared" si="76"/>
        <v xml:space="preserve"> </v>
      </c>
      <c r="AT93" s="612" t="str">
        <f t="shared" si="77"/>
        <v xml:space="preserve"> </v>
      </c>
      <c r="AU93" s="612" t="str">
        <f t="shared" si="78"/>
        <v xml:space="preserve"> </v>
      </c>
      <c r="AV93" s="613" t="str">
        <f t="shared" si="79"/>
        <v xml:space="preserve"> </v>
      </c>
      <c r="AW93" s="196">
        <f t="shared" si="52"/>
        <v>10</v>
      </c>
      <c r="AX93" s="165" t="str">
        <f t="shared" si="53"/>
        <v/>
      </c>
      <c r="AY93" s="193">
        <f t="shared" si="54"/>
        <v>10</v>
      </c>
      <c r="AZ93" s="183" t="str">
        <f t="shared" si="55"/>
        <v/>
      </c>
      <c r="BA93" s="173">
        <f t="shared" si="56"/>
        <v>1.25</v>
      </c>
      <c r="BB93" s="174" t="str">
        <f t="shared" si="57"/>
        <v/>
      </c>
      <c r="BC93" s="186">
        <f t="shared" si="80"/>
        <v>1.25</v>
      </c>
      <c r="BD93" s="174" t="str">
        <f t="shared" si="58"/>
        <v/>
      </c>
      <c r="BE93" s="201">
        <f t="shared" si="59"/>
        <v>3.75</v>
      </c>
      <c r="BF93" s="174" t="str">
        <f t="shared" si="60"/>
        <v/>
      </c>
      <c r="BG93" s="186">
        <f t="shared" si="61"/>
        <v>3.75</v>
      </c>
      <c r="BH93" s="175" t="str">
        <f t="shared" si="62"/>
        <v/>
      </c>
      <c r="BI93" s="631"/>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4" t="s">
        <v>3543</v>
      </c>
      <c r="E94" s="35" t="s">
        <v>3451</v>
      </c>
      <c r="F94" s="34"/>
      <c r="G94" s="131">
        <v>43677</v>
      </c>
      <c r="H94" s="136">
        <v>43685</v>
      </c>
      <c r="I94" s="140" t="s">
        <v>27</v>
      </c>
      <c r="J94" s="78"/>
      <c r="K94" s="144"/>
      <c r="L94" s="119"/>
      <c r="M94" s="395">
        <v>43762</v>
      </c>
      <c r="N94" s="158">
        <f t="shared" si="63"/>
        <v>62</v>
      </c>
      <c r="O94" s="321"/>
      <c r="P94" s="315"/>
      <c r="Q94" s="315" t="s">
        <v>27</v>
      </c>
      <c r="R94" s="315"/>
      <c r="S94" s="315"/>
      <c r="T94" s="315"/>
      <c r="U94" s="316"/>
      <c r="V94" s="167">
        <v>0.25</v>
      </c>
      <c r="W94" s="313">
        <v>3.25</v>
      </c>
      <c r="X94" s="313">
        <v>2</v>
      </c>
      <c r="Y94" s="160">
        <f t="shared" si="49"/>
        <v>5.5</v>
      </c>
      <c r="Z94" s="159">
        <f t="shared" si="64"/>
        <v>67.5</v>
      </c>
      <c r="AA94" s="327"/>
      <c r="AB94" s="400">
        <f t="shared" si="73"/>
        <v>-30</v>
      </c>
      <c r="AC94" s="371"/>
      <c r="AD94" s="226" t="str">
        <f t="shared" si="50"/>
        <v/>
      </c>
      <c r="AE94" s="368">
        <f t="shared" si="65"/>
        <v>37.5</v>
      </c>
      <c r="AF94" s="331">
        <v>1.25</v>
      </c>
      <c r="AG94" s="332">
        <v>1.25</v>
      </c>
      <c r="AH94" s="331">
        <v>38.75</v>
      </c>
      <c r="AI94" s="161">
        <f t="shared" si="66"/>
        <v>38.75</v>
      </c>
      <c r="AJ94" s="162">
        <f t="shared" si="51"/>
        <v>108.75</v>
      </c>
      <c r="AK94" s="163">
        <f t="shared" si="67"/>
        <v>70</v>
      </c>
      <c r="AL94" s="164">
        <f t="shared" si="68"/>
        <v>0</v>
      </c>
      <c r="AM94" s="164">
        <f t="shared" si="69"/>
        <v>0</v>
      </c>
      <c r="AN94" s="164">
        <f t="shared" si="70"/>
        <v>0</v>
      </c>
      <c r="AO94" s="164">
        <f t="shared" si="71"/>
        <v>0</v>
      </c>
      <c r="AP94" s="609" t="str">
        <f t="shared" si="74"/>
        <v xml:space="preserve"> </v>
      </c>
      <c r="AQ94" s="612">
        <f t="shared" si="72"/>
        <v>38.75</v>
      </c>
      <c r="AR94" s="612" t="str">
        <f t="shared" si="75"/>
        <v xml:space="preserve"> </v>
      </c>
      <c r="AS94" s="612" t="str">
        <f t="shared" si="76"/>
        <v xml:space="preserve"> </v>
      </c>
      <c r="AT94" s="612" t="str">
        <f t="shared" si="77"/>
        <v xml:space="preserve"> </v>
      </c>
      <c r="AU94" s="612" t="str">
        <f t="shared" si="78"/>
        <v xml:space="preserve"> </v>
      </c>
      <c r="AV94" s="613" t="str">
        <f t="shared" si="79"/>
        <v xml:space="preserve"> </v>
      </c>
      <c r="AW94" s="196">
        <f t="shared" si="52"/>
        <v>62</v>
      </c>
      <c r="AX94" s="165" t="str">
        <f t="shared" si="53"/>
        <v/>
      </c>
      <c r="AY94" s="193">
        <f t="shared" si="54"/>
        <v>62</v>
      </c>
      <c r="AZ94" s="183" t="str">
        <f t="shared" si="55"/>
        <v/>
      </c>
      <c r="BA94" s="173">
        <f t="shared" si="56"/>
        <v>0.25</v>
      </c>
      <c r="BB94" s="174" t="str">
        <f t="shared" si="57"/>
        <v/>
      </c>
      <c r="BC94" s="186">
        <f t="shared" si="80"/>
        <v>0.25</v>
      </c>
      <c r="BD94" s="174" t="str">
        <f t="shared" si="58"/>
        <v/>
      </c>
      <c r="BE94" s="201">
        <f t="shared" si="59"/>
        <v>3.25</v>
      </c>
      <c r="BF94" s="174" t="str">
        <f t="shared" si="60"/>
        <v/>
      </c>
      <c r="BG94" s="186">
        <f t="shared" si="61"/>
        <v>3.25</v>
      </c>
      <c r="BH94" s="175" t="str">
        <f t="shared" si="62"/>
        <v/>
      </c>
      <c r="BI94" s="631"/>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4" t="s">
        <v>3544</v>
      </c>
      <c r="E95" s="33" t="s">
        <v>3451</v>
      </c>
      <c r="F95" s="34"/>
      <c r="G95" s="131">
        <v>43682</v>
      </c>
      <c r="H95" s="133">
        <v>43690</v>
      </c>
      <c r="I95" s="140" t="s">
        <v>27</v>
      </c>
      <c r="J95" s="78"/>
      <c r="K95" s="144"/>
      <c r="L95" s="119"/>
      <c r="M95" s="394">
        <v>43699</v>
      </c>
      <c r="N95" s="158">
        <f t="shared" si="63"/>
        <v>14</v>
      </c>
      <c r="O95" s="315"/>
      <c r="P95" s="315"/>
      <c r="Q95" s="315" t="s">
        <v>27</v>
      </c>
      <c r="R95" s="315"/>
      <c r="S95" s="315"/>
      <c r="T95" s="316"/>
      <c r="U95" s="317"/>
      <c r="V95" s="167"/>
      <c r="W95" s="313"/>
      <c r="X95" s="313">
        <v>0.5</v>
      </c>
      <c r="Y95" s="160">
        <f t="shared" si="49"/>
        <v>0.5</v>
      </c>
      <c r="Z95" s="159">
        <f t="shared" si="64"/>
        <v>0</v>
      </c>
      <c r="AA95" s="327"/>
      <c r="AB95" s="400">
        <f t="shared" si="73"/>
        <v>0</v>
      </c>
      <c r="AC95" s="371"/>
      <c r="AD95" s="226" t="str">
        <f t="shared" si="50"/>
        <v/>
      </c>
      <c r="AE95" s="368">
        <f t="shared" si="65"/>
        <v>0</v>
      </c>
      <c r="AF95" s="331">
        <v>1.25</v>
      </c>
      <c r="AG95" s="333">
        <v>1.25</v>
      </c>
      <c r="AH95" s="334">
        <v>1.25</v>
      </c>
      <c r="AI95" s="161">
        <f t="shared" si="66"/>
        <v>1.25</v>
      </c>
      <c r="AJ95" s="162">
        <f t="shared" si="51"/>
        <v>11.25</v>
      </c>
      <c r="AK95" s="163">
        <f t="shared" si="67"/>
        <v>10</v>
      </c>
      <c r="AL95" s="164">
        <f t="shared" si="68"/>
        <v>0</v>
      </c>
      <c r="AM95" s="164">
        <f t="shared" si="69"/>
        <v>0</v>
      </c>
      <c r="AN95" s="164">
        <f t="shared" si="70"/>
        <v>0</v>
      </c>
      <c r="AO95" s="164">
        <f t="shared" si="71"/>
        <v>0</v>
      </c>
      <c r="AP95" s="609">
        <f t="shared" si="74"/>
        <v>1.25</v>
      </c>
      <c r="AQ95" s="612" t="str">
        <f t="shared" si="72"/>
        <v xml:space="preserve"> </v>
      </c>
      <c r="AR95" s="612" t="str">
        <f t="shared" si="75"/>
        <v xml:space="preserve"> </v>
      </c>
      <c r="AS95" s="612" t="str">
        <f t="shared" si="76"/>
        <v xml:space="preserve"> </v>
      </c>
      <c r="AT95" s="612" t="str">
        <f t="shared" si="77"/>
        <v xml:space="preserve"> </v>
      </c>
      <c r="AU95" s="612" t="str">
        <f t="shared" si="78"/>
        <v xml:space="preserve"> </v>
      </c>
      <c r="AV95" s="613" t="str">
        <f t="shared" si="79"/>
        <v xml:space="preserve"> </v>
      </c>
      <c r="AW95" s="196">
        <f t="shared" si="52"/>
        <v>14</v>
      </c>
      <c r="AX95" s="165" t="str">
        <f t="shared" si="53"/>
        <v/>
      </c>
      <c r="AY95" s="193">
        <f t="shared" si="54"/>
        <v>14</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1"/>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4" t="s">
        <v>3545</v>
      </c>
      <c r="E96" s="33" t="s">
        <v>3451</v>
      </c>
      <c r="F96" s="34"/>
      <c r="G96" s="134">
        <v>43682</v>
      </c>
      <c r="H96" s="135">
        <v>43686</v>
      </c>
      <c r="I96" s="141" t="s">
        <v>27</v>
      </c>
      <c r="J96" s="25"/>
      <c r="K96" s="145"/>
      <c r="L96" s="28"/>
      <c r="M96" s="395">
        <v>43686</v>
      </c>
      <c r="N96" s="158">
        <f t="shared" si="63"/>
        <v>5</v>
      </c>
      <c r="O96" s="315"/>
      <c r="P96" s="315"/>
      <c r="Q96" s="315" t="s">
        <v>3453</v>
      </c>
      <c r="R96" s="315" t="s">
        <v>27</v>
      </c>
      <c r="S96" s="315"/>
      <c r="T96" s="316"/>
      <c r="U96" s="317"/>
      <c r="V96" s="167"/>
      <c r="W96" s="313"/>
      <c r="X96" s="313">
        <v>0.25</v>
      </c>
      <c r="Y96" s="160">
        <f t="shared" si="49"/>
        <v>0.25</v>
      </c>
      <c r="Z96" s="159">
        <f t="shared" si="64"/>
        <v>0</v>
      </c>
      <c r="AA96" s="327"/>
      <c r="AB96" s="400">
        <f t="shared" si="73"/>
        <v>0</v>
      </c>
      <c r="AC96" s="371"/>
      <c r="AD96" s="226" t="str">
        <f t="shared" si="50"/>
        <v/>
      </c>
      <c r="AE96" s="368">
        <f t="shared" si="65"/>
        <v>0</v>
      </c>
      <c r="AF96" s="331"/>
      <c r="AG96" s="333"/>
      <c r="AH96" s="334"/>
      <c r="AI96" s="161">
        <f t="shared" si="66"/>
        <v>0</v>
      </c>
      <c r="AJ96" s="162">
        <f t="shared" si="51"/>
        <v>5</v>
      </c>
      <c r="AK96" s="163">
        <f t="shared" si="67"/>
        <v>5</v>
      </c>
      <c r="AL96" s="164">
        <f t="shared" si="68"/>
        <v>0</v>
      </c>
      <c r="AM96" s="164">
        <f t="shared" si="69"/>
        <v>0</v>
      </c>
      <c r="AN96" s="164">
        <f t="shared" si="70"/>
        <v>0</v>
      </c>
      <c r="AO96" s="164">
        <f t="shared" si="71"/>
        <v>0</v>
      </c>
      <c r="AP96" s="609" t="str">
        <f t="shared" si="74"/>
        <v xml:space="preserve"> </v>
      </c>
      <c r="AQ96" s="612" t="str">
        <f t="shared" si="72"/>
        <v xml:space="preserve"> </v>
      </c>
      <c r="AR96" s="612" t="str">
        <f t="shared" si="75"/>
        <v xml:space="preserve"> </v>
      </c>
      <c r="AS96" s="612" t="str">
        <f t="shared" si="76"/>
        <v xml:space="preserve"> </v>
      </c>
      <c r="AT96" s="612" t="str">
        <f t="shared" si="77"/>
        <v xml:space="preserve"> </v>
      </c>
      <c r="AU96" s="612" t="str">
        <f t="shared" si="78"/>
        <v xml:space="preserve"> </v>
      </c>
      <c r="AV96" s="613" t="str">
        <f t="shared" si="79"/>
        <v xml:space="preserve"> </v>
      </c>
      <c r="AW96" s="196">
        <f t="shared" si="52"/>
        <v>5</v>
      </c>
      <c r="AX96" s="165" t="str">
        <f t="shared" si="53"/>
        <v/>
      </c>
      <c r="AY96" s="193">
        <f t="shared" si="54"/>
        <v>5</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1"/>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4" t="s">
        <v>3546</v>
      </c>
      <c r="E97" s="33" t="s">
        <v>3451</v>
      </c>
      <c r="F97" s="34"/>
      <c r="G97" s="134">
        <v>43683</v>
      </c>
      <c r="H97" s="135">
        <v>43686</v>
      </c>
      <c r="I97" s="141" t="s">
        <v>27</v>
      </c>
      <c r="J97" s="25"/>
      <c r="K97" s="145"/>
      <c r="L97" s="28"/>
      <c r="M97" s="395">
        <v>43686</v>
      </c>
      <c r="N97" s="158">
        <f t="shared" si="63"/>
        <v>4</v>
      </c>
      <c r="O97" s="315"/>
      <c r="P97" s="315"/>
      <c r="Q97" s="315" t="s">
        <v>27</v>
      </c>
      <c r="R97" s="315"/>
      <c r="S97" s="315"/>
      <c r="T97" s="316"/>
      <c r="U97" s="317"/>
      <c r="V97" s="167">
        <v>0.25</v>
      </c>
      <c r="W97" s="313">
        <v>0.25</v>
      </c>
      <c r="X97" s="313">
        <v>0.25</v>
      </c>
      <c r="Y97" s="160">
        <f t="shared" si="49"/>
        <v>0.75</v>
      </c>
      <c r="Z97" s="159">
        <f t="shared" si="64"/>
        <v>7.5</v>
      </c>
      <c r="AA97" s="327"/>
      <c r="AB97" s="400">
        <f t="shared" si="73"/>
        <v>-30</v>
      </c>
      <c r="AC97" s="371"/>
      <c r="AD97" s="226" t="str">
        <f t="shared" si="50"/>
        <v/>
      </c>
      <c r="AE97" s="368">
        <f t="shared" si="65"/>
        <v>-22.5</v>
      </c>
      <c r="AF97" s="331">
        <v>2.25</v>
      </c>
      <c r="AG97" s="333">
        <v>2.25</v>
      </c>
      <c r="AH97" s="334">
        <v>2.25</v>
      </c>
      <c r="AI97" s="161">
        <f t="shared" si="66"/>
        <v>2.25</v>
      </c>
      <c r="AJ97" s="162">
        <f t="shared" si="51"/>
        <v>14.75</v>
      </c>
      <c r="AK97" s="163">
        <f t="shared" si="67"/>
        <v>12.5</v>
      </c>
      <c r="AL97" s="164">
        <f t="shared" si="68"/>
        <v>0</v>
      </c>
      <c r="AM97" s="164">
        <f t="shared" si="69"/>
        <v>0</v>
      </c>
      <c r="AN97" s="164">
        <f t="shared" si="70"/>
        <v>0</v>
      </c>
      <c r="AO97" s="164">
        <f t="shared" si="71"/>
        <v>0</v>
      </c>
      <c r="AP97" s="609">
        <f t="shared" si="74"/>
        <v>2.25</v>
      </c>
      <c r="AQ97" s="612" t="str">
        <f t="shared" si="72"/>
        <v xml:space="preserve"> </v>
      </c>
      <c r="AR97" s="612" t="str">
        <f t="shared" si="75"/>
        <v xml:space="preserve"> </v>
      </c>
      <c r="AS97" s="612" t="str">
        <f t="shared" si="76"/>
        <v xml:space="preserve"> </v>
      </c>
      <c r="AT97" s="612" t="str">
        <f t="shared" si="77"/>
        <v xml:space="preserve"> </v>
      </c>
      <c r="AU97" s="612" t="str">
        <f t="shared" si="78"/>
        <v xml:space="preserve"> </v>
      </c>
      <c r="AV97" s="613" t="str">
        <f t="shared" si="79"/>
        <v xml:space="preserve"> </v>
      </c>
      <c r="AW97" s="196">
        <f t="shared" si="52"/>
        <v>4</v>
      </c>
      <c r="AX97" s="165" t="str">
        <f t="shared" si="53"/>
        <v/>
      </c>
      <c r="AY97" s="193">
        <f t="shared" si="54"/>
        <v>4</v>
      </c>
      <c r="AZ97" s="183" t="str">
        <f t="shared" si="55"/>
        <v/>
      </c>
      <c r="BA97" s="173">
        <f t="shared" si="56"/>
        <v>0.25</v>
      </c>
      <c r="BB97" s="174" t="str">
        <f t="shared" si="57"/>
        <v/>
      </c>
      <c r="BC97" s="186">
        <f t="shared" si="80"/>
        <v>0.25</v>
      </c>
      <c r="BD97" s="174" t="str">
        <f t="shared" si="58"/>
        <v/>
      </c>
      <c r="BE97" s="201">
        <f t="shared" si="59"/>
        <v>0.25</v>
      </c>
      <c r="BF97" s="174" t="str">
        <f t="shared" si="60"/>
        <v/>
      </c>
      <c r="BG97" s="186">
        <f t="shared" si="61"/>
        <v>0.25</v>
      </c>
      <c r="BH97" s="175" t="str">
        <f t="shared" si="62"/>
        <v/>
      </c>
      <c r="BI97" s="631"/>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t="s">
        <v>3547</v>
      </c>
      <c r="E98" s="16" t="s">
        <v>3451</v>
      </c>
      <c r="F98" s="17"/>
      <c r="G98" s="134">
        <v>43685</v>
      </c>
      <c r="H98" s="135">
        <v>43696</v>
      </c>
      <c r="I98" s="141" t="s">
        <v>27</v>
      </c>
      <c r="J98" s="25"/>
      <c r="K98" s="145"/>
      <c r="L98" s="28"/>
      <c r="M98" s="395">
        <v>43713</v>
      </c>
      <c r="N98" s="158">
        <f t="shared" si="63"/>
        <v>21</v>
      </c>
      <c r="O98" s="27"/>
      <c r="P98" s="27"/>
      <c r="Q98" s="27" t="s">
        <v>27</v>
      </c>
      <c r="R98" s="27"/>
      <c r="S98" s="27"/>
      <c r="T98" s="28"/>
      <c r="U98" s="29"/>
      <c r="V98" s="167">
        <v>0.75</v>
      </c>
      <c r="W98" s="313">
        <v>15.25</v>
      </c>
      <c r="X98" s="313">
        <v>6</v>
      </c>
      <c r="Y98" s="160">
        <f t="shared" si="49"/>
        <v>22</v>
      </c>
      <c r="Z98" s="159">
        <f t="shared" si="64"/>
        <v>312.5</v>
      </c>
      <c r="AA98" s="327"/>
      <c r="AB98" s="400">
        <f t="shared" si="73"/>
        <v>-30</v>
      </c>
      <c r="AC98" s="371"/>
      <c r="AD98" s="226" t="str">
        <f t="shared" si="50"/>
        <v/>
      </c>
      <c r="AE98" s="368">
        <f t="shared" si="65"/>
        <v>282.5</v>
      </c>
      <c r="AF98" s="339">
        <v>2.5</v>
      </c>
      <c r="AG98" s="338">
        <v>2.5</v>
      </c>
      <c r="AH98" s="336">
        <v>285</v>
      </c>
      <c r="AI98" s="161">
        <f t="shared" si="66"/>
        <v>285</v>
      </c>
      <c r="AJ98" s="162">
        <f t="shared" si="51"/>
        <v>435</v>
      </c>
      <c r="AK98" s="163">
        <f t="shared" si="67"/>
        <v>150</v>
      </c>
      <c r="AL98" s="164">
        <f t="shared" si="68"/>
        <v>0</v>
      </c>
      <c r="AM98" s="164">
        <f t="shared" si="69"/>
        <v>0</v>
      </c>
      <c r="AN98" s="164">
        <f t="shared" si="70"/>
        <v>0</v>
      </c>
      <c r="AO98" s="164">
        <f t="shared" si="71"/>
        <v>0</v>
      </c>
      <c r="AP98" s="609" t="str">
        <f t="shared" si="74"/>
        <v xml:space="preserve"> </v>
      </c>
      <c r="AQ98" s="612" t="str">
        <f t="shared" si="72"/>
        <v xml:space="preserve"> </v>
      </c>
      <c r="AR98" s="612" t="str">
        <f t="shared" si="75"/>
        <v xml:space="preserve"> </v>
      </c>
      <c r="AS98" s="612">
        <f t="shared" si="76"/>
        <v>285</v>
      </c>
      <c r="AT98" s="612" t="str">
        <f t="shared" si="77"/>
        <v xml:space="preserve"> </v>
      </c>
      <c r="AU98" s="612" t="str">
        <f t="shared" si="78"/>
        <v xml:space="preserve"> </v>
      </c>
      <c r="AV98" s="613" t="str">
        <f t="shared" si="79"/>
        <v xml:space="preserve"> </v>
      </c>
      <c r="AW98" s="196">
        <f t="shared" si="52"/>
        <v>21</v>
      </c>
      <c r="AX98" s="165" t="str">
        <f t="shared" si="53"/>
        <v/>
      </c>
      <c r="AY98" s="193">
        <f t="shared" si="54"/>
        <v>21</v>
      </c>
      <c r="AZ98" s="183" t="str">
        <f t="shared" si="55"/>
        <v/>
      </c>
      <c r="BA98" s="173">
        <f t="shared" si="56"/>
        <v>0.75</v>
      </c>
      <c r="BB98" s="174" t="str">
        <f t="shared" si="57"/>
        <v/>
      </c>
      <c r="BC98" s="186">
        <f t="shared" si="80"/>
        <v>0.75</v>
      </c>
      <c r="BD98" s="174" t="str">
        <f t="shared" si="58"/>
        <v/>
      </c>
      <c r="BE98" s="201">
        <f t="shared" si="59"/>
        <v>15.25</v>
      </c>
      <c r="BF98" s="174" t="str">
        <f t="shared" si="60"/>
        <v/>
      </c>
      <c r="BG98" s="186">
        <f t="shared" si="61"/>
        <v>15.25</v>
      </c>
      <c r="BH98" s="175" t="str">
        <f t="shared" si="62"/>
        <v/>
      </c>
      <c r="BI98" s="631"/>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t="s">
        <v>3548</v>
      </c>
      <c r="E99" s="16" t="s">
        <v>3451</v>
      </c>
      <c r="F99" s="17"/>
      <c r="G99" s="134">
        <v>43690</v>
      </c>
      <c r="H99" s="135" t="s">
        <v>3549</v>
      </c>
      <c r="I99" s="141" t="s">
        <v>27</v>
      </c>
      <c r="J99" s="25"/>
      <c r="K99" s="145"/>
      <c r="L99" s="28"/>
      <c r="M99" s="395">
        <v>43696</v>
      </c>
      <c r="N99" s="158">
        <f t="shared" si="63"/>
        <v>5</v>
      </c>
      <c r="O99" s="27" t="s">
        <v>27</v>
      </c>
      <c r="P99" s="27"/>
      <c r="Q99" s="27"/>
      <c r="R99" s="27"/>
      <c r="S99" s="27"/>
      <c r="T99" s="28"/>
      <c r="U99" s="29"/>
      <c r="V99" s="32"/>
      <c r="W99" s="318"/>
      <c r="X99" s="319">
        <v>0.25</v>
      </c>
      <c r="Y99" s="160">
        <f t="shared" si="49"/>
        <v>0.25</v>
      </c>
      <c r="Z99" s="159">
        <f t="shared" si="64"/>
        <v>0</v>
      </c>
      <c r="AA99" s="327"/>
      <c r="AB99" s="400">
        <f t="shared" si="73"/>
        <v>0</v>
      </c>
      <c r="AC99" s="371"/>
      <c r="AD99" s="226" t="str">
        <f t="shared" si="50"/>
        <v/>
      </c>
      <c r="AE99" s="368">
        <f t="shared" si="65"/>
        <v>0</v>
      </c>
      <c r="AF99" s="339"/>
      <c r="AG99" s="338"/>
      <c r="AH99" s="336"/>
      <c r="AI99" s="161">
        <f t="shared" si="66"/>
        <v>0</v>
      </c>
      <c r="AJ99" s="162">
        <f t="shared" si="51"/>
        <v>5</v>
      </c>
      <c r="AK99" s="163">
        <f t="shared" si="67"/>
        <v>5</v>
      </c>
      <c r="AL99" s="164">
        <f t="shared" si="68"/>
        <v>0</v>
      </c>
      <c r="AM99" s="164">
        <f t="shared" si="69"/>
        <v>0</v>
      </c>
      <c r="AN99" s="164">
        <f t="shared" si="70"/>
        <v>0</v>
      </c>
      <c r="AO99" s="164">
        <f t="shared" si="71"/>
        <v>0</v>
      </c>
      <c r="AP99" s="609" t="str">
        <f t="shared" si="74"/>
        <v xml:space="preserve"> </v>
      </c>
      <c r="AQ99" s="612" t="str">
        <f t="shared" si="72"/>
        <v xml:space="preserve"> </v>
      </c>
      <c r="AR99" s="612" t="str">
        <f t="shared" si="75"/>
        <v xml:space="preserve"> </v>
      </c>
      <c r="AS99" s="612" t="str">
        <f t="shared" si="76"/>
        <v xml:space="preserve"> </v>
      </c>
      <c r="AT99" s="612" t="str">
        <f t="shared" si="77"/>
        <v xml:space="preserve"> </v>
      </c>
      <c r="AU99" s="612" t="str">
        <f t="shared" si="78"/>
        <v xml:space="preserve"> </v>
      </c>
      <c r="AV99" s="613" t="str">
        <f t="shared" si="79"/>
        <v xml:space="preserve"> </v>
      </c>
      <c r="AW99" s="196">
        <f t="shared" si="52"/>
        <v>5</v>
      </c>
      <c r="AX99" s="165" t="str">
        <f t="shared" si="53"/>
        <v/>
      </c>
      <c r="AY99" s="193">
        <f t="shared" si="54"/>
        <v>5</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1"/>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t="s">
        <v>3550</v>
      </c>
      <c r="E100" s="16" t="s">
        <v>3451</v>
      </c>
      <c r="F100" s="17"/>
      <c r="G100" s="134">
        <v>43690</v>
      </c>
      <c r="H100" s="135">
        <v>43705</v>
      </c>
      <c r="I100" s="141" t="s">
        <v>27</v>
      </c>
      <c r="J100" s="25" t="s">
        <v>27</v>
      </c>
      <c r="K100" s="145"/>
      <c r="L100" s="28"/>
      <c r="M100" s="395">
        <v>43733</v>
      </c>
      <c r="N100" s="158">
        <f t="shared" si="63"/>
        <v>32</v>
      </c>
      <c r="O100" s="27"/>
      <c r="P100" s="27"/>
      <c r="Q100" s="27" t="s">
        <v>27</v>
      </c>
      <c r="R100" s="27"/>
      <c r="S100" s="27"/>
      <c r="T100" s="28" t="s">
        <v>27</v>
      </c>
      <c r="U100" s="29"/>
      <c r="V100" s="32">
        <v>0.5</v>
      </c>
      <c r="W100" s="318"/>
      <c r="X100" s="319">
        <v>1</v>
      </c>
      <c r="Y100" s="160">
        <f t="shared" si="49"/>
        <v>1.5</v>
      </c>
      <c r="Z100" s="159">
        <f t="shared" si="64"/>
        <v>5</v>
      </c>
      <c r="AA100" s="327"/>
      <c r="AB100" s="400">
        <f t="shared" si="73"/>
        <v>-30</v>
      </c>
      <c r="AC100" s="371"/>
      <c r="AD100" s="226" t="str">
        <f t="shared" si="50"/>
        <v/>
      </c>
      <c r="AE100" s="368">
        <f t="shared" si="65"/>
        <v>-25</v>
      </c>
      <c r="AF100" s="339"/>
      <c r="AG100" s="338"/>
      <c r="AH100" s="336"/>
      <c r="AI100" s="161">
        <f t="shared" si="66"/>
        <v>0</v>
      </c>
      <c r="AJ100" s="162">
        <f t="shared" si="51"/>
        <v>25</v>
      </c>
      <c r="AK100" s="163">
        <f t="shared" si="67"/>
        <v>25</v>
      </c>
      <c r="AL100" s="164">
        <f t="shared" si="68"/>
        <v>0</v>
      </c>
      <c r="AM100" s="164">
        <f t="shared" si="69"/>
        <v>0</v>
      </c>
      <c r="AN100" s="164">
        <f t="shared" si="70"/>
        <v>0</v>
      </c>
      <c r="AO100" s="164">
        <f t="shared" si="71"/>
        <v>0</v>
      </c>
      <c r="AP100" s="609" t="str">
        <f t="shared" si="74"/>
        <v xml:space="preserve"> </v>
      </c>
      <c r="AQ100" s="612" t="str">
        <f t="shared" si="72"/>
        <v xml:space="preserve"> </v>
      </c>
      <c r="AR100" s="612" t="str">
        <f t="shared" si="75"/>
        <v xml:space="preserve"> </v>
      </c>
      <c r="AS100" s="612" t="str">
        <f t="shared" si="76"/>
        <v xml:space="preserve"> </v>
      </c>
      <c r="AT100" s="612" t="str">
        <f t="shared" si="77"/>
        <v xml:space="preserve"> </v>
      </c>
      <c r="AU100" s="612" t="str">
        <f t="shared" si="78"/>
        <v xml:space="preserve"> </v>
      </c>
      <c r="AV100" s="613" t="str">
        <f t="shared" si="79"/>
        <v xml:space="preserve"> </v>
      </c>
      <c r="AW100" s="196">
        <f t="shared" si="52"/>
        <v>32</v>
      </c>
      <c r="AX100" s="165" t="str">
        <f t="shared" si="53"/>
        <v/>
      </c>
      <c r="AY100" s="193">
        <f t="shared" si="54"/>
        <v>32</v>
      </c>
      <c r="AZ100" s="183" t="str">
        <f t="shared" si="55"/>
        <v/>
      </c>
      <c r="BA100" s="173">
        <f t="shared" si="56"/>
        <v>0.5</v>
      </c>
      <c r="BB100" s="174" t="str">
        <f t="shared" si="57"/>
        <v/>
      </c>
      <c r="BC100" s="186">
        <f t="shared" si="80"/>
        <v>0.5</v>
      </c>
      <c r="BD100" s="174" t="str">
        <f t="shared" si="58"/>
        <v/>
      </c>
      <c r="BE100" s="201" t="str">
        <f t="shared" si="59"/>
        <v/>
      </c>
      <c r="BF100" s="174" t="str">
        <f t="shared" si="60"/>
        <v/>
      </c>
      <c r="BG100" s="186" t="str">
        <f t="shared" si="61"/>
        <v/>
      </c>
      <c r="BH100" s="175" t="str">
        <f t="shared" si="62"/>
        <v/>
      </c>
      <c r="BI100" s="631"/>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t="s">
        <v>3551</v>
      </c>
      <c r="E101" s="18" t="s">
        <v>3451</v>
      </c>
      <c r="F101" s="17"/>
      <c r="G101" s="134">
        <v>43692</v>
      </c>
      <c r="H101" s="135">
        <v>43693</v>
      </c>
      <c r="I101" s="141" t="s">
        <v>27</v>
      </c>
      <c r="J101" s="25"/>
      <c r="K101" s="145"/>
      <c r="L101" s="28"/>
      <c r="M101" s="395">
        <v>43693</v>
      </c>
      <c r="N101" s="158">
        <f t="shared" si="63"/>
        <v>2</v>
      </c>
      <c r="O101" s="27"/>
      <c r="P101" s="27"/>
      <c r="Q101" s="27"/>
      <c r="R101" s="27" t="s">
        <v>27</v>
      </c>
      <c r="S101" s="27"/>
      <c r="T101" s="28"/>
      <c r="U101" s="29"/>
      <c r="V101" s="32"/>
      <c r="W101" s="318"/>
      <c r="X101" s="319">
        <v>0.25</v>
      </c>
      <c r="Y101" s="160">
        <f t="shared" si="49"/>
        <v>0.25</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5</v>
      </c>
      <c r="AK101" s="163">
        <f t="shared" si="67"/>
        <v>5</v>
      </c>
      <c r="AL101" s="164">
        <f t="shared" si="68"/>
        <v>0</v>
      </c>
      <c r="AM101" s="164">
        <f t="shared" si="69"/>
        <v>0</v>
      </c>
      <c r="AN101" s="164">
        <f t="shared" si="70"/>
        <v>0</v>
      </c>
      <c r="AO101" s="164">
        <f t="shared" si="71"/>
        <v>0</v>
      </c>
      <c r="AP101" s="609" t="str">
        <f t="shared" si="74"/>
        <v xml:space="preserve"> </v>
      </c>
      <c r="AQ101" s="612" t="str">
        <f t="shared" si="72"/>
        <v xml:space="preserve"> </v>
      </c>
      <c r="AR101" s="612" t="str">
        <f t="shared" si="75"/>
        <v xml:space="preserve"> </v>
      </c>
      <c r="AS101" s="612" t="str">
        <f t="shared" si="76"/>
        <v xml:space="preserve"> </v>
      </c>
      <c r="AT101" s="612" t="str">
        <f t="shared" si="77"/>
        <v xml:space="preserve"> </v>
      </c>
      <c r="AU101" s="612" t="str">
        <f t="shared" si="78"/>
        <v xml:space="preserve"> </v>
      </c>
      <c r="AV101" s="613" t="str">
        <f t="shared" si="79"/>
        <v xml:space="preserve"> </v>
      </c>
      <c r="AW101" s="196">
        <f t="shared" si="52"/>
        <v>2</v>
      </c>
      <c r="AX101" s="165" t="str">
        <f t="shared" si="53"/>
        <v/>
      </c>
      <c r="AY101" s="193">
        <f t="shared" si="54"/>
        <v>2</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1"/>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t="s">
        <v>3550</v>
      </c>
      <c r="E102" s="16" t="s">
        <v>3451</v>
      </c>
      <c r="F102" s="17"/>
      <c r="G102" s="134">
        <v>43696</v>
      </c>
      <c r="H102" s="135">
        <v>43725</v>
      </c>
      <c r="I102" s="141" t="s">
        <v>27</v>
      </c>
      <c r="J102" s="25" t="s">
        <v>27</v>
      </c>
      <c r="K102" s="145"/>
      <c r="L102" s="28"/>
      <c r="M102" s="395">
        <v>43753</v>
      </c>
      <c r="N102" s="158">
        <f t="shared" si="63"/>
        <v>42</v>
      </c>
      <c r="O102" s="27"/>
      <c r="P102" s="27"/>
      <c r="Q102" s="27" t="s">
        <v>27</v>
      </c>
      <c r="R102" s="27"/>
      <c r="S102" s="27"/>
      <c r="T102" s="28" t="s">
        <v>27</v>
      </c>
      <c r="U102" s="29"/>
      <c r="V102" s="32">
        <v>1.75</v>
      </c>
      <c r="W102" s="318"/>
      <c r="X102" s="319">
        <v>2</v>
      </c>
      <c r="Y102" s="160">
        <f t="shared" si="49"/>
        <v>3.75</v>
      </c>
      <c r="Z102" s="159">
        <f t="shared" si="64"/>
        <v>17.5</v>
      </c>
      <c r="AA102" s="327"/>
      <c r="AB102" s="400">
        <f t="shared" si="73"/>
        <v>-30</v>
      </c>
      <c r="AC102" s="371"/>
      <c r="AD102" s="226" t="str">
        <f t="shared" si="50"/>
        <v/>
      </c>
      <c r="AE102" s="368">
        <f t="shared" si="65"/>
        <v>-12.5</v>
      </c>
      <c r="AF102" s="339"/>
      <c r="AG102" s="338"/>
      <c r="AH102" s="336"/>
      <c r="AI102" s="161">
        <f t="shared" si="66"/>
        <v>0</v>
      </c>
      <c r="AJ102" s="162">
        <f t="shared" si="51"/>
        <v>57.5</v>
      </c>
      <c r="AK102" s="163">
        <f t="shared" si="67"/>
        <v>57.5</v>
      </c>
      <c r="AL102" s="164">
        <f t="shared" si="68"/>
        <v>0</v>
      </c>
      <c r="AM102" s="164">
        <f t="shared" si="69"/>
        <v>0</v>
      </c>
      <c r="AN102" s="164">
        <f t="shared" si="70"/>
        <v>0</v>
      </c>
      <c r="AO102" s="164">
        <f t="shared" si="71"/>
        <v>0</v>
      </c>
      <c r="AP102" s="609" t="str">
        <f t="shared" si="74"/>
        <v xml:space="preserve"> </v>
      </c>
      <c r="AQ102" s="612" t="str">
        <f t="shared" si="72"/>
        <v xml:space="preserve"> </v>
      </c>
      <c r="AR102" s="612" t="str">
        <f t="shared" si="75"/>
        <v xml:space="preserve"> </v>
      </c>
      <c r="AS102" s="612" t="str">
        <f t="shared" si="76"/>
        <v xml:space="preserve"> </v>
      </c>
      <c r="AT102" s="612" t="str">
        <f t="shared" si="77"/>
        <v xml:space="preserve"> </v>
      </c>
      <c r="AU102" s="612" t="str">
        <f t="shared" si="78"/>
        <v xml:space="preserve"> </v>
      </c>
      <c r="AV102" s="613" t="str">
        <f t="shared" si="79"/>
        <v xml:space="preserve"> </v>
      </c>
      <c r="AW102" s="196">
        <f t="shared" si="52"/>
        <v>42</v>
      </c>
      <c r="AX102" s="165" t="str">
        <f t="shared" si="53"/>
        <v/>
      </c>
      <c r="AY102" s="193">
        <f t="shared" si="54"/>
        <v>42</v>
      </c>
      <c r="AZ102" s="183" t="str">
        <f t="shared" si="55"/>
        <v/>
      </c>
      <c r="BA102" s="173">
        <f t="shared" si="56"/>
        <v>1.75</v>
      </c>
      <c r="BB102" s="174" t="str">
        <f t="shared" si="57"/>
        <v/>
      </c>
      <c r="BC102" s="186">
        <f t="shared" si="80"/>
        <v>1.75</v>
      </c>
      <c r="BD102" s="174" t="str">
        <f t="shared" si="58"/>
        <v/>
      </c>
      <c r="BE102" s="201" t="str">
        <f t="shared" si="59"/>
        <v/>
      </c>
      <c r="BF102" s="174" t="str">
        <f t="shared" si="60"/>
        <v/>
      </c>
      <c r="BG102" s="186" t="str">
        <f t="shared" si="61"/>
        <v/>
      </c>
      <c r="BH102" s="175" t="str">
        <f t="shared" si="62"/>
        <v/>
      </c>
      <c r="BI102" s="631"/>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t="s">
        <v>3552</v>
      </c>
      <c r="E103" s="16" t="s">
        <v>3451</v>
      </c>
      <c r="F103" s="17"/>
      <c r="G103" s="134">
        <v>43699</v>
      </c>
      <c r="H103" s="137">
        <v>43699</v>
      </c>
      <c r="I103" s="143" t="s">
        <v>27</v>
      </c>
      <c r="J103" s="80"/>
      <c r="K103" s="147"/>
      <c r="L103" s="30"/>
      <c r="M103" s="395">
        <v>43699</v>
      </c>
      <c r="N103" s="158">
        <f t="shared" si="63"/>
        <v>1</v>
      </c>
      <c r="O103" s="27"/>
      <c r="P103" s="27"/>
      <c r="Q103" s="27"/>
      <c r="R103" s="27" t="s">
        <v>27</v>
      </c>
      <c r="S103" s="27"/>
      <c r="T103" s="28"/>
      <c r="U103" s="29"/>
      <c r="V103" s="32"/>
      <c r="W103" s="318"/>
      <c r="X103" s="319">
        <v>0.25</v>
      </c>
      <c r="Y103" s="160">
        <f t="shared" si="49"/>
        <v>0.25</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5</v>
      </c>
      <c r="AK103" s="163">
        <f t="shared" si="67"/>
        <v>5</v>
      </c>
      <c r="AL103" s="164">
        <f t="shared" si="68"/>
        <v>0</v>
      </c>
      <c r="AM103" s="164">
        <f t="shared" si="69"/>
        <v>0</v>
      </c>
      <c r="AN103" s="164">
        <f t="shared" si="70"/>
        <v>0</v>
      </c>
      <c r="AO103" s="164">
        <f t="shared" si="71"/>
        <v>0</v>
      </c>
      <c r="AP103" s="609" t="str">
        <f t="shared" si="74"/>
        <v xml:space="preserve"> </v>
      </c>
      <c r="AQ103" s="612" t="str">
        <f t="shared" si="72"/>
        <v xml:space="preserve"> </v>
      </c>
      <c r="AR103" s="612" t="str">
        <f t="shared" si="75"/>
        <v xml:space="preserve"> </v>
      </c>
      <c r="AS103" s="612" t="str">
        <f t="shared" si="76"/>
        <v xml:space="preserve"> </v>
      </c>
      <c r="AT103" s="612" t="str">
        <f t="shared" si="77"/>
        <v xml:space="preserve"> </v>
      </c>
      <c r="AU103" s="612" t="str">
        <f t="shared" si="78"/>
        <v xml:space="preserve"> </v>
      </c>
      <c r="AV103" s="613" t="str">
        <f t="shared" si="79"/>
        <v xml:space="preserve"> </v>
      </c>
      <c r="AW103" s="196">
        <f t="shared" si="52"/>
        <v>1</v>
      </c>
      <c r="AX103" s="165" t="str">
        <f t="shared" si="53"/>
        <v/>
      </c>
      <c r="AY103" s="193">
        <f t="shared" si="54"/>
        <v>1</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1"/>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t="s">
        <v>3553</v>
      </c>
      <c r="E104" s="16" t="s">
        <v>3451</v>
      </c>
      <c r="F104" s="17"/>
      <c r="G104" s="134">
        <v>43699</v>
      </c>
      <c r="H104" s="135">
        <v>43700</v>
      </c>
      <c r="I104" s="141" t="s">
        <v>27</v>
      </c>
      <c r="J104" s="25"/>
      <c r="K104" s="145"/>
      <c r="L104" s="28"/>
      <c r="M104" s="395">
        <v>43700</v>
      </c>
      <c r="N104" s="158">
        <f t="shared" si="63"/>
        <v>2</v>
      </c>
      <c r="O104" s="27" t="s">
        <v>27</v>
      </c>
      <c r="P104" s="27"/>
      <c r="Q104" s="27"/>
      <c r="R104" s="27"/>
      <c r="S104" s="27"/>
      <c r="T104" s="28"/>
      <c r="U104" s="29"/>
      <c r="V104" s="32"/>
      <c r="W104" s="318"/>
      <c r="X104" s="319">
        <v>0.25</v>
      </c>
      <c r="Y104" s="160">
        <f t="shared" si="49"/>
        <v>0.25</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5</v>
      </c>
      <c r="AK104" s="163">
        <f t="shared" si="67"/>
        <v>5</v>
      </c>
      <c r="AL104" s="164">
        <f t="shared" si="68"/>
        <v>0</v>
      </c>
      <c r="AM104" s="164">
        <f t="shared" si="69"/>
        <v>0</v>
      </c>
      <c r="AN104" s="164">
        <f t="shared" si="70"/>
        <v>0</v>
      </c>
      <c r="AO104" s="164">
        <f t="shared" si="71"/>
        <v>0</v>
      </c>
      <c r="AP104" s="609" t="str">
        <f t="shared" si="74"/>
        <v xml:space="preserve"> </v>
      </c>
      <c r="AQ104" s="612" t="str">
        <f t="shared" si="72"/>
        <v xml:space="preserve"> </v>
      </c>
      <c r="AR104" s="612" t="str">
        <f t="shared" si="75"/>
        <v xml:space="preserve"> </v>
      </c>
      <c r="AS104" s="612" t="str">
        <f t="shared" si="76"/>
        <v xml:space="preserve"> </v>
      </c>
      <c r="AT104" s="612" t="str">
        <f t="shared" si="77"/>
        <v xml:space="preserve"> </v>
      </c>
      <c r="AU104" s="612" t="str">
        <f t="shared" si="78"/>
        <v xml:space="preserve"> </v>
      </c>
      <c r="AV104" s="613" t="str">
        <f t="shared" si="79"/>
        <v xml:space="preserve"> </v>
      </c>
      <c r="AW104" s="196">
        <f t="shared" si="52"/>
        <v>2</v>
      </c>
      <c r="AX104" s="165" t="str">
        <f t="shared" si="53"/>
        <v/>
      </c>
      <c r="AY104" s="193">
        <f t="shared" si="54"/>
        <v>2</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1"/>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t="s">
        <v>3554</v>
      </c>
      <c r="E105" s="18" t="s">
        <v>3451</v>
      </c>
      <c r="F105" s="17"/>
      <c r="G105" s="134">
        <v>43704</v>
      </c>
      <c r="H105" s="135">
        <v>43717</v>
      </c>
      <c r="I105" s="141" t="s">
        <v>27</v>
      </c>
      <c r="J105" s="25"/>
      <c r="K105" s="145"/>
      <c r="L105" s="28"/>
      <c r="M105" s="395">
        <v>43790</v>
      </c>
      <c r="N105" s="158">
        <f t="shared" si="63"/>
        <v>63</v>
      </c>
      <c r="O105" s="27"/>
      <c r="P105" s="27"/>
      <c r="Q105" s="27" t="s">
        <v>27</v>
      </c>
      <c r="R105" s="27"/>
      <c r="S105" s="27"/>
      <c r="T105" s="28"/>
      <c r="U105" s="29"/>
      <c r="V105" s="32">
        <v>0.5</v>
      </c>
      <c r="W105" s="318">
        <v>0.25</v>
      </c>
      <c r="X105" s="319">
        <v>0.25</v>
      </c>
      <c r="Y105" s="160">
        <f t="shared" si="49"/>
        <v>1</v>
      </c>
      <c r="Z105" s="159">
        <f t="shared" si="64"/>
        <v>10</v>
      </c>
      <c r="AA105" s="327"/>
      <c r="AB105" s="400">
        <f t="shared" si="73"/>
        <v>-30</v>
      </c>
      <c r="AC105" s="371"/>
      <c r="AD105" s="226" t="str">
        <f t="shared" si="50"/>
        <v/>
      </c>
      <c r="AE105" s="368">
        <f t="shared" si="65"/>
        <v>-20</v>
      </c>
      <c r="AF105" s="339">
        <v>3</v>
      </c>
      <c r="AG105" s="338">
        <v>3</v>
      </c>
      <c r="AH105" s="336">
        <v>3</v>
      </c>
      <c r="AI105" s="161">
        <f t="shared" si="66"/>
        <v>3</v>
      </c>
      <c r="AJ105" s="162">
        <f t="shared" si="51"/>
        <v>18</v>
      </c>
      <c r="AK105" s="163">
        <f t="shared" si="67"/>
        <v>15</v>
      </c>
      <c r="AL105" s="164">
        <f t="shared" si="68"/>
        <v>0</v>
      </c>
      <c r="AM105" s="164">
        <f t="shared" si="69"/>
        <v>0</v>
      </c>
      <c r="AN105" s="164">
        <f t="shared" si="70"/>
        <v>0</v>
      </c>
      <c r="AO105" s="164">
        <f t="shared" si="71"/>
        <v>0</v>
      </c>
      <c r="AP105" s="609">
        <f t="shared" si="74"/>
        <v>3</v>
      </c>
      <c r="AQ105" s="612" t="str">
        <f t="shared" si="72"/>
        <v xml:space="preserve"> </v>
      </c>
      <c r="AR105" s="612" t="str">
        <f t="shared" si="75"/>
        <v xml:space="preserve"> </v>
      </c>
      <c r="AS105" s="612" t="str">
        <f t="shared" si="76"/>
        <v xml:space="preserve"> </v>
      </c>
      <c r="AT105" s="612" t="str">
        <f t="shared" si="77"/>
        <v xml:space="preserve"> </v>
      </c>
      <c r="AU105" s="612" t="str">
        <f t="shared" si="78"/>
        <v xml:space="preserve"> </v>
      </c>
      <c r="AV105" s="613" t="str">
        <f t="shared" si="79"/>
        <v xml:space="preserve"> </v>
      </c>
      <c r="AW105" s="196">
        <f t="shared" si="52"/>
        <v>63</v>
      </c>
      <c r="AX105" s="165" t="str">
        <f t="shared" si="53"/>
        <v/>
      </c>
      <c r="AY105" s="193">
        <f t="shared" si="54"/>
        <v>63</v>
      </c>
      <c r="AZ105" s="183" t="str">
        <f t="shared" si="55"/>
        <v/>
      </c>
      <c r="BA105" s="173">
        <f t="shared" si="56"/>
        <v>0.5</v>
      </c>
      <c r="BB105" s="174" t="str">
        <f t="shared" si="57"/>
        <v/>
      </c>
      <c r="BC105" s="186">
        <f t="shared" si="80"/>
        <v>0.5</v>
      </c>
      <c r="BD105" s="174" t="str">
        <f t="shared" si="58"/>
        <v/>
      </c>
      <c r="BE105" s="201">
        <f t="shared" si="59"/>
        <v>0.25</v>
      </c>
      <c r="BF105" s="174" t="str">
        <f t="shared" si="60"/>
        <v/>
      </c>
      <c r="BG105" s="186">
        <f t="shared" si="61"/>
        <v>0.25</v>
      </c>
      <c r="BH105" s="175" t="str">
        <f t="shared" si="62"/>
        <v/>
      </c>
      <c r="BI105" s="631"/>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t="s">
        <v>3555</v>
      </c>
      <c r="E106" s="16" t="s">
        <v>3451</v>
      </c>
      <c r="F106" s="17"/>
      <c r="G106" s="134">
        <v>43705</v>
      </c>
      <c r="H106" s="135">
        <v>43720</v>
      </c>
      <c r="I106" s="141" t="s">
        <v>27</v>
      </c>
      <c r="J106" s="25"/>
      <c r="K106" s="145" t="s">
        <v>27</v>
      </c>
      <c r="L106" s="28" t="s">
        <v>27</v>
      </c>
      <c r="M106" s="395">
        <v>43759</v>
      </c>
      <c r="N106" s="158">
        <f t="shared" si="63"/>
        <v>39</v>
      </c>
      <c r="O106" s="27"/>
      <c r="P106" s="27"/>
      <c r="Q106" s="27" t="s">
        <v>27</v>
      </c>
      <c r="R106" s="27"/>
      <c r="S106" s="27"/>
      <c r="T106" s="28"/>
      <c r="U106" s="29"/>
      <c r="V106" s="32">
        <v>4.5</v>
      </c>
      <c r="W106" s="318">
        <v>25</v>
      </c>
      <c r="X106" s="319">
        <v>10</v>
      </c>
      <c r="Y106" s="160">
        <f t="shared" si="49"/>
        <v>39.5</v>
      </c>
      <c r="Z106" s="159">
        <f t="shared" si="64"/>
        <v>545</v>
      </c>
      <c r="AA106" s="327"/>
      <c r="AB106" s="400">
        <f t="shared" si="73"/>
        <v>-30</v>
      </c>
      <c r="AC106" s="371"/>
      <c r="AD106" s="226" t="str">
        <f t="shared" si="50"/>
        <v/>
      </c>
      <c r="AE106" s="368">
        <f t="shared" si="65"/>
        <v>515</v>
      </c>
      <c r="AF106" s="339">
        <v>33.200000000000003</v>
      </c>
      <c r="AG106" s="338">
        <v>33.200000000000003</v>
      </c>
      <c r="AH106" s="336">
        <v>548.20000000000005</v>
      </c>
      <c r="AI106" s="161">
        <f t="shared" si="66"/>
        <v>548.20000000000005</v>
      </c>
      <c r="AJ106" s="162">
        <f t="shared" si="51"/>
        <v>778.2</v>
      </c>
      <c r="AK106" s="163">
        <f t="shared" si="67"/>
        <v>230</v>
      </c>
      <c r="AL106" s="164">
        <f t="shared" si="68"/>
        <v>548.20000000000005</v>
      </c>
      <c r="AM106" s="164">
        <f t="shared" si="69"/>
        <v>548.20000000000005</v>
      </c>
      <c r="AN106" s="164">
        <f t="shared" si="70"/>
        <v>778.2</v>
      </c>
      <c r="AO106" s="164">
        <f t="shared" si="71"/>
        <v>230</v>
      </c>
      <c r="AP106" s="609" t="str">
        <f t="shared" si="74"/>
        <v xml:space="preserve"> </v>
      </c>
      <c r="AQ106" s="612" t="str">
        <f t="shared" si="72"/>
        <v xml:space="preserve"> </v>
      </c>
      <c r="AR106" s="612" t="str">
        <f t="shared" si="75"/>
        <v xml:space="preserve"> </v>
      </c>
      <c r="AS106" s="612" t="str">
        <f t="shared" si="76"/>
        <v xml:space="preserve"> </v>
      </c>
      <c r="AT106" s="612">
        <f t="shared" si="77"/>
        <v>548.20000000000005</v>
      </c>
      <c r="AU106" s="612" t="str">
        <f t="shared" si="78"/>
        <v xml:space="preserve"> </v>
      </c>
      <c r="AV106" s="613" t="str">
        <f t="shared" si="79"/>
        <v xml:space="preserve"> </v>
      </c>
      <c r="AW106" s="196">
        <f t="shared" si="52"/>
        <v>39</v>
      </c>
      <c r="AX106" s="165">
        <f t="shared" si="53"/>
        <v>39</v>
      </c>
      <c r="AY106" s="193" t="str">
        <f t="shared" si="54"/>
        <v/>
      </c>
      <c r="AZ106" s="183" t="str">
        <f t="shared" si="55"/>
        <v/>
      </c>
      <c r="BA106" s="173">
        <f t="shared" si="56"/>
        <v>4.5</v>
      </c>
      <c r="BB106" s="174">
        <f t="shared" si="57"/>
        <v>4.5</v>
      </c>
      <c r="BC106" s="186" t="str">
        <f t="shared" si="80"/>
        <v/>
      </c>
      <c r="BD106" s="174" t="str">
        <f t="shared" si="58"/>
        <v/>
      </c>
      <c r="BE106" s="201">
        <f t="shared" si="59"/>
        <v>25</v>
      </c>
      <c r="BF106" s="174">
        <f t="shared" si="60"/>
        <v>25</v>
      </c>
      <c r="BG106" s="186" t="str">
        <f t="shared" si="61"/>
        <v/>
      </c>
      <c r="BH106" s="175" t="str">
        <f t="shared" si="62"/>
        <v/>
      </c>
      <c r="BI106" s="631"/>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636" t="s">
        <v>3556</v>
      </c>
      <c r="E107" s="16" t="s">
        <v>3451</v>
      </c>
      <c r="F107" s="17"/>
      <c r="G107" s="134">
        <v>43704</v>
      </c>
      <c r="H107" s="135">
        <v>43724</v>
      </c>
      <c r="I107" s="141"/>
      <c r="J107" s="25"/>
      <c r="K107" s="145"/>
      <c r="L107" s="28"/>
      <c r="M107" s="395">
        <v>43738</v>
      </c>
      <c r="N107" s="158">
        <f t="shared" si="63"/>
        <v>25</v>
      </c>
      <c r="O107" s="27"/>
      <c r="P107" s="27"/>
      <c r="Q107" s="27" t="s">
        <v>27</v>
      </c>
      <c r="R107" s="27"/>
      <c r="S107" s="27"/>
      <c r="T107" s="28"/>
      <c r="U107" s="29"/>
      <c r="V107" s="32">
        <v>3</v>
      </c>
      <c r="W107" s="318">
        <v>7.75</v>
      </c>
      <c r="X107" s="319">
        <v>3</v>
      </c>
      <c r="Y107" s="160">
        <f t="shared" si="49"/>
        <v>13.75</v>
      </c>
      <c r="Z107" s="159">
        <f t="shared" si="64"/>
        <v>185</v>
      </c>
      <c r="AA107" s="327"/>
      <c r="AB107" s="400">
        <f t="shared" si="73"/>
        <v>-30</v>
      </c>
      <c r="AC107" s="371"/>
      <c r="AD107" s="226" t="str">
        <f t="shared" si="50"/>
        <v/>
      </c>
      <c r="AE107" s="368">
        <f t="shared" si="65"/>
        <v>155</v>
      </c>
      <c r="AF107" s="339">
        <v>7.1</v>
      </c>
      <c r="AG107" s="338">
        <v>7.1</v>
      </c>
      <c r="AH107" s="336">
        <v>162.1</v>
      </c>
      <c r="AI107" s="161">
        <f t="shared" si="66"/>
        <v>162.1</v>
      </c>
      <c r="AJ107" s="162">
        <f t="shared" si="51"/>
        <v>252.1</v>
      </c>
      <c r="AK107" s="163">
        <f t="shared" si="67"/>
        <v>90</v>
      </c>
      <c r="AL107" s="164">
        <f t="shared" si="68"/>
        <v>0</v>
      </c>
      <c r="AM107" s="164">
        <f t="shared" si="69"/>
        <v>0</v>
      </c>
      <c r="AN107" s="164">
        <f t="shared" si="70"/>
        <v>0</v>
      </c>
      <c r="AO107" s="164">
        <f t="shared" si="71"/>
        <v>0</v>
      </c>
      <c r="AP107" s="609" t="str">
        <f t="shared" si="74"/>
        <v xml:space="preserve"> </v>
      </c>
      <c r="AQ107" s="612" t="str">
        <f t="shared" si="72"/>
        <v xml:space="preserve"> </v>
      </c>
      <c r="AR107" s="612" t="str">
        <f t="shared" si="75"/>
        <v xml:space="preserve"> </v>
      </c>
      <c r="AS107" s="612">
        <f t="shared" si="76"/>
        <v>162.1</v>
      </c>
      <c r="AT107" s="612" t="str">
        <f t="shared" si="77"/>
        <v xml:space="preserve"> </v>
      </c>
      <c r="AU107" s="612" t="str">
        <f t="shared" si="78"/>
        <v xml:space="preserve"> </v>
      </c>
      <c r="AV107" s="613" t="str">
        <f t="shared" si="79"/>
        <v xml:space="preserve"> </v>
      </c>
      <c r="AW107" s="196">
        <f t="shared" si="52"/>
        <v>25</v>
      </c>
      <c r="AX107" s="165" t="str">
        <f t="shared" si="53"/>
        <v/>
      </c>
      <c r="AY107" s="193">
        <f t="shared" si="54"/>
        <v>25</v>
      </c>
      <c r="AZ107" s="183" t="str">
        <f t="shared" si="55"/>
        <v/>
      </c>
      <c r="BA107" s="173">
        <f t="shared" si="56"/>
        <v>3</v>
      </c>
      <c r="BB107" s="174" t="str">
        <f t="shared" si="57"/>
        <v/>
      </c>
      <c r="BC107" s="186">
        <f t="shared" si="80"/>
        <v>3</v>
      </c>
      <c r="BD107" s="174" t="str">
        <f t="shared" si="58"/>
        <v/>
      </c>
      <c r="BE107" s="201">
        <f t="shared" si="59"/>
        <v>7.75</v>
      </c>
      <c r="BF107" s="174" t="str">
        <f t="shared" si="60"/>
        <v/>
      </c>
      <c r="BG107" s="186">
        <f t="shared" si="61"/>
        <v>7.75</v>
      </c>
      <c r="BH107" s="175" t="str">
        <f t="shared" si="62"/>
        <v/>
      </c>
      <c r="BI107" s="631"/>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t="s">
        <v>3538</v>
      </c>
      <c r="E108" s="16" t="s">
        <v>3451</v>
      </c>
      <c r="F108" s="17"/>
      <c r="G108" s="134">
        <v>43712</v>
      </c>
      <c r="H108" s="135">
        <v>43726</v>
      </c>
      <c r="I108" s="141" t="s">
        <v>27</v>
      </c>
      <c r="J108" s="25"/>
      <c r="K108" s="145"/>
      <c r="L108" s="28"/>
      <c r="M108" s="395">
        <v>43753</v>
      </c>
      <c r="N108" s="158">
        <f t="shared" si="63"/>
        <v>30</v>
      </c>
      <c r="O108" s="27"/>
      <c r="P108" s="27"/>
      <c r="Q108" s="27" t="s">
        <v>27</v>
      </c>
      <c r="R108" s="27"/>
      <c r="S108" s="27"/>
      <c r="T108" s="28" t="s">
        <v>27</v>
      </c>
      <c r="U108" s="29"/>
      <c r="V108" s="32">
        <v>1</v>
      </c>
      <c r="W108" s="318"/>
      <c r="X108" s="319">
        <v>2</v>
      </c>
      <c r="Y108" s="160">
        <f t="shared" si="49"/>
        <v>3</v>
      </c>
      <c r="Z108" s="159">
        <f t="shared" si="64"/>
        <v>10</v>
      </c>
      <c r="AA108" s="327"/>
      <c r="AB108" s="400">
        <f t="shared" si="73"/>
        <v>-30</v>
      </c>
      <c r="AC108" s="371"/>
      <c r="AD108" s="226" t="str">
        <f t="shared" si="50"/>
        <v/>
      </c>
      <c r="AE108" s="368">
        <f t="shared" si="65"/>
        <v>-20</v>
      </c>
      <c r="AF108" s="339"/>
      <c r="AG108" s="338"/>
      <c r="AH108" s="336"/>
      <c r="AI108" s="161">
        <f t="shared" si="66"/>
        <v>0</v>
      </c>
      <c r="AJ108" s="162">
        <f t="shared" si="51"/>
        <v>50</v>
      </c>
      <c r="AK108" s="163">
        <f t="shared" si="67"/>
        <v>50</v>
      </c>
      <c r="AL108" s="164">
        <f t="shared" si="68"/>
        <v>0</v>
      </c>
      <c r="AM108" s="164">
        <f t="shared" si="69"/>
        <v>0</v>
      </c>
      <c r="AN108" s="164">
        <f t="shared" si="70"/>
        <v>0</v>
      </c>
      <c r="AO108" s="164">
        <f t="shared" si="71"/>
        <v>0</v>
      </c>
      <c r="AP108" s="609" t="str">
        <f t="shared" si="74"/>
        <v xml:space="preserve"> </v>
      </c>
      <c r="AQ108" s="612" t="str">
        <f t="shared" si="72"/>
        <v xml:space="preserve"> </v>
      </c>
      <c r="AR108" s="612" t="str">
        <f t="shared" si="75"/>
        <v xml:space="preserve"> </v>
      </c>
      <c r="AS108" s="612" t="str">
        <f t="shared" si="76"/>
        <v xml:space="preserve"> </v>
      </c>
      <c r="AT108" s="612" t="str">
        <f t="shared" si="77"/>
        <v xml:space="preserve"> </v>
      </c>
      <c r="AU108" s="612" t="str">
        <f t="shared" si="78"/>
        <v xml:space="preserve"> </v>
      </c>
      <c r="AV108" s="613" t="str">
        <f t="shared" si="79"/>
        <v xml:space="preserve"> </v>
      </c>
      <c r="AW108" s="196">
        <f t="shared" si="52"/>
        <v>30</v>
      </c>
      <c r="AX108" s="165" t="str">
        <f t="shared" si="53"/>
        <v/>
      </c>
      <c r="AY108" s="193">
        <f t="shared" si="54"/>
        <v>30</v>
      </c>
      <c r="AZ108" s="183" t="str">
        <f t="shared" si="55"/>
        <v/>
      </c>
      <c r="BA108" s="173">
        <f t="shared" si="56"/>
        <v>1</v>
      </c>
      <c r="BB108" s="174" t="str">
        <f t="shared" si="57"/>
        <v/>
      </c>
      <c r="BC108" s="186">
        <f t="shared" si="80"/>
        <v>1</v>
      </c>
      <c r="BD108" s="174" t="str">
        <f t="shared" si="58"/>
        <v/>
      </c>
      <c r="BE108" s="201" t="str">
        <f t="shared" si="59"/>
        <v/>
      </c>
      <c r="BF108" s="174" t="str">
        <f t="shared" si="60"/>
        <v/>
      </c>
      <c r="BG108" s="186" t="str">
        <f t="shared" si="61"/>
        <v/>
      </c>
      <c r="BH108" s="175" t="str">
        <f t="shared" si="62"/>
        <v/>
      </c>
      <c r="BI108" s="631"/>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7" t="s">
        <v>3557</v>
      </c>
      <c r="E109" s="18" t="s">
        <v>3451</v>
      </c>
      <c r="F109" s="17"/>
      <c r="G109" s="134">
        <v>43717</v>
      </c>
      <c r="H109" s="135">
        <v>43719</v>
      </c>
      <c r="I109" s="141" t="s">
        <v>27</v>
      </c>
      <c r="J109" s="25"/>
      <c r="K109" s="145"/>
      <c r="L109" s="28"/>
      <c r="M109" s="395">
        <v>43719</v>
      </c>
      <c r="N109" s="158">
        <f t="shared" si="63"/>
        <v>3</v>
      </c>
      <c r="O109" s="27"/>
      <c r="P109" s="27"/>
      <c r="Q109" s="27"/>
      <c r="R109" s="27" t="s">
        <v>27</v>
      </c>
      <c r="S109" s="27"/>
      <c r="T109" s="28"/>
      <c r="U109" s="29"/>
      <c r="V109" s="32"/>
      <c r="W109" s="318"/>
      <c r="X109" s="319">
        <v>0.25</v>
      </c>
      <c r="Y109" s="160">
        <f t="shared" si="49"/>
        <v>0.25</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5</v>
      </c>
      <c r="AK109" s="163">
        <f t="shared" si="67"/>
        <v>5</v>
      </c>
      <c r="AL109" s="164">
        <f t="shared" si="68"/>
        <v>0</v>
      </c>
      <c r="AM109" s="164">
        <f t="shared" si="69"/>
        <v>0</v>
      </c>
      <c r="AN109" s="164">
        <f t="shared" si="70"/>
        <v>0</v>
      </c>
      <c r="AO109" s="164">
        <f t="shared" si="71"/>
        <v>0</v>
      </c>
      <c r="AP109" s="609" t="str">
        <f t="shared" si="74"/>
        <v xml:space="preserve"> </v>
      </c>
      <c r="AQ109" s="612" t="str">
        <f t="shared" si="72"/>
        <v xml:space="preserve"> </v>
      </c>
      <c r="AR109" s="612" t="str">
        <f t="shared" si="75"/>
        <v xml:space="preserve"> </v>
      </c>
      <c r="AS109" s="612" t="str">
        <f t="shared" si="76"/>
        <v xml:space="preserve"> </v>
      </c>
      <c r="AT109" s="612" t="str">
        <f t="shared" si="77"/>
        <v xml:space="preserve"> </v>
      </c>
      <c r="AU109" s="612" t="str">
        <f t="shared" si="78"/>
        <v xml:space="preserve"> </v>
      </c>
      <c r="AV109" s="613" t="str">
        <f t="shared" si="79"/>
        <v xml:space="preserve"> </v>
      </c>
      <c r="AW109" s="196">
        <f t="shared" si="52"/>
        <v>3</v>
      </c>
      <c r="AX109" s="165" t="str">
        <f t="shared" si="53"/>
        <v/>
      </c>
      <c r="AY109" s="193">
        <f t="shared" si="54"/>
        <v>3</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1"/>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5" t="s">
        <v>3558</v>
      </c>
      <c r="E110" s="16" t="s">
        <v>3451</v>
      </c>
      <c r="F110" s="17"/>
      <c r="G110" s="134">
        <v>43718</v>
      </c>
      <c r="H110" s="135">
        <v>43719</v>
      </c>
      <c r="I110" s="141" t="s">
        <v>27</v>
      </c>
      <c r="J110" s="25"/>
      <c r="K110" s="145"/>
      <c r="L110" s="28"/>
      <c r="M110" s="395">
        <v>43719</v>
      </c>
      <c r="N110" s="158">
        <f t="shared" si="63"/>
        <v>2</v>
      </c>
      <c r="O110" s="27"/>
      <c r="P110" s="27"/>
      <c r="Q110" s="27"/>
      <c r="R110" s="27" t="s">
        <v>27</v>
      </c>
      <c r="S110" s="27"/>
      <c r="T110" s="28"/>
      <c r="U110" s="29"/>
      <c r="V110" s="32"/>
      <c r="W110" s="318"/>
      <c r="X110" s="319">
        <v>0.25</v>
      </c>
      <c r="Y110" s="160">
        <f t="shared" si="49"/>
        <v>0.25</v>
      </c>
      <c r="Z110" s="159">
        <f t="shared" si="64"/>
        <v>0</v>
      </c>
      <c r="AA110" s="328"/>
      <c r="AB110" s="400">
        <f t="shared" si="73"/>
        <v>0</v>
      </c>
      <c r="AC110" s="371"/>
      <c r="AD110" s="226" t="str">
        <f t="shared" si="50"/>
        <v/>
      </c>
      <c r="AE110" s="368">
        <f t="shared" si="65"/>
        <v>0</v>
      </c>
      <c r="AF110" s="339"/>
      <c r="AG110" s="338"/>
      <c r="AH110" s="336"/>
      <c r="AI110" s="161">
        <f t="shared" si="66"/>
        <v>0</v>
      </c>
      <c r="AJ110" s="162">
        <f t="shared" si="51"/>
        <v>5</v>
      </c>
      <c r="AK110" s="163">
        <f t="shared" si="67"/>
        <v>5</v>
      </c>
      <c r="AL110" s="164">
        <f t="shared" si="68"/>
        <v>0</v>
      </c>
      <c r="AM110" s="164">
        <f t="shared" si="69"/>
        <v>0</v>
      </c>
      <c r="AN110" s="164">
        <f t="shared" si="70"/>
        <v>0</v>
      </c>
      <c r="AO110" s="164">
        <f t="shared" si="71"/>
        <v>0</v>
      </c>
      <c r="AP110" s="609" t="str">
        <f t="shared" si="74"/>
        <v xml:space="preserve"> </v>
      </c>
      <c r="AQ110" s="612" t="str">
        <f t="shared" si="72"/>
        <v xml:space="preserve"> </v>
      </c>
      <c r="AR110" s="612" t="str">
        <f t="shared" si="75"/>
        <v xml:space="preserve"> </v>
      </c>
      <c r="AS110" s="612" t="str">
        <f t="shared" si="76"/>
        <v xml:space="preserve"> </v>
      </c>
      <c r="AT110" s="612" t="str">
        <f t="shared" si="77"/>
        <v xml:space="preserve"> </v>
      </c>
      <c r="AU110" s="612" t="str">
        <f t="shared" si="78"/>
        <v xml:space="preserve"> </v>
      </c>
      <c r="AV110" s="613" t="str">
        <f t="shared" si="79"/>
        <v xml:space="preserve"> </v>
      </c>
      <c r="AW110" s="196">
        <f t="shared" si="52"/>
        <v>2</v>
      </c>
      <c r="AX110" s="165" t="str">
        <f t="shared" si="53"/>
        <v/>
      </c>
      <c r="AY110" s="193">
        <f t="shared" si="54"/>
        <v>2</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1"/>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t="s">
        <v>3559</v>
      </c>
      <c r="E111" s="16" t="s">
        <v>3451</v>
      </c>
      <c r="F111" s="17"/>
      <c r="G111" s="134">
        <v>43718</v>
      </c>
      <c r="H111" s="135">
        <v>43731</v>
      </c>
      <c r="I111" s="141" t="s">
        <v>27</v>
      </c>
      <c r="J111" s="25"/>
      <c r="K111" s="145"/>
      <c r="L111" s="28"/>
      <c r="M111" s="395">
        <v>43759</v>
      </c>
      <c r="N111" s="158">
        <f t="shared" si="63"/>
        <v>30</v>
      </c>
      <c r="O111" s="27"/>
      <c r="P111" s="27"/>
      <c r="Q111" s="27" t="s">
        <v>27</v>
      </c>
      <c r="R111" s="27"/>
      <c r="S111" s="27"/>
      <c r="T111" s="28" t="s">
        <v>27</v>
      </c>
      <c r="U111" s="29"/>
      <c r="V111" s="32">
        <v>1</v>
      </c>
      <c r="W111" s="318"/>
      <c r="X111" s="319">
        <v>5</v>
      </c>
      <c r="Y111" s="160">
        <f t="shared" si="49"/>
        <v>6</v>
      </c>
      <c r="Z111" s="159">
        <f t="shared" si="64"/>
        <v>10</v>
      </c>
      <c r="AA111" s="327"/>
      <c r="AB111" s="400">
        <f t="shared" si="73"/>
        <v>-30</v>
      </c>
      <c r="AC111" s="371"/>
      <c r="AD111" s="226" t="str">
        <f t="shared" si="50"/>
        <v/>
      </c>
      <c r="AE111" s="368">
        <f t="shared" si="65"/>
        <v>-20</v>
      </c>
      <c r="AF111" s="339"/>
      <c r="AG111" s="338"/>
      <c r="AH111" s="336"/>
      <c r="AI111" s="161">
        <f t="shared" si="66"/>
        <v>0</v>
      </c>
      <c r="AJ111" s="162">
        <f t="shared" si="51"/>
        <v>110</v>
      </c>
      <c r="AK111" s="163">
        <f t="shared" si="67"/>
        <v>110</v>
      </c>
      <c r="AL111" s="164">
        <f t="shared" si="68"/>
        <v>0</v>
      </c>
      <c r="AM111" s="164">
        <f t="shared" si="69"/>
        <v>0</v>
      </c>
      <c r="AN111" s="164">
        <f t="shared" si="70"/>
        <v>0</v>
      </c>
      <c r="AO111" s="164">
        <f t="shared" si="71"/>
        <v>0</v>
      </c>
      <c r="AP111" s="609" t="str">
        <f t="shared" si="74"/>
        <v xml:space="preserve"> </v>
      </c>
      <c r="AQ111" s="612" t="str">
        <f t="shared" si="72"/>
        <v xml:space="preserve"> </v>
      </c>
      <c r="AR111" s="612" t="str">
        <f t="shared" si="75"/>
        <v xml:space="preserve"> </v>
      </c>
      <c r="AS111" s="612" t="str">
        <f t="shared" si="76"/>
        <v xml:space="preserve"> </v>
      </c>
      <c r="AT111" s="612" t="str">
        <f t="shared" si="77"/>
        <v xml:space="preserve"> </v>
      </c>
      <c r="AU111" s="612" t="str">
        <f t="shared" si="78"/>
        <v xml:space="preserve"> </v>
      </c>
      <c r="AV111" s="613" t="str">
        <f t="shared" si="79"/>
        <v xml:space="preserve"> </v>
      </c>
      <c r="AW111" s="196">
        <f t="shared" si="52"/>
        <v>30</v>
      </c>
      <c r="AX111" s="165" t="str">
        <f t="shared" si="53"/>
        <v/>
      </c>
      <c r="AY111" s="193">
        <f t="shared" si="54"/>
        <v>30</v>
      </c>
      <c r="AZ111" s="183" t="str">
        <f t="shared" si="55"/>
        <v/>
      </c>
      <c r="BA111" s="173">
        <f t="shared" si="56"/>
        <v>1</v>
      </c>
      <c r="BB111" s="174" t="str">
        <f t="shared" si="57"/>
        <v/>
      </c>
      <c r="BC111" s="186">
        <f t="shared" si="80"/>
        <v>1</v>
      </c>
      <c r="BD111" s="174" t="str">
        <f t="shared" si="58"/>
        <v/>
      </c>
      <c r="BE111" s="201" t="str">
        <f t="shared" si="59"/>
        <v/>
      </c>
      <c r="BF111" s="174" t="str">
        <f t="shared" si="60"/>
        <v/>
      </c>
      <c r="BG111" s="186" t="str">
        <f t="shared" si="61"/>
        <v/>
      </c>
      <c r="BH111" s="175" t="str">
        <f t="shared" si="62"/>
        <v/>
      </c>
      <c r="BI111" s="631"/>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5" t="s">
        <v>3560</v>
      </c>
      <c r="E112" s="16" t="s">
        <v>3451</v>
      </c>
      <c r="F112" s="17"/>
      <c r="G112" s="134">
        <v>43720</v>
      </c>
      <c r="H112" s="135">
        <v>43734</v>
      </c>
      <c r="I112" s="141" t="s">
        <v>27</v>
      </c>
      <c r="J112" s="25"/>
      <c r="K112" s="145"/>
      <c r="L112" s="28"/>
      <c r="M112" s="395">
        <v>43745</v>
      </c>
      <c r="N112" s="158">
        <f t="shared" si="63"/>
        <v>18</v>
      </c>
      <c r="O112" s="27"/>
      <c r="P112" s="27"/>
      <c r="Q112" s="27" t="s">
        <v>27</v>
      </c>
      <c r="R112" s="27"/>
      <c r="S112" s="27"/>
      <c r="T112" s="28"/>
      <c r="U112" s="29"/>
      <c r="V112" s="32">
        <v>0.5</v>
      </c>
      <c r="W112" s="318">
        <v>7.5</v>
      </c>
      <c r="X112" s="319">
        <v>3</v>
      </c>
      <c r="Y112" s="160">
        <f t="shared" si="49"/>
        <v>11</v>
      </c>
      <c r="Z112" s="159">
        <f t="shared" si="64"/>
        <v>155</v>
      </c>
      <c r="AA112" s="326"/>
      <c r="AB112" s="400">
        <f t="shared" si="73"/>
        <v>-30</v>
      </c>
      <c r="AC112" s="370"/>
      <c r="AD112" s="226" t="str">
        <f t="shared" si="50"/>
        <v/>
      </c>
      <c r="AE112" s="368">
        <f t="shared" si="65"/>
        <v>125</v>
      </c>
      <c r="AF112" s="339">
        <v>1.25</v>
      </c>
      <c r="AG112" s="338">
        <v>1.25</v>
      </c>
      <c r="AH112" s="336">
        <v>126.35</v>
      </c>
      <c r="AI112" s="161">
        <f t="shared" si="66"/>
        <v>126.25</v>
      </c>
      <c r="AJ112" s="162">
        <f t="shared" si="51"/>
        <v>216.25</v>
      </c>
      <c r="AK112" s="163">
        <f t="shared" si="67"/>
        <v>89.9</v>
      </c>
      <c r="AL112" s="164">
        <f t="shared" si="68"/>
        <v>0</v>
      </c>
      <c r="AM112" s="164">
        <f t="shared" si="69"/>
        <v>0</v>
      </c>
      <c r="AN112" s="164">
        <f t="shared" si="70"/>
        <v>0</v>
      </c>
      <c r="AO112" s="164">
        <f t="shared" si="71"/>
        <v>0</v>
      </c>
      <c r="AP112" s="609" t="str">
        <f t="shared" si="74"/>
        <v xml:space="preserve"> </v>
      </c>
      <c r="AQ112" s="612" t="str">
        <f t="shared" si="72"/>
        <v xml:space="preserve"> </v>
      </c>
      <c r="AR112" s="612" t="str">
        <f t="shared" si="75"/>
        <v xml:space="preserve"> </v>
      </c>
      <c r="AS112" s="612">
        <f t="shared" si="76"/>
        <v>126.35</v>
      </c>
      <c r="AT112" s="612" t="str">
        <f t="shared" si="77"/>
        <v xml:space="preserve"> </v>
      </c>
      <c r="AU112" s="612" t="str">
        <f t="shared" si="78"/>
        <v xml:space="preserve"> </v>
      </c>
      <c r="AV112" s="613" t="str">
        <f t="shared" si="79"/>
        <v xml:space="preserve"> </v>
      </c>
      <c r="AW112" s="196">
        <f t="shared" si="52"/>
        <v>18</v>
      </c>
      <c r="AX112" s="165" t="str">
        <f t="shared" si="53"/>
        <v/>
      </c>
      <c r="AY112" s="193">
        <f t="shared" si="54"/>
        <v>18</v>
      </c>
      <c r="AZ112" s="183" t="str">
        <f t="shared" si="55"/>
        <v/>
      </c>
      <c r="BA112" s="173">
        <f t="shared" si="56"/>
        <v>0.5</v>
      </c>
      <c r="BB112" s="174" t="str">
        <f t="shared" si="57"/>
        <v/>
      </c>
      <c r="BC112" s="186">
        <f t="shared" si="80"/>
        <v>0.5</v>
      </c>
      <c r="BD112" s="174" t="str">
        <f t="shared" si="58"/>
        <v/>
      </c>
      <c r="BE112" s="201">
        <f t="shared" si="59"/>
        <v>7.5</v>
      </c>
      <c r="BF112" s="174" t="str">
        <f t="shared" si="60"/>
        <v/>
      </c>
      <c r="BG112" s="186">
        <f t="shared" si="61"/>
        <v>7.5</v>
      </c>
      <c r="BH112" s="175" t="str">
        <f t="shared" si="62"/>
        <v/>
      </c>
      <c r="BI112" s="631"/>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7" t="s">
        <v>3561</v>
      </c>
      <c r="E113" s="18" t="s">
        <v>3451</v>
      </c>
      <c r="F113" s="17"/>
      <c r="G113" s="134">
        <v>43720</v>
      </c>
      <c r="H113" s="135">
        <v>43734</v>
      </c>
      <c r="I113" s="141" t="s">
        <v>27</v>
      </c>
      <c r="J113" s="25" t="s">
        <v>27</v>
      </c>
      <c r="K113" s="145"/>
      <c r="L113" s="28"/>
      <c r="M113" s="395">
        <v>43738</v>
      </c>
      <c r="N113" s="158">
        <f t="shared" si="63"/>
        <v>13</v>
      </c>
      <c r="O113" s="27"/>
      <c r="P113" s="27"/>
      <c r="Q113" s="27"/>
      <c r="R113" s="27" t="s">
        <v>27</v>
      </c>
      <c r="S113" s="27" t="s">
        <v>27</v>
      </c>
      <c r="T113" s="28"/>
      <c r="U113" s="29"/>
      <c r="V113" s="32"/>
      <c r="W113" s="318"/>
      <c r="X113" s="319">
        <v>0.25</v>
      </c>
      <c r="Y113" s="160">
        <f t="shared" si="49"/>
        <v>0.25</v>
      </c>
      <c r="Z113" s="159">
        <f t="shared" si="64"/>
        <v>0</v>
      </c>
      <c r="AA113" s="326"/>
      <c r="AB113" s="400">
        <f t="shared" si="73"/>
        <v>0</v>
      </c>
      <c r="AC113" s="370"/>
      <c r="AD113" s="226" t="str">
        <f t="shared" si="50"/>
        <v/>
      </c>
      <c r="AE113" s="368">
        <f t="shared" si="65"/>
        <v>0</v>
      </c>
      <c r="AF113" s="339"/>
      <c r="AG113" s="338"/>
      <c r="AH113" s="336"/>
      <c r="AI113" s="161">
        <f t="shared" si="66"/>
        <v>0</v>
      </c>
      <c r="AJ113" s="162">
        <f t="shared" si="51"/>
        <v>5</v>
      </c>
      <c r="AK113" s="163">
        <f t="shared" si="67"/>
        <v>5</v>
      </c>
      <c r="AL113" s="164">
        <f t="shared" si="68"/>
        <v>0</v>
      </c>
      <c r="AM113" s="164">
        <f t="shared" si="69"/>
        <v>0</v>
      </c>
      <c r="AN113" s="164">
        <f t="shared" si="70"/>
        <v>0</v>
      </c>
      <c r="AO113" s="164">
        <f t="shared" si="71"/>
        <v>0</v>
      </c>
      <c r="AP113" s="609" t="str">
        <f t="shared" si="74"/>
        <v xml:space="preserve"> </v>
      </c>
      <c r="AQ113" s="612" t="str">
        <f t="shared" si="72"/>
        <v xml:space="preserve"> </v>
      </c>
      <c r="AR113" s="612" t="str">
        <f t="shared" si="75"/>
        <v xml:space="preserve"> </v>
      </c>
      <c r="AS113" s="612" t="str">
        <f t="shared" si="76"/>
        <v xml:space="preserve"> </v>
      </c>
      <c r="AT113" s="612" t="str">
        <f t="shared" si="77"/>
        <v xml:space="preserve"> </v>
      </c>
      <c r="AU113" s="612" t="str">
        <f t="shared" si="78"/>
        <v xml:space="preserve"> </v>
      </c>
      <c r="AV113" s="613" t="str">
        <f t="shared" si="79"/>
        <v xml:space="preserve"> </v>
      </c>
      <c r="AW113" s="196">
        <f t="shared" si="52"/>
        <v>13</v>
      </c>
      <c r="AX113" s="165" t="str">
        <f t="shared" si="53"/>
        <v/>
      </c>
      <c r="AY113" s="193">
        <f t="shared" si="54"/>
        <v>13</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1"/>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5" t="s">
        <v>3562</v>
      </c>
      <c r="E114" s="16" t="s">
        <v>3451</v>
      </c>
      <c r="F114" s="17"/>
      <c r="G114" s="134">
        <v>43724</v>
      </c>
      <c r="H114" s="135">
        <v>43738</v>
      </c>
      <c r="I114" s="141" t="s">
        <v>27</v>
      </c>
      <c r="J114" s="25"/>
      <c r="K114" s="145"/>
      <c r="L114" s="28"/>
      <c r="M114" s="395">
        <v>43753</v>
      </c>
      <c r="N114" s="158">
        <f t="shared" si="63"/>
        <v>22</v>
      </c>
      <c r="O114" s="27"/>
      <c r="P114" s="27"/>
      <c r="Q114" s="27" t="s">
        <v>27</v>
      </c>
      <c r="R114" s="27"/>
      <c r="S114" s="27"/>
      <c r="T114" s="28"/>
      <c r="U114" s="29"/>
      <c r="V114" s="32">
        <v>0.5</v>
      </c>
      <c r="W114" s="318">
        <v>4</v>
      </c>
      <c r="X114" s="319">
        <v>2</v>
      </c>
      <c r="Y114" s="160">
        <f t="shared" si="49"/>
        <v>6.5</v>
      </c>
      <c r="Z114" s="159">
        <f t="shared" si="64"/>
        <v>85</v>
      </c>
      <c r="AA114" s="326"/>
      <c r="AB114" s="400">
        <f t="shared" si="73"/>
        <v>-30</v>
      </c>
      <c r="AC114" s="370"/>
      <c r="AD114" s="226" t="str">
        <f t="shared" si="50"/>
        <v/>
      </c>
      <c r="AE114" s="368">
        <f t="shared" si="65"/>
        <v>55</v>
      </c>
      <c r="AF114" s="339">
        <v>1.25</v>
      </c>
      <c r="AG114" s="338">
        <v>1.25</v>
      </c>
      <c r="AH114" s="336">
        <v>56.25</v>
      </c>
      <c r="AI114" s="161">
        <f t="shared" si="66"/>
        <v>56.25</v>
      </c>
      <c r="AJ114" s="162">
        <f t="shared" si="51"/>
        <v>126.25</v>
      </c>
      <c r="AK114" s="163">
        <f t="shared" si="67"/>
        <v>70</v>
      </c>
      <c r="AL114" s="164">
        <f t="shared" si="68"/>
        <v>0</v>
      </c>
      <c r="AM114" s="164">
        <f t="shared" si="69"/>
        <v>0</v>
      </c>
      <c r="AN114" s="164">
        <f t="shared" si="70"/>
        <v>0</v>
      </c>
      <c r="AO114" s="164">
        <f t="shared" si="71"/>
        <v>0</v>
      </c>
      <c r="AP114" s="609" t="str">
        <f t="shared" si="74"/>
        <v xml:space="preserve"> </v>
      </c>
      <c r="AQ114" s="612" t="str">
        <f t="shared" si="72"/>
        <v xml:space="preserve"> </v>
      </c>
      <c r="AR114" s="612">
        <f t="shared" si="75"/>
        <v>56.25</v>
      </c>
      <c r="AS114" s="612" t="str">
        <f t="shared" si="76"/>
        <v xml:space="preserve"> </v>
      </c>
      <c r="AT114" s="612" t="str">
        <f t="shared" si="77"/>
        <v xml:space="preserve"> </v>
      </c>
      <c r="AU114" s="612" t="str">
        <f t="shared" si="78"/>
        <v xml:space="preserve"> </v>
      </c>
      <c r="AV114" s="613" t="str">
        <f t="shared" si="79"/>
        <v xml:space="preserve"> </v>
      </c>
      <c r="AW114" s="196">
        <f t="shared" si="52"/>
        <v>22</v>
      </c>
      <c r="AX114" s="165" t="str">
        <f t="shared" si="53"/>
        <v/>
      </c>
      <c r="AY114" s="193">
        <f t="shared" si="54"/>
        <v>22</v>
      </c>
      <c r="AZ114" s="183" t="str">
        <f t="shared" si="55"/>
        <v/>
      </c>
      <c r="BA114" s="173">
        <f t="shared" si="56"/>
        <v>0.5</v>
      </c>
      <c r="BB114" s="174" t="str">
        <f t="shared" si="57"/>
        <v/>
      </c>
      <c r="BC114" s="186">
        <f t="shared" si="80"/>
        <v>0.5</v>
      </c>
      <c r="BD114" s="174" t="str">
        <f t="shared" si="58"/>
        <v/>
      </c>
      <c r="BE114" s="201">
        <f t="shared" si="59"/>
        <v>4</v>
      </c>
      <c r="BF114" s="174" t="str">
        <f t="shared" si="60"/>
        <v/>
      </c>
      <c r="BG114" s="186">
        <f t="shared" si="61"/>
        <v>4</v>
      </c>
      <c r="BH114" s="175" t="str">
        <f t="shared" si="62"/>
        <v/>
      </c>
      <c r="BI114" s="631"/>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5" t="s">
        <v>3563</v>
      </c>
      <c r="E115" s="16" t="s">
        <v>3451</v>
      </c>
      <c r="F115" s="17"/>
      <c r="G115" s="134">
        <v>43725</v>
      </c>
      <c r="H115" s="135">
        <v>43739</v>
      </c>
      <c r="I115" s="141" t="s">
        <v>27</v>
      </c>
      <c r="J115" s="25"/>
      <c r="K115" s="145"/>
      <c r="L115" s="28"/>
      <c r="M115" s="395">
        <v>43739</v>
      </c>
      <c r="N115" s="158">
        <f t="shared" si="63"/>
        <v>11</v>
      </c>
      <c r="O115" s="27" t="s">
        <v>27</v>
      </c>
      <c r="P115" s="27"/>
      <c r="Q115" s="27"/>
      <c r="R115" s="27"/>
      <c r="S115" s="27"/>
      <c r="T115" s="28"/>
      <c r="U115" s="29"/>
      <c r="V115" s="32">
        <v>0.25</v>
      </c>
      <c r="W115" s="318"/>
      <c r="X115" s="319">
        <v>0.25</v>
      </c>
      <c r="Y115" s="160">
        <f t="shared" si="49"/>
        <v>0.5</v>
      </c>
      <c r="Z115" s="159">
        <f t="shared" si="64"/>
        <v>2.5</v>
      </c>
      <c r="AA115" s="326"/>
      <c r="AB115" s="400">
        <f t="shared" si="73"/>
        <v>-30</v>
      </c>
      <c r="AC115" s="370"/>
      <c r="AD115" s="226" t="str">
        <f t="shared" si="50"/>
        <v/>
      </c>
      <c r="AE115" s="368">
        <f t="shared" si="65"/>
        <v>-27.5</v>
      </c>
      <c r="AF115" s="339"/>
      <c r="AG115" s="338"/>
      <c r="AH115" s="336"/>
      <c r="AI115" s="161">
        <f t="shared" si="66"/>
        <v>0</v>
      </c>
      <c r="AJ115" s="162">
        <f t="shared" si="51"/>
        <v>7.5</v>
      </c>
      <c r="AK115" s="163">
        <f t="shared" si="67"/>
        <v>7.5</v>
      </c>
      <c r="AL115" s="164">
        <f t="shared" si="68"/>
        <v>0</v>
      </c>
      <c r="AM115" s="164">
        <f t="shared" si="69"/>
        <v>0</v>
      </c>
      <c r="AN115" s="164">
        <f t="shared" si="70"/>
        <v>0</v>
      </c>
      <c r="AO115" s="164">
        <f t="shared" si="71"/>
        <v>0</v>
      </c>
      <c r="AP115" s="609" t="str">
        <f t="shared" si="74"/>
        <v xml:space="preserve"> </v>
      </c>
      <c r="AQ115" s="612" t="str">
        <f t="shared" si="72"/>
        <v xml:space="preserve"> </v>
      </c>
      <c r="AR115" s="612" t="str">
        <f t="shared" si="75"/>
        <v xml:space="preserve"> </v>
      </c>
      <c r="AS115" s="612" t="str">
        <f t="shared" si="76"/>
        <v xml:space="preserve"> </v>
      </c>
      <c r="AT115" s="612" t="str">
        <f t="shared" si="77"/>
        <v xml:space="preserve"> </v>
      </c>
      <c r="AU115" s="612" t="str">
        <f t="shared" si="78"/>
        <v xml:space="preserve"> </v>
      </c>
      <c r="AV115" s="613" t="str">
        <f t="shared" si="79"/>
        <v xml:space="preserve"> </v>
      </c>
      <c r="AW115" s="196">
        <f t="shared" si="52"/>
        <v>11</v>
      </c>
      <c r="AX115" s="165" t="str">
        <f t="shared" si="53"/>
        <v/>
      </c>
      <c r="AY115" s="193">
        <f t="shared" si="54"/>
        <v>11</v>
      </c>
      <c r="AZ115" s="183" t="str">
        <f t="shared" si="55"/>
        <v/>
      </c>
      <c r="BA115" s="173">
        <f t="shared" si="56"/>
        <v>0.25</v>
      </c>
      <c r="BB115" s="174" t="str">
        <f t="shared" si="57"/>
        <v/>
      </c>
      <c r="BC115" s="186">
        <f t="shared" si="80"/>
        <v>0.25</v>
      </c>
      <c r="BD115" s="174" t="str">
        <f t="shared" si="58"/>
        <v/>
      </c>
      <c r="BE115" s="201" t="str">
        <f t="shared" si="59"/>
        <v/>
      </c>
      <c r="BF115" s="174" t="str">
        <f t="shared" si="60"/>
        <v/>
      </c>
      <c r="BG115" s="186" t="str">
        <f t="shared" si="61"/>
        <v/>
      </c>
      <c r="BH115" s="175" t="str">
        <f t="shared" si="62"/>
        <v/>
      </c>
      <c r="BI115" s="631"/>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t="s">
        <v>3564</v>
      </c>
      <c r="E116" s="16" t="s">
        <v>3451</v>
      </c>
      <c r="F116" s="17"/>
      <c r="G116" s="134">
        <v>43726</v>
      </c>
      <c r="H116" s="135">
        <v>43740</v>
      </c>
      <c r="I116" s="141" t="s">
        <v>27</v>
      </c>
      <c r="J116" s="25" t="s">
        <v>27</v>
      </c>
      <c r="K116" s="145"/>
      <c r="L116" s="28"/>
      <c r="M116" s="395">
        <v>43740</v>
      </c>
      <c r="N116" s="158">
        <f t="shared" si="63"/>
        <v>11</v>
      </c>
      <c r="O116" s="27" t="s">
        <v>27</v>
      </c>
      <c r="P116" s="27"/>
      <c r="Q116" s="27"/>
      <c r="R116" s="27"/>
      <c r="S116" s="27"/>
      <c r="T116" s="28"/>
      <c r="U116" s="29"/>
      <c r="V116" s="32">
        <v>0.25</v>
      </c>
      <c r="W116" s="318"/>
      <c r="X116" s="319">
        <v>0.25</v>
      </c>
      <c r="Y116" s="160">
        <f t="shared" si="49"/>
        <v>0.5</v>
      </c>
      <c r="Z116" s="159">
        <f t="shared" si="64"/>
        <v>2.5</v>
      </c>
      <c r="AA116" s="327"/>
      <c r="AB116" s="400">
        <f t="shared" si="73"/>
        <v>-30</v>
      </c>
      <c r="AC116" s="371"/>
      <c r="AD116" s="226" t="str">
        <f t="shared" si="50"/>
        <v/>
      </c>
      <c r="AE116" s="368">
        <f t="shared" si="65"/>
        <v>-27.5</v>
      </c>
      <c r="AF116" s="339"/>
      <c r="AG116" s="338"/>
      <c r="AH116" s="336"/>
      <c r="AI116" s="161">
        <f t="shared" si="66"/>
        <v>0</v>
      </c>
      <c r="AJ116" s="162">
        <f t="shared" si="51"/>
        <v>7.5</v>
      </c>
      <c r="AK116" s="163">
        <f t="shared" si="67"/>
        <v>7.5</v>
      </c>
      <c r="AL116" s="164">
        <f t="shared" si="68"/>
        <v>0</v>
      </c>
      <c r="AM116" s="164">
        <f t="shared" si="69"/>
        <v>0</v>
      </c>
      <c r="AN116" s="164">
        <f t="shared" si="70"/>
        <v>0</v>
      </c>
      <c r="AO116" s="164">
        <f t="shared" si="71"/>
        <v>0</v>
      </c>
      <c r="AP116" s="609" t="str">
        <f t="shared" si="74"/>
        <v xml:space="preserve"> </v>
      </c>
      <c r="AQ116" s="612" t="str">
        <f t="shared" si="72"/>
        <v xml:space="preserve"> </v>
      </c>
      <c r="AR116" s="612" t="str">
        <f t="shared" si="75"/>
        <v xml:space="preserve"> </v>
      </c>
      <c r="AS116" s="612" t="str">
        <f t="shared" si="76"/>
        <v xml:space="preserve"> </v>
      </c>
      <c r="AT116" s="612" t="str">
        <f t="shared" si="77"/>
        <v xml:space="preserve"> </v>
      </c>
      <c r="AU116" s="612" t="str">
        <f t="shared" si="78"/>
        <v xml:space="preserve"> </v>
      </c>
      <c r="AV116" s="613" t="str">
        <f t="shared" si="79"/>
        <v xml:space="preserve"> </v>
      </c>
      <c r="AW116" s="196">
        <f t="shared" si="52"/>
        <v>11</v>
      </c>
      <c r="AX116" s="165" t="str">
        <f t="shared" si="53"/>
        <v/>
      </c>
      <c r="AY116" s="193">
        <f t="shared" si="54"/>
        <v>11</v>
      </c>
      <c r="AZ116" s="183" t="str">
        <f t="shared" si="55"/>
        <v/>
      </c>
      <c r="BA116" s="173">
        <f t="shared" si="56"/>
        <v>0.25</v>
      </c>
      <c r="BB116" s="174" t="str">
        <f t="shared" si="57"/>
        <v/>
      </c>
      <c r="BC116" s="186">
        <f t="shared" si="80"/>
        <v>0.25</v>
      </c>
      <c r="BD116" s="174" t="str">
        <f t="shared" si="58"/>
        <v/>
      </c>
      <c r="BE116" s="201" t="str">
        <f t="shared" si="59"/>
        <v/>
      </c>
      <c r="BF116" s="174" t="str">
        <f t="shared" si="60"/>
        <v/>
      </c>
      <c r="BG116" s="186" t="str">
        <f t="shared" si="61"/>
        <v/>
      </c>
      <c r="BH116" s="175" t="str">
        <f t="shared" si="62"/>
        <v/>
      </c>
      <c r="BI116" s="631"/>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7" t="s">
        <v>3565</v>
      </c>
      <c r="E117" s="18" t="s">
        <v>3451</v>
      </c>
      <c r="F117" s="17"/>
      <c r="G117" s="134">
        <v>43727</v>
      </c>
      <c r="H117" s="135">
        <v>43740</v>
      </c>
      <c r="I117" s="141" t="s">
        <v>27</v>
      </c>
      <c r="J117" s="25"/>
      <c r="K117" s="145"/>
      <c r="L117" s="28"/>
      <c r="M117" s="395">
        <v>43768</v>
      </c>
      <c r="N117" s="158">
        <f t="shared" si="63"/>
        <v>30</v>
      </c>
      <c r="O117" s="27"/>
      <c r="P117" s="27"/>
      <c r="Q117" s="27" t="s">
        <v>27</v>
      </c>
      <c r="R117" s="27"/>
      <c r="S117" s="27"/>
      <c r="T117" s="28" t="s">
        <v>27</v>
      </c>
      <c r="U117" s="29"/>
      <c r="V117" s="32">
        <v>0.25</v>
      </c>
      <c r="W117" s="318"/>
      <c r="X117" s="319">
        <v>2</v>
      </c>
      <c r="Y117" s="160">
        <f t="shared" si="49"/>
        <v>2.25</v>
      </c>
      <c r="Z117" s="159">
        <f t="shared" si="64"/>
        <v>2.5</v>
      </c>
      <c r="AA117" s="327"/>
      <c r="AB117" s="400">
        <f t="shared" si="73"/>
        <v>-30</v>
      </c>
      <c r="AC117" s="371"/>
      <c r="AD117" s="226" t="str">
        <f t="shared" si="50"/>
        <v/>
      </c>
      <c r="AE117" s="368">
        <f t="shared" si="65"/>
        <v>-27.5</v>
      </c>
      <c r="AF117" s="339"/>
      <c r="AG117" s="338"/>
      <c r="AH117" s="336"/>
      <c r="AI117" s="161">
        <f t="shared" si="66"/>
        <v>0</v>
      </c>
      <c r="AJ117" s="162">
        <f t="shared" si="51"/>
        <v>42.5</v>
      </c>
      <c r="AK117" s="163">
        <f t="shared" si="67"/>
        <v>42.5</v>
      </c>
      <c r="AL117" s="164">
        <f t="shared" si="68"/>
        <v>0</v>
      </c>
      <c r="AM117" s="164">
        <f t="shared" si="69"/>
        <v>0</v>
      </c>
      <c r="AN117" s="164">
        <f t="shared" si="70"/>
        <v>0</v>
      </c>
      <c r="AO117" s="164">
        <f t="shared" si="71"/>
        <v>0</v>
      </c>
      <c r="AP117" s="609" t="str">
        <f t="shared" si="74"/>
        <v xml:space="preserve"> </v>
      </c>
      <c r="AQ117" s="612" t="str">
        <f t="shared" si="72"/>
        <v xml:space="preserve"> </v>
      </c>
      <c r="AR117" s="612" t="str">
        <f t="shared" si="75"/>
        <v xml:space="preserve"> </v>
      </c>
      <c r="AS117" s="612" t="str">
        <f t="shared" si="76"/>
        <v xml:space="preserve"> </v>
      </c>
      <c r="AT117" s="612" t="str">
        <f t="shared" si="77"/>
        <v xml:space="preserve"> </v>
      </c>
      <c r="AU117" s="612" t="str">
        <f t="shared" si="78"/>
        <v xml:space="preserve"> </v>
      </c>
      <c r="AV117" s="613" t="str">
        <f t="shared" si="79"/>
        <v xml:space="preserve"> </v>
      </c>
      <c r="AW117" s="196">
        <f t="shared" si="52"/>
        <v>30</v>
      </c>
      <c r="AX117" s="165" t="str">
        <f t="shared" si="53"/>
        <v/>
      </c>
      <c r="AY117" s="193">
        <f t="shared" si="54"/>
        <v>30</v>
      </c>
      <c r="AZ117" s="183" t="str">
        <f t="shared" si="55"/>
        <v/>
      </c>
      <c r="BA117" s="173">
        <f t="shared" si="56"/>
        <v>0.25</v>
      </c>
      <c r="BB117" s="174" t="str">
        <f t="shared" si="57"/>
        <v/>
      </c>
      <c r="BC117" s="186">
        <f t="shared" si="80"/>
        <v>0.25</v>
      </c>
      <c r="BD117" s="174" t="str">
        <f t="shared" si="58"/>
        <v/>
      </c>
      <c r="BE117" s="201" t="str">
        <f t="shared" si="59"/>
        <v/>
      </c>
      <c r="BF117" s="174" t="str">
        <f t="shared" si="60"/>
        <v/>
      </c>
      <c r="BG117" s="186" t="str">
        <f t="shared" si="61"/>
        <v/>
      </c>
      <c r="BH117" s="175" t="str">
        <f t="shared" si="62"/>
        <v/>
      </c>
      <c r="BI117" s="631"/>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t="s">
        <v>3566</v>
      </c>
      <c r="E118" s="16" t="s">
        <v>3451</v>
      </c>
      <c r="F118" s="17"/>
      <c r="G118" s="134">
        <v>43740</v>
      </c>
      <c r="H118" s="135">
        <v>43754</v>
      </c>
      <c r="I118" s="141" t="s">
        <v>27</v>
      </c>
      <c r="J118" s="25"/>
      <c r="K118" s="145"/>
      <c r="L118" s="28"/>
      <c r="M118" s="395">
        <v>43768</v>
      </c>
      <c r="N118" s="158">
        <f t="shared" si="63"/>
        <v>21</v>
      </c>
      <c r="O118" s="27"/>
      <c r="P118" s="27"/>
      <c r="Q118" s="27" t="s">
        <v>27</v>
      </c>
      <c r="R118" s="27"/>
      <c r="S118" s="27"/>
      <c r="T118" s="28"/>
      <c r="U118" s="29"/>
      <c r="V118" s="32">
        <v>0.5</v>
      </c>
      <c r="W118" s="318">
        <v>5</v>
      </c>
      <c r="X118" s="319">
        <v>2</v>
      </c>
      <c r="Y118" s="160">
        <f t="shared" si="49"/>
        <v>7.5</v>
      </c>
      <c r="Z118" s="159">
        <f t="shared" si="64"/>
        <v>105</v>
      </c>
      <c r="AA118" s="327"/>
      <c r="AB118" s="400">
        <f t="shared" si="73"/>
        <v>-30</v>
      </c>
      <c r="AC118" s="371"/>
      <c r="AD118" s="226" t="str">
        <f t="shared" si="50"/>
        <v/>
      </c>
      <c r="AE118" s="368">
        <f t="shared" si="65"/>
        <v>75</v>
      </c>
      <c r="AF118" s="339">
        <v>10.4</v>
      </c>
      <c r="AG118" s="338">
        <v>10.4</v>
      </c>
      <c r="AH118" s="336">
        <v>85.4</v>
      </c>
      <c r="AI118" s="161">
        <f t="shared" si="66"/>
        <v>85.4</v>
      </c>
      <c r="AJ118" s="162">
        <f t="shared" si="51"/>
        <v>155.4</v>
      </c>
      <c r="AK118" s="163">
        <f t="shared" si="67"/>
        <v>70</v>
      </c>
      <c r="AL118" s="164">
        <f t="shared" si="68"/>
        <v>0</v>
      </c>
      <c r="AM118" s="164">
        <f t="shared" si="69"/>
        <v>0</v>
      </c>
      <c r="AN118" s="164">
        <f t="shared" si="70"/>
        <v>0</v>
      </c>
      <c r="AO118" s="164">
        <f t="shared" si="71"/>
        <v>0</v>
      </c>
      <c r="AP118" s="609" t="str">
        <f t="shared" si="74"/>
        <v xml:space="preserve"> </v>
      </c>
      <c r="AQ118" s="612" t="str">
        <f t="shared" si="72"/>
        <v xml:space="preserve"> </v>
      </c>
      <c r="AR118" s="612">
        <f t="shared" si="75"/>
        <v>85.4</v>
      </c>
      <c r="AS118" s="612" t="str">
        <f t="shared" si="76"/>
        <v xml:space="preserve"> </v>
      </c>
      <c r="AT118" s="612" t="str">
        <f t="shared" si="77"/>
        <v xml:space="preserve"> </v>
      </c>
      <c r="AU118" s="612" t="str">
        <f t="shared" si="78"/>
        <v xml:space="preserve"> </v>
      </c>
      <c r="AV118" s="613" t="str">
        <f t="shared" si="79"/>
        <v xml:space="preserve"> </v>
      </c>
      <c r="AW118" s="196">
        <f t="shared" si="52"/>
        <v>21</v>
      </c>
      <c r="AX118" s="165" t="str">
        <f t="shared" si="53"/>
        <v/>
      </c>
      <c r="AY118" s="193">
        <f t="shared" si="54"/>
        <v>21</v>
      </c>
      <c r="AZ118" s="183" t="str">
        <f t="shared" si="55"/>
        <v/>
      </c>
      <c r="BA118" s="173">
        <f t="shared" si="56"/>
        <v>0.5</v>
      </c>
      <c r="BB118" s="174" t="str">
        <f t="shared" si="57"/>
        <v/>
      </c>
      <c r="BC118" s="186">
        <f t="shared" si="80"/>
        <v>0.5</v>
      </c>
      <c r="BD118" s="174" t="str">
        <f t="shared" si="58"/>
        <v/>
      </c>
      <c r="BE118" s="201">
        <f t="shared" si="59"/>
        <v>5</v>
      </c>
      <c r="BF118" s="174" t="str">
        <f t="shared" si="60"/>
        <v/>
      </c>
      <c r="BG118" s="186">
        <f t="shared" si="61"/>
        <v>5</v>
      </c>
      <c r="BH118" s="175" t="str">
        <f t="shared" si="62"/>
        <v/>
      </c>
      <c r="BI118" s="631"/>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5" t="s">
        <v>3567</v>
      </c>
      <c r="E119" s="16" t="s">
        <v>3451</v>
      </c>
      <c r="F119" s="17"/>
      <c r="G119" s="134">
        <v>43741</v>
      </c>
      <c r="H119" s="135">
        <v>43752</v>
      </c>
      <c r="I119" s="141" t="s">
        <v>27</v>
      </c>
      <c r="J119" s="25"/>
      <c r="K119" s="145"/>
      <c r="L119" s="28"/>
      <c r="M119" s="395">
        <v>43752</v>
      </c>
      <c r="N119" s="158">
        <f t="shared" si="63"/>
        <v>8</v>
      </c>
      <c r="O119" s="27"/>
      <c r="P119" s="27" t="s">
        <v>27</v>
      </c>
      <c r="Q119" s="27"/>
      <c r="R119" s="27"/>
      <c r="S119" s="27"/>
      <c r="T119" s="28"/>
      <c r="U119" s="29"/>
      <c r="V119" s="32"/>
      <c r="W119" s="318"/>
      <c r="X119" s="319">
        <v>0.25</v>
      </c>
      <c r="Y119" s="160">
        <f t="shared" si="49"/>
        <v>0.25</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5</v>
      </c>
      <c r="AK119" s="163">
        <f t="shared" si="67"/>
        <v>5</v>
      </c>
      <c r="AL119" s="164">
        <f t="shared" si="68"/>
        <v>0</v>
      </c>
      <c r="AM119" s="164">
        <f t="shared" si="69"/>
        <v>0</v>
      </c>
      <c r="AN119" s="164">
        <f t="shared" si="70"/>
        <v>0</v>
      </c>
      <c r="AO119" s="164">
        <f t="shared" si="71"/>
        <v>0</v>
      </c>
      <c r="AP119" s="609" t="str">
        <f t="shared" si="74"/>
        <v xml:space="preserve"> </v>
      </c>
      <c r="AQ119" s="612" t="str">
        <f t="shared" si="72"/>
        <v xml:space="preserve"> </v>
      </c>
      <c r="AR119" s="612" t="str">
        <f t="shared" si="75"/>
        <v xml:space="preserve"> </v>
      </c>
      <c r="AS119" s="612" t="str">
        <f t="shared" si="76"/>
        <v xml:space="preserve"> </v>
      </c>
      <c r="AT119" s="612" t="str">
        <f t="shared" si="77"/>
        <v xml:space="preserve"> </v>
      </c>
      <c r="AU119" s="612" t="str">
        <f t="shared" si="78"/>
        <v xml:space="preserve"> </v>
      </c>
      <c r="AV119" s="613" t="str">
        <f t="shared" si="79"/>
        <v xml:space="preserve"> </v>
      </c>
      <c r="AW119" s="196">
        <f t="shared" si="52"/>
        <v>8</v>
      </c>
      <c r="AX119" s="165" t="str">
        <f t="shared" si="53"/>
        <v/>
      </c>
      <c r="AY119" s="193">
        <f t="shared" si="54"/>
        <v>8</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1"/>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5" t="s">
        <v>3564</v>
      </c>
      <c r="E120" s="16" t="s">
        <v>3451</v>
      </c>
      <c r="F120" s="17"/>
      <c r="G120" s="134">
        <v>43741</v>
      </c>
      <c r="H120" s="135">
        <v>43752</v>
      </c>
      <c r="I120" s="141" t="s">
        <v>27</v>
      </c>
      <c r="J120" s="25"/>
      <c r="K120" s="145"/>
      <c r="L120" s="28"/>
      <c r="M120" s="395">
        <v>43752</v>
      </c>
      <c r="N120" s="158">
        <f t="shared" si="63"/>
        <v>8</v>
      </c>
      <c r="O120" s="27"/>
      <c r="P120" s="27"/>
      <c r="Q120" s="27"/>
      <c r="R120" s="27" t="s">
        <v>27</v>
      </c>
      <c r="S120" s="27"/>
      <c r="T120" s="28"/>
      <c r="U120" s="29"/>
      <c r="V120" s="32"/>
      <c r="W120" s="318"/>
      <c r="X120" s="319">
        <v>0.25</v>
      </c>
      <c r="Y120" s="160">
        <f t="shared" si="49"/>
        <v>0.25</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5</v>
      </c>
      <c r="AK120" s="163">
        <f t="shared" si="67"/>
        <v>5</v>
      </c>
      <c r="AL120" s="164">
        <f t="shared" si="68"/>
        <v>0</v>
      </c>
      <c r="AM120" s="164">
        <f t="shared" si="69"/>
        <v>0</v>
      </c>
      <c r="AN120" s="164">
        <f t="shared" si="70"/>
        <v>0</v>
      </c>
      <c r="AO120" s="164">
        <f t="shared" si="71"/>
        <v>0</v>
      </c>
      <c r="AP120" s="609" t="str">
        <f t="shared" si="74"/>
        <v xml:space="preserve"> </v>
      </c>
      <c r="AQ120" s="612" t="str">
        <f t="shared" si="72"/>
        <v xml:space="preserve"> </v>
      </c>
      <c r="AR120" s="612" t="str">
        <f t="shared" si="75"/>
        <v xml:space="preserve"> </v>
      </c>
      <c r="AS120" s="612" t="str">
        <f t="shared" si="76"/>
        <v xml:space="preserve"> </v>
      </c>
      <c r="AT120" s="612" t="str">
        <f t="shared" si="77"/>
        <v xml:space="preserve"> </v>
      </c>
      <c r="AU120" s="612" t="str">
        <f t="shared" si="78"/>
        <v xml:space="preserve"> </v>
      </c>
      <c r="AV120" s="613" t="str">
        <f t="shared" si="79"/>
        <v xml:space="preserve"> </v>
      </c>
      <c r="AW120" s="196">
        <f t="shared" si="52"/>
        <v>8</v>
      </c>
      <c r="AX120" s="165" t="str">
        <f t="shared" si="53"/>
        <v/>
      </c>
      <c r="AY120" s="193">
        <f t="shared" si="54"/>
        <v>8</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1"/>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t="s">
        <v>3568</v>
      </c>
      <c r="E121" s="16" t="s">
        <v>3451</v>
      </c>
      <c r="F121" s="17"/>
      <c r="G121" s="134">
        <v>43741</v>
      </c>
      <c r="H121" s="135">
        <v>43754</v>
      </c>
      <c r="I121" s="141" t="s">
        <v>27</v>
      </c>
      <c r="J121" s="25"/>
      <c r="K121" s="145"/>
      <c r="L121" s="28"/>
      <c r="M121" s="395">
        <v>43754</v>
      </c>
      <c r="N121" s="158">
        <f t="shared" si="63"/>
        <v>10</v>
      </c>
      <c r="O121" s="27"/>
      <c r="P121" s="27"/>
      <c r="Q121" s="27" t="s">
        <v>27</v>
      </c>
      <c r="R121" s="27"/>
      <c r="S121" s="27" t="s">
        <v>27</v>
      </c>
      <c r="T121" s="28"/>
      <c r="U121" s="29"/>
      <c r="V121" s="32">
        <v>0.75</v>
      </c>
      <c r="W121" s="318">
        <v>3.75</v>
      </c>
      <c r="X121" s="319">
        <v>1</v>
      </c>
      <c r="Y121" s="160">
        <f t="shared" si="49"/>
        <v>5.5</v>
      </c>
      <c r="Z121" s="159">
        <f t="shared" si="64"/>
        <v>82.5</v>
      </c>
      <c r="AA121" s="327"/>
      <c r="AB121" s="400">
        <f t="shared" si="73"/>
        <v>-30</v>
      </c>
      <c r="AC121" s="371"/>
      <c r="AD121" s="226" t="str">
        <f t="shared" si="50"/>
        <v/>
      </c>
      <c r="AE121" s="368">
        <f t="shared" si="65"/>
        <v>52.5</v>
      </c>
      <c r="AF121" s="339"/>
      <c r="AG121" s="338"/>
      <c r="AH121" s="336"/>
      <c r="AI121" s="161">
        <f t="shared" si="66"/>
        <v>52.5</v>
      </c>
      <c r="AJ121" s="162">
        <f t="shared" si="51"/>
        <v>102.5</v>
      </c>
      <c r="AK121" s="163">
        <f t="shared" si="67"/>
        <v>102.5</v>
      </c>
      <c r="AL121" s="164">
        <f t="shared" si="68"/>
        <v>0</v>
      </c>
      <c r="AM121" s="164">
        <f t="shared" si="69"/>
        <v>0</v>
      </c>
      <c r="AN121" s="164">
        <f t="shared" si="70"/>
        <v>0</v>
      </c>
      <c r="AO121" s="164">
        <f t="shared" si="71"/>
        <v>0</v>
      </c>
      <c r="AP121" s="609" t="str">
        <f t="shared" si="74"/>
        <v xml:space="preserve"> </v>
      </c>
      <c r="AQ121" s="612" t="str">
        <f t="shared" si="72"/>
        <v xml:space="preserve"> </v>
      </c>
      <c r="AR121" s="612" t="str">
        <f t="shared" si="75"/>
        <v xml:space="preserve"> </v>
      </c>
      <c r="AS121" s="612" t="str">
        <f t="shared" si="76"/>
        <v xml:space="preserve"> </v>
      </c>
      <c r="AT121" s="612" t="str">
        <f t="shared" si="77"/>
        <v xml:space="preserve"> </v>
      </c>
      <c r="AU121" s="612" t="str">
        <f t="shared" si="78"/>
        <v xml:space="preserve"> </v>
      </c>
      <c r="AV121" s="613" t="str">
        <f t="shared" si="79"/>
        <v xml:space="preserve"> </v>
      </c>
      <c r="AW121" s="196">
        <f t="shared" si="52"/>
        <v>10</v>
      </c>
      <c r="AX121" s="165" t="str">
        <f t="shared" si="53"/>
        <v/>
      </c>
      <c r="AY121" s="193">
        <f t="shared" si="54"/>
        <v>10</v>
      </c>
      <c r="AZ121" s="183" t="str">
        <f t="shared" si="55"/>
        <v/>
      </c>
      <c r="BA121" s="173">
        <f t="shared" si="56"/>
        <v>0.75</v>
      </c>
      <c r="BB121" s="174" t="str">
        <f t="shared" si="57"/>
        <v/>
      </c>
      <c r="BC121" s="186">
        <f t="shared" si="80"/>
        <v>0.75</v>
      </c>
      <c r="BD121" s="174" t="str">
        <f t="shared" si="58"/>
        <v/>
      </c>
      <c r="BE121" s="201">
        <f t="shared" si="59"/>
        <v>3.75</v>
      </c>
      <c r="BF121" s="174" t="str">
        <f t="shared" si="60"/>
        <v/>
      </c>
      <c r="BG121" s="186">
        <f t="shared" si="61"/>
        <v>3.75</v>
      </c>
      <c r="BH121" s="175" t="str">
        <f t="shared" si="62"/>
        <v/>
      </c>
      <c r="BI121" s="631"/>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7" t="s">
        <v>3569</v>
      </c>
      <c r="E122" s="18" t="s">
        <v>3451</v>
      </c>
      <c r="F122" s="17"/>
      <c r="G122" s="134">
        <v>43745</v>
      </c>
      <c r="H122" s="135">
        <v>43759</v>
      </c>
      <c r="I122" s="141" t="s">
        <v>27</v>
      </c>
      <c r="J122" s="25"/>
      <c r="K122" s="145"/>
      <c r="L122" s="28"/>
      <c r="M122" s="395">
        <v>43790</v>
      </c>
      <c r="N122" s="158">
        <f t="shared" si="63"/>
        <v>34</v>
      </c>
      <c r="O122" s="27"/>
      <c r="P122" s="27"/>
      <c r="Q122" s="27" t="s">
        <v>27</v>
      </c>
      <c r="R122" s="27"/>
      <c r="S122" s="27"/>
      <c r="T122" s="28"/>
      <c r="U122" s="29"/>
      <c r="V122" s="32">
        <v>0.25</v>
      </c>
      <c r="W122" s="318">
        <v>5</v>
      </c>
      <c r="X122" s="319">
        <v>2</v>
      </c>
      <c r="Y122" s="160">
        <f t="shared" si="49"/>
        <v>7.25</v>
      </c>
      <c r="Z122" s="159">
        <f t="shared" si="64"/>
        <v>102.5</v>
      </c>
      <c r="AA122" s="327"/>
      <c r="AB122" s="400">
        <f t="shared" si="73"/>
        <v>-30</v>
      </c>
      <c r="AC122" s="371"/>
      <c r="AD122" s="226" t="str">
        <f t="shared" si="50"/>
        <v/>
      </c>
      <c r="AE122" s="368">
        <f t="shared" si="65"/>
        <v>72.5</v>
      </c>
      <c r="AF122" s="339">
        <v>1.25</v>
      </c>
      <c r="AG122" s="338">
        <v>1.25</v>
      </c>
      <c r="AH122" s="336">
        <v>73.75</v>
      </c>
      <c r="AI122" s="161">
        <f t="shared" si="66"/>
        <v>73.75</v>
      </c>
      <c r="AJ122" s="162">
        <f t="shared" si="51"/>
        <v>143.75</v>
      </c>
      <c r="AK122" s="163">
        <f t="shared" si="67"/>
        <v>70</v>
      </c>
      <c r="AL122" s="164">
        <f t="shared" si="68"/>
        <v>0</v>
      </c>
      <c r="AM122" s="164">
        <f t="shared" si="69"/>
        <v>0</v>
      </c>
      <c r="AN122" s="164">
        <f t="shared" si="70"/>
        <v>0</v>
      </c>
      <c r="AO122" s="164">
        <f t="shared" si="71"/>
        <v>0</v>
      </c>
      <c r="AP122" s="609" t="str">
        <f t="shared" si="74"/>
        <v xml:space="preserve"> </v>
      </c>
      <c r="AQ122" s="612" t="str">
        <f t="shared" si="72"/>
        <v xml:space="preserve"> </v>
      </c>
      <c r="AR122" s="612">
        <f t="shared" si="75"/>
        <v>73.75</v>
      </c>
      <c r="AS122" s="612" t="str">
        <f t="shared" si="76"/>
        <v xml:space="preserve"> </v>
      </c>
      <c r="AT122" s="612" t="str">
        <f t="shared" si="77"/>
        <v xml:space="preserve"> </v>
      </c>
      <c r="AU122" s="612" t="str">
        <f t="shared" si="78"/>
        <v xml:space="preserve"> </v>
      </c>
      <c r="AV122" s="613" t="str">
        <f t="shared" si="79"/>
        <v xml:space="preserve"> </v>
      </c>
      <c r="AW122" s="196">
        <f t="shared" si="52"/>
        <v>34</v>
      </c>
      <c r="AX122" s="165" t="str">
        <f t="shared" si="53"/>
        <v/>
      </c>
      <c r="AY122" s="193">
        <f t="shared" si="54"/>
        <v>34</v>
      </c>
      <c r="AZ122" s="183" t="str">
        <f t="shared" si="55"/>
        <v/>
      </c>
      <c r="BA122" s="173">
        <f t="shared" si="56"/>
        <v>0.25</v>
      </c>
      <c r="BB122" s="174" t="str">
        <f t="shared" si="57"/>
        <v/>
      </c>
      <c r="BC122" s="186">
        <f t="shared" si="80"/>
        <v>0.25</v>
      </c>
      <c r="BD122" s="174" t="str">
        <f t="shared" si="58"/>
        <v/>
      </c>
      <c r="BE122" s="201">
        <f t="shared" si="59"/>
        <v>5</v>
      </c>
      <c r="BF122" s="174" t="str">
        <f t="shared" si="60"/>
        <v/>
      </c>
      <c r="BG122" s="186">
        <f t="shared" si="61"/>
        <v>5</v>
      </c>
      <c r="BH122" s="175" t="str">
        <f t="shared" si="62"/>
        <v/>
      </c>
      <c r="BI122" s="631"/>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5" t="s">
        <v>3555</v>
      </c>
      <c r="E123" s="16" t="s">
        <v>3451</v>
      </c>
      <c r="F123" s="17"/>
      <c r="G123" s="134">
        <v>43747</v>
      </c>
      <c r="H123" s="135">
        <v>43767</v>
      </c>
      <c r="I123" s="141"/>
      <c r="J123" s="25" t="s">
        <v>27</v>
      </c>
      <c r="K123" s="145"/>
      <c r="L123" s="28"/>
      <c r="M123" s="395">
        <v>43803</v>
      </c>
      <c r="N123" s="158">
        <f t="shared" si="63"/>
        <v>41</v>
      </c>
      <c r="O123" s="27"/>
      <c r="P123" s="27"/>
      <c r="Q123" s="27" t="s">
        <v>27</v>
      </c>
      <c r="R123" s="27" t="s">
        <v>3595</v>
      </c>
      <c r="S123" s="27"/>
      <c r="T123" s="28"/>
      <c r="U123" s="29"/>
      <c r="V123" s="32">
        <v>1.25</v>
      </c>
      <c r="W123" s="318">
        <v>9.75</v>
      </c>
      <c r="X123" s="319">
        <v>3</v>
      </c>
      <c r="Y123" s="160">
        <f t="shared" si="49"/>
        <v>14</v>
      </c>
      <c r="Z123" s="159">
        <f t="shared" si="64"/>
        <v>207.5</v>
      </c>
      <c r="AA123" s="327"/>
      <c r="AB123" s="400">
        <f t="shared" si="73"/>
        <v>-30</v>
      </c>
      <c r="AC123" s="371"/>
      <c r="AD123" s="226" t="str">
        <f t="shared" si="50"/>
        <v/>
      </c>
      <c r="AE123" s="368">
        <f t="shared" si="65"/>
        <v>177.5</v>
      </c>
      <c r="AF123" s="339">
        <v>22.25</v>
      </c>
      <c r="AG123" s="338">
        <v>22.25</v>
      </c>
      <c r="AH123" s="336">
        <v>11.25</v>
      </c>
      <c r="AI123" s="161">
        <f t="shared" si="66"/>
        <v>199.75</v>
      </c>
      <c r="AJ123" s="162">
        <f t="shared" si="51"/>
        <v>289.75</v>
      </c>
      <c r="AK123" s="163">
        <f t="shared" si="67"/>
        <v>278.5</v>
      </c>
      <c r="AL123" s="164">
        <f t="shared" si="68"/>
        <v>0</v>
      </c>
      <c r="AM123" s="164">
        <f t="shared" si="69"/>
        <v>0</v>
      </c>
      <c r="AN123" s="164">
        <f t="shared" si="70"/>
        <v>0</v>
      </c>
      <c r="AO123" s="164">
        <f t="shared" si="71"/>
        <v>0</v>
      </c>
      <c r="AP123" s="609" t="str">
        <f t="shared" si="74"/>
        <v xml:space="preserve"> </v>
      </c>
      <c r="AQ123" s="612">
        <f t="shared" si="72"/>
        <v>11.25</v>
      </c>
      <c r="AR123" s="612" t="str">
        <f t="shared" si="75"/>
        <v xml:space="preserve"> </v>
      </c>
      <c r="AS123" s="612" t="str">
        <f t="shared" si="76"/>
        <v xml:space="preserve"> </v>
      </c>
      <c r="AT123" s="612" t="str">
        <f t="shared" si="77"/>
        <v xml:space="preserve"> </v>
      </c>
      <c r="AU123" s="612" t="str">
        <f t="shared" si="78"/>
        <v xml:space="preserve"> </v>
      </c>
      <c r="AV123" s="613" t="str">
        <f t="shared" si="79"/>
        <v xml:space="preserve"> </v>
      </c>
      <c r="AW123" s="196">
        <f t="shared" si="52"/>
        <v>41</v>
      </c>
      <c r="AX123" s="165" t="str">
        <f t="shared" si="53"/>
        <v/>
      </c>
      <c r="AY123" s="193">
        <f t="shared" si="54"/>
        <v>41</v>
      </c>
      <c r="AZ123" s="183" t="str">
        <f t="shared" si="55"/>
        <v/>
      </c>
      <c r="BA123" s="173">
        <f t="shared" si="56"/>
        <v>1.25</v>
      </c>
      <c r="BB123" s="174" t="str">
        <f t="shared" si="57"/>
        <v/>
      </c>
      <c r="BC123" s="186">
        <f t="shared" si="80"/>
        <v>1.25</v>
      </c>
      <c r="BD123" s="174" t="str">
        <f t="shared" si="58"/>
        <v/>
      </c>
      <c r="BE123" s="201">
        <f t="shared" si="59"/>
        <v>9.75</v>
      </c>
      <c r="BF123" s="174" t="str">
        <f t="shared" si="60"/>
        <v/>
      </c>
      <c r="BG123" s="186">
        <f t="shared" si="61"/>
        <v>9.75</v>
      </c>
      <c r="BH123" s="175" t="str">
        <f t="shared" si="62"/>
        <v/>
      </c>
      <c r="BI123" s="631"/>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t="s">
        <v>3570</v>
      </c>
      <c r="E124" s="16" t="s">
        <v>3451</v>
      </c>
      <c r="F124" s="17"/>
      <c r="G124" s="134">
        <v>43749</v>
      </c>
      <c r="H124" s="135">
        <v>43763</v>
      </c>
      <c r="I124" s="141" t="s">
        <v>27</v>
      </c>
      <c r="J124" s="25"/>
      <c r="K124" s="145"/>
      <c r="L124" s="28"/>
      <c r="M124" s="395">
        <v>43791</v>
      </c>
      <c r="N124" s="158">
        <f t="shared" si="63"/>
        <v>31</v>
      </c>
      <c r="O124" s="27"/>
      <c r="P124" s="27"/>
      <c r="Q124" s="27" t="s">
        <v>27</v>
      </c>
      <c r="R124" s="27"/>
      <c r="S124" s="27"/>
      <c r="T124" s="28" t="s">
        <v>27</v>
      </c>
      <c r="U124" s="29"/>
      <c r="V124" s="32">
        <v>0.25</v>
      </c>
      <c r="W124" s="318"/>
      <c r="X124" s="319">
        <v>0.25</v>
      </c>
      <c r="Y124" s="160">
        <f t="shared" si="49"/>
        <v>0.5</v>
      </c>
      <c r="Z124" s="159">
        <f t="shared" si="64"/>
        <v>2.5</v>
      </c>
      <c r="AA124" s="327"/>
      <c r="AB124" s="400">
        <f t="shared" si="73"/>
        <v>-30</v>
      </c>
      <c r="AC124" s="371"/>
      <c r="AD124" s="226" t="str">
        <f t="shared" si="50"/>
        <v/>
      </c>
      <c r="AE124" s="368">
        <f t="shared" si="65"/>
        <v>-27.5</v>
      </c>
      <c r="AF124" s="339"/>
      <c r="AG124" s="338"/>
      <c r="AH124" s="336"/>
      <c r="AI124" s="161">
        <f t="shared" si="66"/>
        <v>0</v>
      </c>
      <c r="AJ124" s="162">
        <f t="shared" si="51"/>
        <v>7.5</v>
      </c>
      <c r="AK124" s="163">
        <f t="shared" si="67"/>
        <v>7.5</v>
      </c>
      <c r="AL124" s="164">
        <f t="shared" si="68"/>
        <v>0</v>
      </c>
      <c r="AM124" s="164">
        <f t="shared" si="69"/>
        <v>0</v>
      </c>
      <c r="AN124" s="164">
        <f t="shared" si="70"/>
        <v>0</v>
      </c>
      <c r="AO124" s="164">
        <f t="shared" si="71"/>
        <v>0</v>
      </c>
      <c r="AP124" s="609" t="str">
        <f t="shared" si="74"/>
        <v xml:space="preserve"> </v>
      </c>
      <c r="AQ124" s="612" t="str">
        <f t="shared" si="72"/>
        <v xml:space="preserve"> </v>
      </c>
      <c r="AR124" s="612" t="str">
        <f t="shared" si="75"/>
        <v xml:space="preserve"> </v>
      </c>
      <c r="AS124" s="612" t="str">
        <f t="shared" si="76"/>
        <v xml:space="preserve"> </v>
      </c>
      <c r="AT124" s="612" t="str">
        <f t="shared" si="77"/>
        <v xml:space="preserve"> </v>
      </c>
      <c r="AU124" s="612" t="str">
        <f t="shared" si="78"/>
        <v xml:space="preserve"> </v>
      </c>
      <c r="AV124" s="613" t="str">
        <f t="shared" si="79"/>
        <v xml:space="preserve"> </v>
      </c>
      <c r="AW124" s="196">
        <f t="shared" si="52"/>
        <v>31</v>
      </c>
      <c r="AX124" s="165" t="str">
        <f t="shared" si="53"/>
        <v/>
      </c>
      <c r="AY124" s="193">
        <f t="shared" si="54"/>
        <v>31</v>
      </c>
      <c r="AZ124" s="183" t="str">
        <f t="shared" si="55"/>
        <v/>
      </c>
      <c r="BA124" s="173">
        <f t="shared" si="56"/>
        <v>0.25</v>
      </c>
      <c r="BB124" s="174" t="str">
        <f t="shared" si="57"/>
        <v/>
      </c>
      <c r="BC124" s="186">
        <f t="shared" si="80"/>
        <v>0.25</v>
      </c>
      <c r="BD124" s="174" t="str">
        <f t="shared" si="58"/>
        <v/>
      </c>
      <c r="BE124" s="201" t="str">
        <f t="shared" si="59"/>
        <v/>
      </c>
      <c r="BF124" s="174" t="str">
        <f t="shared" si="60"/>
        <v/>
      </c>
      <c r="BG124" s="186" t="str">
        <f t="shared" si="61"/>
        <v/>
      </c>
      <c r="BH124" s="175" t="str">
        <f t="shared" si="62"/>
        <v/>
      </c>
      <c r="BI124" s="631"/>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t="s">
        <v>3571</v>
      </c>
      <c r="E125" s="16" t="s">
        <v>3451</v>
      </c>
      <c r="F125" s="17"/>
      <c r="G125" s="134">
        <v>43760</v>
      </c>
      <c r="H125" s="135">
        <v>43773</v>
      </c>
      <c r="I125" s="141" t="s">
        <v>27</v>
      </c>
      <c r="J125" s="25"/>
      <c r="K125" s="145"/>
      <c r="L125" s="28"/>
      <c r="M125" s="395">
        <v>43802</v>
      </c>
      <c r="N125" s="158">
        <f t="shared" si="63"/>
        <v>31</v>
      </c>
      <c r="O125" s="27"/>
      <c r="P125" s="27"/>
      <c r="Q125" s="27" t="s">
        <v>27</v>
      </c>
      <c r="R125" s="27"/>
      <c r="S125" s="27"/>
      <c r="T125" s="28" t="s">
        <v>27</v>
      </c>
      <c r="U125" s="29"/>
      <c r="V125" s="32">
        <v>0.75</v>
      </c>
      <c r="W125" s="318"/>
      <c r="X125" s="319">
        <v>2</v>
      </c>
      <c r="Y125" s="160">
        <f t="shared" si="49"/>
        <v>2.75</v>
      </c>
      <c r="Z125" s="159">
        <f t="shared" si="64"/>
        <v>7.5</v>
      </c>
      <c r="AA125" s="327"/>
      <c r="AB125" s="400">
        <f t="shared" si="73"/>
        <v>-30</v>
      </c>
      <c r="AC125" s="371"/>
      <c r="AD125" s="226" t="str">
        <f t="shared" si="50"/>
        <v/>
      </c>
      <c r="AE125" s="368">
        <f t="shared" si="65"/>
        <v>-22.5</v>
      </c>
      <c r="AF125" s="339"/>
      <c r="AG125" s="338"/>
      <c r="AH125" s="336"/>
      <c r="AI125" s="161">
        <f t="shared" si="66"/>
        <v>0</v>
      </c>
      <c r="AJ125" s="162">
        <f t="shared" si="51"/>
        <v>47.5</v>
      </c>
      <c r="AK125" s="163">
        <f t="shared" si="67"/>
        <v>47.5</v>
      </c>
      <c r="AL125" s="164">
        <f t="shared" si="68"/>
        <v>0</v>
      </c>
      <c r="AM125" s="164">
        <f t="shared" si="69"/>
        <v>0</v>
      </c>
      <c r="AN125" s="164">
        <f t="shared" si="70"/>
        <v>0</v>
      </c>
      <c r="AO125" s="164">
        <f t="shared" si="71"/>
        <v>0</v>
      </c>
      <c r="AP125" s="609" t="str">
        <f t="shared" si="74"/>
        <v xml:space="preserve"> </v>
      </c>
      <c r="AQ125" s="612" t="str">
        <f t="shared" si="72"/>
        <v xml:space="preserve"> </v>
      </c>
      <c r="AR125" s="612" t="str">
        <f t="shared" si="75"/>
        <v xml:space="preserve"> </v>
      </c>
      <c r="AS125" s="612" t="str">
        <f t="shared" si="76"/>
        <v xml:space="preserve"> </v>
      </c>
      <c r="AT125" s="612" t="str">
        <f t="shared" si="77"/>
        <v xml:space="preserve"> </v>
      </c>
      <c r="AU125" s="612" t="str">
        <f t="shared" si="78"/>
        <v xml:space="preserve"> </v>
      </c>
      <c r="AV125" s="613" t="str">
        <f t="shared" si="79"/>
        <v xml:space="preserve"> </v>
      </c>
      <c r="AW125" s="196">
        <f t="shared" si="52"/>
        <v>31</v>
      </c>
      <c r="AX125" s="165" t="str">
        <f t="shared" si="53"/>
        <v/>
      </c>
      <c r="AY125" s="193">
        <f t="shared" si="54"/>
        <v>31</v>
      </c>
      <c r="AZ125" s="183" t="str">
        <f t="shared" si="55"/>
        <v/>
      </c>
      <c r="BA125" s="173">
        <f t="shared" si="56"/>
        <v>0.75</v>
      </c>
      <c r="BB125" s="174" t="str">
        <f t="shared" si="57"/>
        <v/>
      </c>
      <c r="BC125" s="186">
        <f t="shared" si="80"/>
        <v>0.75</v>
      </c>
      <c r="BD125" s="174" t="str">
        <f t="shared" si="58"/>
        <v/>
      </c>
      <c r="BE125" s="201" t="str">
        <f t="shared" si="59"/>
        <v/>
      </c>
      <c r="BF125" s="174" t="str">
        <f t="shared" si="60"/>
        <v/>
      </c>
      <c r="BG125" s="186" t="str">
        <f t="shared" si="61"/>
        <v/>
      </c>
      <c r="BH125" s="175" t="str">
        <f t="shared" si="62"/>
        <v/>
      </c>
      <c r="BI125" s="631"/>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t="s">
        <v>3572</v>
      </c>
      <c r="E126" s="16" t="s">
        <v>3451</v>
      </c>
      <c r="F126" s="17"/>
      <c r="G126" s="134">
        <v>43761</v>
      </c>
      <c r="H126" s="135">
        <v>43774</v>
      </c>
      <c r="I126" s="141" t="s">
        <v>27</v>
      </c>
      <c r="J126" s="25"/>
      <c r="K126" s="145"/>
      <c r="L126" s="28"/>
      <c r="M126" s="395">
        <v>43774</v>
      </c>
      <c r="N126" s="158">
        <f t="shared" si="63"/>
        <v>10</v>
      </c>
      <c r="O126" s="27"/>
      <c r="P126" s="27" t="s">
        <v>27</v>
      </c>
      <c r="Q126" s="27"/>
      <c r="R126" s="27"/>
      <c r="S126" s="27"/>
      <c r="T126" s="28"/>
      <c r="U126" s="29"/>
      <c r="V126" s="32"/>
      <c r="W126" s="318"/>
      <c r="X126" s="319">
        <v>0.25</v>
      </c>
      <c r="Y126" s="160">
        <f t="shared" si="49"/>
        <v>0.25</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5</v>
      </c>
      <c r="AK126" s="163">
        <f t="shared" si="67"/>
        <v>5</v>
      </c>
      <c r="AL126" s="164">
        <f t="shared" si="68"/>
        <v>0</v>
      </c>
      <c r="AM126" s="164">
        <f t="shared" si="69"/>
        <v>0</v>
      </c>
      <c r="AN126" s="164">
        <f t="shared" si="70"/>
        <v>0</v>
      </c>
      <c r="AO126" s="164">
        <f t="shared" si="71"/>
        <v>0</v>
      </c>
      <c r="AP126" s="609" t="str">
        <f t="shared" si="74"/>
        <v xml:space="preserve"> </v>
      </c>
      <c r="AQ126" s="612" t="str">
        <f t="shared" si="72"/>
        <v xml:space="preserve"> </v>
      </c>
      <c r="AR126" s="612" t="str">
        <f t="shared" si="75"/>
        <v xml:space="preserve"> </v>
      </c>
      <c r="AS126" s="612" t="str">
        <f t="shared" si="76"/>
        <v xml:space="preserve"> </v>
      </c>
      <c r="AT126" s="612" t="str">
        <f t="shared" si="77"/>
        <v xml:space="preserve"> </v>
      </c>
      <c r="AU126" s="612" t="str">
        <f t="shared" si="78"/>
        <v xml:space="preserve"> </v>
      </c>
      <c r="AV126" s="613" t="str">
        <f t="shared" si="79"/>
        <v xml:space="preserve"> </v>
      </c>
      <c r="AW126" s="196">
        <f t="shared" si="52"/>
        <v>10</v>
      </c>
      <c r="AX126" s="165" t="str">
        <f t="shared" si="53"/>
        <v/>
      </c>
      <c r="AY126" s="193">
        <f t="shared" si="54"/>
        <v>10</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1"/>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5" t="s">
        <v>3573</v>
      </c>
      <c r="E127" s="16" t="s">
        <v>3451</v>
      </c>
      <c r="F127" s="17"/>
      <c r="G127" s="134">
        <v>43763</v>
      </c>
      <c r="H127" s="135">
        <v>43777</v>
      </c>
      <c r="I127" s="141" t="s">
        <v>27</v>
      </c>
      <c r="J127" s="25"/>
      <c r="K127" s="145"/>
      <c r="L127" s="28"/>
      <c r="M127" s="395">
        <v>43788</v>
      </c>
      <c r="N127" s="158">
        <f t="shared" si="63"/>
        <v>18</v>
      </c>
      <c r="O127" s="27"/>
      <c r="P127" s="27"/>
      <c r="Q127" s="27" t="s">
        <v>27</v>
      </c>
      <c r="R127" s="27"/>
      <c r="S127" s="27"/>
      <c r="T127" s="28"/>
      <c r="U127" s="29"/>
      <c r="V127" s="32">
        <v>0.25</v>
      </c>
      <c r="W127" s="318">
        <v>0.5</v>
      </c>
      <c r="X127" s="319">
        <v>0.25</v>
      </c>
      <c r="Y127" s="160">
        <f t="shared" si="49"/>
        <v>1</v>
      </c>
      <c r="Z127" s="159">
        <f t="shared" si="64"/>
        <v>12.5</v>
      </c>
      <c r="AA127" s="327"/>
      <c r="AB127" s="400">
        <f t="shared" si="73"/>
        <v>-30</v>
      </c>
      <c r="AC127" s="371"/>
      <c r="AD127" s="226" t="str">
        <f t="shared" si="50"/>
        <v/>
      </c>
      <c r="AE127" s="368">
        <f t="shared" si="65"/>
        <v>-17.5</v>
      </c>
      <c r="AF127" s="339">
        <v>1.25</v>
      </c>
      <c r="AG127" s="338">
        <v>1.25</v>
      </c>
      <c r="AH127" s="336">
        <v>1.25</v>
      </c>
      <c r="AI127" s="161">
        <f t="shared" si="66"/>
        <v>1.25</v>
      </c>
      <c r="AJ127" s="162">
        <f t="shared" si="51"/>
        <v>18.75</v>
      </c>
      <c r="AK127" s="163">
        <f t="shared" si="67"/>
        <v>17.5</v>
      </c>
      <c r="AL127" s="164">
        <f t="shared" si="68"/>
        <v>0</v>
      </c>
      <c r="AM127" s="164">
        <f t="shared" si="69"/>
        <v>0</v>
      </c>
      <c r="AN127" s="164">
        <f t="shared" si="70"/>
        <v>0</v>
      </c>
      <c r="AO127" s="164">
        <f t="shared" si="71"/>
        <v>0</v>
      </c>
      <c r="AP127" s="609">
        <f t="shared" si="74"/>
        <v>1.25</v>
      </c>
      <c r="AQ127" s="612" t="str">
        <f t="shared" si="72"/>
        <v xml:space="preserve"> </v>
      </c>
      <c r="AR127" s="612" t="str">
        <f t="shared" si="75"/>
        <v xml:space="preserve"> </v>
      </c>
      <c r="AS127" s="612" t="str">
        <f t="shared" si="76"/>
        <v xml:space="preserve"> </v>
      </c>
      <c r="AT127" s="612" t="str">
        <f t="shared" si="77"/>
        <v xml:space="preserve"> </v>
      </c>
      <c r="AU127" s="612" t="str">
        <f t="shared" si="78"/>
        <v xml:space="preserve"> </v>
      </c>
      <c r="AV127" s="613" t="str">
        <f t="shared" si="79"/>
        <v xml:space="preserve"> </v>
      </c>
      <c r="AW127" s="196">
        <f t="shared" si="52"/>
        <v>18</v>
      </c>
      <c r="AX127" s="165" t="str">
        <f t="shared" si="53"/>
        <v/>
      </c>
      <c r="AY127" s="193">
        <f t="shared" si="54"/>
        <v>18</v>
      </c>
      <c r="AZ127" s="183" t="str">
        <f t="shared" si="55"/>
        <v/>
      </c>
      <c r="BA127" s="173">
        <f t="shared" si="56"/>
        <v>0.25</v>
      </c>
      <c r="BB127" s="174" t="str">
        <f t="shared" si="57"/>
        <v/>
      </c>
      <c r="BC127" s="186">
        <f t="shared" si="80"/>
        <v>0.25</v>
      </c>
      <c r="BD127" s="174" t="str">
        <f t="shared" si="58"/>
        <v/>
      </c>
      <c r="BE127" s="201">
        <f t="shared" si="59"/>
        <v>0.5</v>
      </c>
      <c r="BF127" s="174" t="str">
        <f t="shared" si="60"/>
        <v/>
      </c>
      <c r="BG127" s="186">
        <f t="shared" si="61"/>
        <v>0.5</v>
      </c>
      <c r="BH127" s="175" t="str">
        <f t="shared" si="62"/>
        <v/>
      </c>
      <c r="BI127" s="631"/>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7" t="s">
        <v>3574</v>
      </c>
      <c r="E128" s="18" t="s">
        <v>3451</v>
      </c>
      <c r="F128" s="17"/>
      <c r="G128" s="134">
        <v>43766</v>
      </c>
      <c r="H128" s="135">
        <v>43782</v>
      </c>
      <c r="I128" s="141"/>
      <c r="J128" s="25"/>
      <c r="K128" s="145"/>
      <c r="L128" s="28"/>
      <c r="M128" s="395">
        <v>43811</v>
      </c>
      <c r="N128" s="158">
        <f t="shared" si="63"/>
        <v>34</v>
      </c>
      <c r="O128" s="27"/>
      <c r="P128" s="27"/>
      <c r="Q128" s="27" t="s">
        <v>27</v>
      </c>
      <c r="R128" s="27"/>
      <c r="S128" s="27"/>
      <c r="T128" s="28" t="s">
        <v>27</v>
      </c>
      <c r="U128" s="29"/>
      <c r="V128" s="32">
        <v>0.75</v>
      </c>
      <c r="W128" s="318"/>
      <c r="X128" s="319">
        <v>2</v>
      </c>
      <c r="Y128" s="160">
        <f t="shared" si="49"/>
        <v>2.75</v>
      </c>
      <c r="Z128" s="159">
        <f t="shared" si="64"/>
        <v>7.5</v>
      </c>
      <c r="AA128" s="327"/>
      <c r="AB128" s="400">
        <f t="shared" si="73"/>
        <v>-30</v>
      </c>
      <c r="AC128" s="371"/>
      <c r="AD128" s="226" t="str">
        <f t="shared" si="50"/>
        <v/>
      </c>
      <c r="AE128" s="368">
        <f t="shared" si="65"/>
        <v>-22.5</v>
      </c>
      <c r="AF128" s="339"/>
      <c r="AG128" s="338"/>
      <c r="AH128" s="336"/>
      <c r="AI128" s="161">
        <f t="shared" si="66"/>
        <v>0</v>
      </c>
      <c r="AJ128" s="162">
        <f t="shared" si="51"/>
        <v>47.5</v>
      </c>
      <c r="AK128" s="163">
        <f t="shared" si="67"/>
        <v>47.5</v>
      </c>
      <c r="AL128" s="164">
        <f t="shared" si="68"/>
        <v>0</v>
      </c>
      <c r="AM128" s="164">
        <f t="shared" si="69"/>
        <v>0</v>
      </c>
      <c r="AN128" s="164">
        <f t="shared" si="70"/>
        <v>0</v>
      </c>
      <c r="AO128" s="164">
        <f t="shared" si="71"/>
        <v>0</v>
      </c>
      <c r="AP128" s="609" t="str">
        <f t="shared" si="74"/>
        <v xml:space="preserve"> </v>
      </c>
      <c r="AQ128" s="612" t="str">
        <f t="shared" si="72"/>
        <v xml:space="preserve"> </v>
      </c>
      <c r="AR128" s="612" t="str">
        <f t="shared" si="75"/>
        <v xml:space="preserve"> </v>
      </c>
      <c r="AS128" s="612" t="str">
        <f t="shared" si="76"/>
        <v xml:space="preserve"> </v>
      </c>
      <c r="AT128" s="612" t="str">
        <f t="shared" si="77"/>
        <v xml:space="preserve"> </v>
      </c>
      <c r="AU128" s="612" t="str">
        <f t="shared" si="78"/>
        <v xml:space="preserve"> </v>
      </c>
      <c r="AV128" s="613" t="str">
        <f t="shared" si="79"/>
        <v xml:space="preserve"> </v>
      </c>
      <c r="AW128" s="196">
        <f t="shared" si="52"/>
        <v>34</v>
      </c>
      <c r="AX128" s="165" t="str">
        <f t="shared" si="53"/>
        <v/>
      </c>
      <c r="AY128" s="193">
        <f t="shared" si="54"/>
        <v>34</v>
      </c>
      <c r="AZ128" s="183" t="str">
        <f t="shared" si="55"/>
        <v/>
      </c>
      <c r="BA128" s="173">
        <f t="shared" si="56"/>
        <v>0.75</v>
      </c>
      <c r="BB128" s="174" t="str">
        <f t="shared" si="57"/>
        <v/>
      </c>
      <c r="BC128" s="186">
        <f t="shared" si="80"/>
        <v>0.75</v>
      </c>
      <c r="BD128" s="174" t="str">
        <f t="shared" si="58"/>
        <v/>
      </c>
      <c r="BE128" s="201" t="str">
        <f t="shared" si="59"/>
        <v/>
      </c>
      <c r="BF128" s="174" t="str">
        <f t="shared" si="60"/>
        <v/>
      </c>
      <c r="BG128" s="186" t="str">
        <f t="shared" si="61"/>
        <v/>
      </c>
      <c r="BH128" s="175" t="str">
        <f t="shared" si="62"/>
        <v/>
      </c>
      <c r="BI128" s="631"/>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t="s">
        <v>3575</v>
      </c>
      <c r="E129" s="16" t="s">
        <v>3451</v>
      </c>
      <c r="F129" s="17"/>
      <c r="G129" s="134">
        <v>43766</v>
      </c>
      <c r="H129" s="135">
        <v>43782</v>
      </c>
      <c r="I129" s="141"/>
      <c r="J129" s="25"/>
      <c r="K129" s="145"/>
      <c r="L129" s="28"/>
      <c r="M129" s="395">
        <v>43782</v>
      </c>
      <c r="N129" s="158">
        <f t="shared" si="63"/>
        <v>13</v>
      </c>
      <c r="O129" s="27" t="s">
        <v>27</v>
      </c>
      <c r="P129" s="27"/>
      <c r="Q129" s="27"/>
      <c r="R129" s="27"/>
      <c r="S129" s="27"/>
      <c r="T129" s="28"/>
      <c r="U129" s="29"/>
      <c r="V129" s="32"/>
      <c r="W129" s="318"/>
      <c r="X129" s="319">
        <v>0.25</v>
      </c>
      <c r="Y129" s="160">
        <f t="shared" si="49"/>
        <v>0.25</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5</v>
      </c>
      <c r="AK129" s="163">
        <f t="shared" si="67"/>
        <v>5</v>
      </c>
      <c r="AL129" s="164">
        <f t="shared" si="68"/>
        <v>0</v>
      </c>
      <c r="AM129" s="164">
        <f t="shared" si="69"/>
        <v>0</v>
      </c>
      <c r="AN129" s="164">
        <f t="shared" si="70"/>
        <v>0</v>
      </c>
      <c r="AO129" s="164">
        <f t="shared" si="71"/>
        <v>0</v>
      </c>
      <c r="AP129" s="609" t="str">
        <f t="shared" si="74"/>
        <v xml:space="preserve"> </v>
      </c>
      <c r="AQ129" s="612" t="str">
        <f t="shared" si="72"/>
        <v xml:space="preserve"> </v>
      </c>
      <c r="AR129" s="612" t="str">
        <f t="shared" si="75"/>
        <v xml:space="preserve"> </v>
      </c>
      <c r="AS129" s="612" t="str">
        <f t="shared" si="76"/>
        <v xml:space="preserve"> </v>
      </c>
      <c r="AT129" s="612" t="str">
        <f t="shared" si="77"/>
        <v xml:space="preserve"> </v>
      </c>
      <c r="AU129" s="612" t="str">
        <f t="shared" si="78"/>
        <v xml:space="preserve"> </v>
      </c>
      <c r="AV129" s="613" t="str">
        <f t="shared" si="79"/>
        <v xml:space="preserve"> </v>
      </c>
      <c r="AW129" s="196">
        <f t="shared" si="52"/>
        <v>13</v>
      </c>
      <c r="AX129" s="165" t="str">
        <f t="shared" si="53"/>
        <v/>
      </c>
      <c r="AY129" s="193">
        <f t="shared" si="54"/>
        <v>13</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1"/>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t="s">
        <v>3576</v>
      </c>
      <c r="E130" s="16" t="s">
        <v>3451</v>
      </c>
      <c r="F130" s="17"/>
      <c r="G130" s="134">
        <v>43767</v>
      </c>
      <c r="H130" s="135">
        <v>43782</v>
      </c>
      <c r="I130" s="141" t="s">
        <v>27</v>
      </c>
      <c r="J130" s="25"/>
      <c r="K130" s="145"/>
      <c r="L130" s="28"/>
      <c r="M130" s="395">
        <v>43811</v>
      </c>
      <c r="N130" s="158">
        <f t="shared" si="63"/>
        <v>33</v>
      </c>
      <c r="O130" s="27"/>
      <c r="P130" s="27"/>
      <c r="Q130" s="27" t="s">
        <v>27</v>
      </c>
      <c r="R130" s="27"/>
      <c r="S130" s="27"/>
      <c r="T130" s="28" t="s">
        <v>27</v>
      </c>
      <c r="U130" s="29"/>
      <c r="V130" s="32">
        <v>0.25</v>
      </c>
      <c r="W130" s="318"/>
      <c r="X130" s="319">
        <v>0.25</v>
      </c>
      <c r="Y130" s="160">
        <f t="shared" si="49"/>
        <v>0.5</v>
      </c>
      <c r="Z130" s="159">
        <f t="shared" si="64"/>
        <v>2.5</v>
      </c>
      <c r="AA130" s="327"/>
      <c r="AB130" s="400">
        <f t="shared" si="73"/>
        <v>-30</v>
      </c>
      <c r="AC130" s="371"/>
      <c r="AD130" s="226" t="str">
        <f t="shared" si="50"/>
        <v/>
      </c>
      <c r="AE130" s="368">
        <f t="shared" si="65"/>
        <v>-27.5</v>
      </c>
      <c r="AF130" s="339"/>
      <c r="AG130" s="338"/>
      <c r="AH130" s="336"/>
      <c r="AI130" s="161">
        <f t="shared" si="66"/>
        <v>0</v>
      </c>
      <c r="AJ130" s="162">
        <f t="shared" si="51"/>
        <v>7.5</v>
      </c>
      <c r="AK130" s="163">
        <f t="shared" si="67"/>
        <v>7.5</v>
      </c>
      <c r="AL130" s="164">
        <f t="shared" si="68"/>
        <v>0</v>
      </c>
      <c r="AM130" s="164">
        <f t="shared" si="69"/>
        <v>0</v>
      </c>
      <c r="AN130" s="164">
        <f t="shared" si="70"/>
        <v>0</v>
      </c>
      <c r="AO130" s="164">
        <f t="shared" si="71"/>
        <v>0</v>
      </c>
      <c r="AP130" s="609" t="str">
        <f t="shared" si="74"/>
        <v xml:space="preserve"> </v>
      </c>
      <c r="AQ130" s="612" t="str">
        <f t="shared" si="72"/>
        <v xml:space="preserve"> </v>
      </c>
      <c r="AR130" s="612" t="str">
        <f t="shared" si="75"/>
        <v xml:space="preserve"> </v>
      </c>
      <c r="AS130" s="612" t="str">
        <f t="shared" si="76"/>
        <v xml:space="preserve"> </v>
      </c>
      <c r="AT130" s="612" t="str">
        <f t="shared" si="77"/>
        <v xml:space="preserve"> </v>
      </c>
      <c r="AU130" s="612" t="str">
        <f t="shared" si="78"/>
        <v xml:space="preserve"> </v>
      </c>
      <c r="AV130" s="613" t="str">
        <f t="shared" si="79"/>
        <v xml:space="preserve"> </v>
      </c>
      <c r="AW130" s="196">
        <f t="shared" si="52"/>
        <v>33</v>
      </c>
      <c r="AX130" s="165" t="str">
        <f t="shared" si="53"/>
        <v/>
      </c>
      <c r="AY130" s="193">
        <f t="shared" si="54"/>
        <v>33</v>
      </c>
      <c r="AZ130" s="183" t="str">
        <f t="shared" si="55"/>
        <v/>
      </c>
      <c r="BA130" s="173">
        <f t="shared" si="56"/>
        <v>0.25</v>
      </c>
      <c r="BB130" s="174" t="str">
        <f t="shared" si="57"/>
        <v/>
      </c>
      <c r="BC130" s="186">
        <f t="shared" si="80"/>
        <v>0.25</v>
      </c>
      <c r="BD130" s="174" t="str">
        <f t="shared" si="58"/>
        <v/>
      </c>
      <c r="BE130" s="201" t="str">
        <f t="shared" si="59"/>
        <v/>
      </c>
      <c r="BF130" s="174" t="str">
        <f t="shared" si="60"/>
        <v/>
      </c>
      <c r="BG130" s="186" t="str">
        <f t="shared" si="61"/>
        <v/>
      </c>
      <c r="BH130" s="175" t="str">
        <f t="shared" si="62"/>
        <v/>
      </c>
      <c r="BI130" s="631"/>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5" t="s">
        <v>3577</v>
      </c>
      <c r="E131" s="16" t="s">
        <v>3451</v>
      </c>
      <c r="F131" s="17"/>
      <c r="G131" s="134">
        <v>43770</v>
      </c>
      <c r="H131" s="135">
        <v>43783</v>
      </c>
      <c r="I131" s="141" t="s">
        <v>27</v>
      </c>
      <c r="J131" s="25"/>
      <c r="K131" s="145"/>
      <c r="L131" s="28"/>
      <c r="M131" s="395">
        <v>43787</v>
      </c>
      <c r="N131" s="158">
        <f t="shared" si="63"/>
        <v>12</v>
      </c>
      <c r="O131" s="27" t="s">
        <v>27</v>
      </c>
      <c r="P131" s="27"/>
      <c r="Q131" s="27"/>
      <c r="R131" s="27"/>
      <c r="S131" s="27"/>
      <c r="T131" s="28"/>
      <c r="U131" s="29"/>
      <c r="V131" s="32">
        <v>0.25</v>
      </c>
      <c r="W131" s="318">
        <v>0</v>
      </c>
      <c r="X131" s="319">
        <v>0.25</v>
      </c>
      <c r="Y131" s="160">
        <f t="shared" si="49"/>
        <v>0.5</v>
      </c>
      <c r="Z131" s="159">
        <f t="shared" si="64"/>
        <v>2.5</v>
      </c>
      <c r="AA131" s="327"/>
      <c r="AB131" s="400">
        <f t="shared" si="73"/>
        <v>-30</v>
      </c>
      <c r="AC131" s="371"/>
      <c r="AD131" s="226" t="str">
        <f t="shared" si="50"/>
        <v/>
      </c>
      <c r="AE131" s="368">
        <f t="shared" si="65"/>
        <v>-27.5</v>
      </c>
      <c r="AF131" s="339">
        <v>2.5</v>
      </c>
      <c r="AG131" s="338">
        <v>2.5</v>
      </c>
      <c r="AH131" s="336">
        <v>2.5</v>
      </c>
      <c r="AI131" s="161">
        <f t="shared" si="66"/>
        <v>2.5</v>
      </c>
      <c r="AJ131" s="162">
        <f t="shared" si="51"/>
        <v>10</v>
      </c>
      <c r="AK131" s="163">
        <f t="shared" si="67"/>
        <v>7.5</v>
      </c>
      <c r="AL131" s="164">
        <f t="shared" si="68"/>
        <v>0</v>
      </c>
      <c r="AM131" s="164">
        <f t="shared" si="69"/>
        <v>0</v>
      </c>
      <c r="AN131" s="164">
        <f t="shared" si="70"/>
        <v>0</v>
      </c>
      <c r="AO131" s="164">
        <f t="shared" si="71"/>
        <v>0</v>
      </c>
      <c r="AP131" s="609">
        <f t="shared" si="74"/>
        <v>2.5</v>
      </c>
      <c r="AQ131" s="612" t="str">
        <f t="shared" si="72"/>
        <v xml:space="preserve"> </v>
      </c>
      <c r="AR131" s="612" t="str">
        <f t="shared" si="75"/>
        <v xml:space="preserve"> </v>
      </c>
      <c r="AS131" s="612" t="str">
        <f t="shared" si="76"/>
        <v xml:space="preserve"> </v>
      </c>
      <c r="AT131" s="612" t="str">
        <f t="shared" si="77"/>
        <v xml:space="preserve"> </v>
      </c>
      <c r="AU131" s="612" t="str">
        <f t="shared" si="78"/>
        <v xml:space="preserve"> </v>
      </c>
      <c r="AV131" s="613" t="str">
        <f t="shared" si="79"/>
        <v xml:space="preserve"> </v>
      </c>
      <c r="AW131" s="196">
        <f t="shared" si="52"/>
        <v>12</v>
      </c>
      <c r="AX131" s="165" t="str">
        <f t="shared" si="53"/>
        <v/>
      </c>
      <c r="AY131" s="193">
        <f t="shared" si="54"/>
        <v>12</v>
      </c>
      <c r="AZ131" s="183" t="str">
        <f t="shared" si="55"/>
        <v/>
      </c>
      <c r="BA131" s="173">
        <f t="shared" si="56"/>
        <v>0.25</v>
      </c>
      <c r="BB131" s="174" t="str">
        <f t="shared" si="57"/>
        <v/>
      </c>
      <c r="BC131" s="186">
        <f t="shared" si="80"/>
        <v>0.25</v>
      </c>
      <c r="BD131" s="174" t="str">
        <f t="shared" si="58"/>
        <v/>
      </c>
      <c r="BE131" s="201" t="str">
        <f t="shared" si="59"/>
        <v/>
      </c>
      <c r="BF131" s="174" t="str">
        <f t="shared" si="60"/>
        <v/>
      </c>
      <c r="BG131" s="186" t="str">
        <f t="shared" si="61"/>
        <v/>
      </c>
      <c r="BH131" s="175" t="str">
        <f t="shared" si="62"/>
        <v/>
      </c>
      <c r="BI131" s="631"/>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7" t="s">
        <v>3578</v>
      </c>
      <c r="E132" s="18" t="s">
        <v>3451</v>
      </c>
      <c r="F132" s="17"/>
      <c r="G132" s="134">
        <v>43770</v>
      </c>
      <c r="H132" s="135">
        <v>43777</v>
      </c>
      <c r="I132" s="141" t="s">
        <v>27</v>
      </c>
      <c r="J132" s="25"/>
      <c r="K132" s="145"/>
      <c r="L132" s="28"/>
      <c r="M132" s="395">
        <v>43783</v>
      </c>
      <c r="N132" s="158">
        <f t="shared" si="63"/>
        <v>10</v>
      </c>
      <c r="O132" s="27"/>
      <c r="P132" s="27"/>
      <c r="Q132" s="27" t="s">
        <v>27</v>
      </c>
      <c r="R132" s="27"/>
      <c r="S132" s="27"/>
      <c r="T132" s="28"/>
      <c r="U132" s="29"/>
      <c r="V132" s="32">
        <v>0.25</v>
      </c>
      <c r="W132" s="318">
        <v>1</v>
      </c>
      <c r="X132" s="319">
        <v>0.5</v>
      </c>
      <c r="Y132" s="160">
        <f t="shared" si="49"/>
        <v>1.75</v>
      </c>
      <c r="Z132" s="159">
        <f t="shared" si="64"/>
        <v>22.5</v>
      </c>
      <c r="AA132" s="327"/>
      <c r="AB132" s="400">
        <f t="shared" si="73"/>
        <v>-30</v>
      </c>
      <c r="AC132" s="371"/>
      <c r="AD132" s="226" t="str">
        <f t="shared" si="50"/>
        <v/>
      </c>
      <c r="AE132" s="368">
        <f t="shared" si="65"/>
        <v>-7.5</v>
      </c>
      <c r="AF132" s="339">
        <v>1.25</v>
      </c>
      <c r="AG132" s="338">
        <v>1.25</v>
      </c>
      <c r="AH132" s="336">
        <v>1.25</v>
      </c>
      <c r="AI132" s="161">
        <f t="shared" si="66"/>
        <v>1.25</v>
      </c>
      <c r="AJ132" s="162">
        <f t="shared" si="51"/>
        <v>33.75</v>
      </c>
      <c r="AK132" s="163">
        <f t="shared" si="67"/>
        <v>32.5</v>
      </c>
      <c r="AL132" s="164">
        <f t="shared" si="68"/>
        <v>0</v>
      </c>
      <c r="AM132" s="164">
        <f t="shared" si="69"/>
        <v>0</v>
      </c>
      <c r="AN132" s="164">
        <f t="shared" si="70"/>
        <v>0</v>
      </c>
      <c r="AO132" s="164">
        <f t="shared" si="71"/>
        <v>0</v>
      </c>
      <c r="AP132" s="609">
        <f t="shared" si="74"/>
        <v>1.25</v>
      </c>
      <c r="AQ132" s="612" t="str">
        <f t="shared" si="72"/>
        <v xml:space="preserve"> </v>
      </c>
      <c r="AR132" s="612" t="str">
        <f t="shared" si="75"/>
        <v xml:space="preserve"> </v>
      </c>
      <c r="AS132" s="612" t="str">
        <f t="shared" si="76"/>
        <v xml:space="preserve"> </v>
      </c>
      <c r="AT132" s="612" t="str">
        <f t="shared" si="77"/>
        <v xml:space="preserve"> </v>
      </c>
      <c r="AU132" s="612" t="str">
        <f t="shared" si="78"/>
        <v xml:space="preserve"> </v>
      </c>
      <c r="AV132" s="613" t="str">
        <f t="shared" si="79"/>
        <v xml:space="preserve"> </v>
      </c>
      <c r="AW132" s="196">
        <f t="shared" si="52"/>
        <v>10</v>
      </c>
      <c r="AX132" s="165" t="str">
        <f t="shared" si="53"/>
        <v/>
      </c>
      <c r="AY132" s="193">
        <f t="shared" si="54"/>
        <v>10</v>
      </c>
      <c r="AZ132" s="183" t="str">
        <f t="shared" si="55"/>
        <v/>
      </c>
      <c r="BA132" s="173">
        <f t="shared" si="56"/>
        <v>0.25</v>
      </c>
      <c r="BB132" s="174" t="str">
        <f t="shared" si="57"/>
        <v/>
      </c>
      <c r="BC132" s="186">
        <f t="shared" si="80"/>
        <v>0.25</v>
      </c>
      <c r="BD132" s="174" t="str">
        <f t="shared" si="58"/>
        <v/>
      </c>
      <c r="BE132" s="201">
        <f t="shared" si="59"/>
        <v>1</v>
      </c>
      <c r="BF132" s="174" t="str">
        <f t="shared" si="60"/>
        <v/>
      </c>
      <c r="BG132" s="186">
        <f t="shared" si="61"/>
        <v>1</v>
      </c>
      <c r="BH132" s="175" t="str">
        <f t="shared" si="62"/>
        <v/>
      </c>
      <c r="BI132" s="631"/>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t="s">
        <v>3579</v>
      </c>
      <c r="E133" s="16" t="s">
        <v>3451</v>
      </c>
      <c r="F133" s="17"/>
      <c r="G133" s="134">
        <v>43773</v>
      </c>
      <c r="H133" s="135">
        <v>43783</v>
      </c>
      <c r="I133" s="141" t="s">
        <v>27</v>
      </c>
      <c r="J133" s="25"/>
      <c r="K133" s="145"/>
      <c r="L133" s="28"/>
      <c r="M133" s="395">
        <v>43783</v>
      </c>
      <c r="N133" s="158">
        <f t="shared" si="63"/>
        <v>9</v>
      </c>
      <c r="O133" s="27" t="s">
        <v>27</v>
      </c>
      <c r="P133" s="27"/>
      <c r="Q133" s="27"/>
      <c r="R133" s="27"/>
      <c r="S133" s="27"/>
      <c r="T133" s="28"/>
      <c r="U133" s="29"/>
      <c r="V133" s="32">
        <v>0.25</v>
      </c>
      <c r="W133" s="318"/>
      <c r="X133" s="319">
        <v>0.25</v>
      </c>
      <c r="Y133" s="160">
        <f t="shared" si="49"/>
        <v>0.5</v>
      </c>
      <c r="Z133" s="159">
        <f t="shared" si="64"/>
        <v>2.5</v>
      </c>
      <c r="AA133" s="327"/>
      <c r="AB133" s="400">
        <f t="shared" si="73"/>
        <v>-30</v>
      </c>
      <c r="AC133" s="371"/>
      <c r="AD133" s="226" t="str">
        <f t="shared" si="50"/>
        <v/>
      </c>
      <c r="AE133" s="368">
        <f t="shared" si="65"/>
        <v>-27.5</v>
      </c>
      <c r="AF133" s="339">
        <v>1.25</v>
      </c>
      <c r="AG133" s="338">
        <v>1.25</v>
      </c>
      <c r="AH133" s="336">
        <v>1.25</v>
      </c>
      <c r="AI133" s="161">
        <f t="shared" si="66"/>
        <v>1.25</v>
      </c>
      <c r="AJ133" s="162">
        <f t="shared" si="51"/>
        <v>8.75</v>
      </c>
      <c r="AK133" s="163">
        <f t="shared" si="67"/>
        <v>7.5</v>
      </c>
      <c r="AL133" s="164">
        <f t="shared" si="68"/>
        <v>0</v>
      </c>
      <c r="AM133" s="164">
        <f t="shared" si="69"/>
        <v>0</v>
      </c>
      <c r="AN133" s="164">
        <f t="shared" si="70"/>
        <v>0</v>
      </c>
      <c r="AO133" s="164">
        <f t="shared" si="71"/>
        <v>0</v>
      </c>
      <c r="AP133" s="609">
        <f t="shared" si="74"/>
        <v>1.25</v>
      </c>
      <c r="AQ133" s="612" t="str">
        <f t="shared" si="72"/>
        <v xml:space="preserve"> </v>
      </c>
      <c r="AR133" s="612" t="str">
        <f t="shared" si="75"/>
        <v xml:space="preserve"> </v>
      </c>
      <c r="AS133" s="612" t="str">
        <f t="shared" si="76"/>
        <v xml:space="preserve"> </v>
      </c>
      <c r="AT133" s="612" t="str">
        <f t="shared" si="77"/>
        <v xml:space="preserve"> </v>
      </c>
      <c r="AU133" s="612" t="str">
        <f t="shared" si="78"/>
        <v xml:space="preserve"> </v>
      </c>
      <c r="AV133" s="613" t="str">
        <f t="shared" si="79"/>
        <v xml:space="preserve"> </v>
      </c>
      <c r="AW133" s="196">
        <f t="shared" si="52"/>
        <v>9</v>
      </c>
      <c r="AX133" s="165" t="str">
        <f t="shared" si="53"/>
        <v/>
      </c>
      <c r="AY133" s="193">
        <f t="shared" si="54"/>
        <v>9</v>
      </c>
      <c r="AZ133" s="183" t="str">
        <f t="shared" si="55"/>
        <v/>
      </c>
      <c r="BA133" s="173">
        <f t="shared" si="56"/>
        <v>0.25</v>
      </c>
      <c r="BB133" s="174" t="str">
        <f t="shared" si="57"/>
        <v/>
      </c>
      <c r="BC133" s="186">
        <f t="shared" si="80"/>
        <v>0.25</v>
      </c>
      <c r="BD133" s="174" t="str">
        <f t="shared" si="58"/>
        <v/>
      </c>
      <c r="BE133" s="201" t="str">
        <f t="shared" si="59"/>
        <v/>
      </c>
      <c r="BF133" s="174" t="str">
        <f t="shared" si="60"/>
        <v/>
      </c>
      <c r="BG133" s="186" t="str">
        <f t="shared" si="61"/>
        <v/>
      </c>
      <c r="BH133" s="175" t="str">
        <f t="shared" si="62"/>
        <v/>
      </c>
      <c r="BI133" s="631"/>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7" t="s">
        <v>3580</v>
      </c>
      <c r="E134" s="18" t="s">
        <v>3451</v>
      </c>
      <c r="F134" s="17"/>
      <c r="G134" s="134">
        <v>43774</v>
      </c>
      <c r="H134" s="135">
        <v>43802</v>
      </c>
      <c r="I134" s="141"/>
      <c r="J134" s="25" t="s">
        <v>27</v>
      </c>
      <c r="K134" s="145"/>
      <c r="L134" s="28"/>
      <c r="M134" s="395">
        <v>43805</v>
      </c>
      <c r="N134" s="158">
        <f t="shared" si="63"/>
        <v>24</v>
      </c>
      <c r="O134" s="27"/>
      <c r="P134" s="27"/>
      <c r="Q134" s="27" t="s">
        <v>27</v>
      </c>
      <c r="R134" s="27"/>
      <c r="S134" s="27"/>
      <c r="T134" s="28"/>
      <c r="U134" s="29"/>
      <c r="V134" s="32">
        <v>1.5</v>
      </c>
      <c r="W134" s="318">
        <v>13</v>
      </c>
      <c r="X134" s="319">
        <v>4</v>
      </c>
      <c r="Y134" s="160">
        <f t="shared" si="49"/>
        <v>18.5</v>
      </c>
      <c r="Z134" s="159">
        <f t="shared" si="64"/>
        <v>275</v>
      </c>
      <c r="AA134" s="327"/>
      <c r="AB134" s="400">
        <f t="shared" si="73"/>
        <v>-30</v>
      </c>
      <c r="AC134" s="371"/>
      <c r="AD134" s="226" t="str">
        <f t="shared" si="50"/>
        <v/>
      </c>
      <c r="AE134" s="368">
        <f t="shared" si="65"/>
        <v>245</v>
      </c>
      <c r="AF134" s="339">
        <v>8.5</v>
      </c>
      <c r="AG134" s="338">
        <v>8.5</v>
      </c>
      <c r="AH134" s="336">
        <v>253.5</v>
      </c>
      <c r="AI134" s="161">
        <f t="shared" si="66"/>
        <v>253.5</v>
      </c>
      <c r="AJ134" s="162">
        <f t="shared" si="51"/>
        <v>363.5</v>
      </c>
      <c r="AK134" s="163">
        <f t="shared" si="67"/>
        <v>110</v>
      </c>
      <c r="AL134" s="164">
        <f t="shared" si="68"/>
        <v>0</v>
      </c>
      <c r="AM134" s="164">
        <f t="shared" si="69"/>
        <v>0</v>
      </c>
      <c r="AN134" s="164">
        <f t="shared" si="70"/>
        <v>0</v>
      </c>
      <c r="AO134" s="164">
        <f t="shared" si="71"/>
        <v>0</v>
      </c>
      <c r="AP134" s="609" t="str">
        <f t="shared" si="74"/>
        <v xml:space="preserve"> </v>
      </c>
      <c r="AQ134" s="612" t="str">
        <f t="shared" si="72"/>
        <v xml:space="preserve"> </v>
      </c>
      <c r="AR134" s="612" t="str">
        <f t="shared" si="75"/>
        <v xml:space="preserve"> </v>
      </c>
      <c r="AS134" s="612">
        <f t="shared" si="76"/>
        <v>253.5</v>
      </c>
      <c r="AT134" s="612" t="str">
        <f t="shared" si="77"/>
        <v xml:space="preserve"> </v>
      </c>
      <c r="AU134" s="612" t="str">
        <f t="shared" si="78"/>
        <v xml:space="preserve"> </v>
      </c>
      <c r="AV134" s="613" t="str">
        <f t="shared" si="79"/>
        <v xml:space="preserve"> </v>
      </c>
      <c r="AW134" s="196">
        <f t="shared" si="52"/>
        <v>24</v>
      </c>
      <c r="AX134" s="165" t="str">
        <f t="shared" si="53"/>
        <v/>
      </c>
      <c r="AY134" s="193">
        <f t="shared" si="54"/>
        <v>24</v>
      </c>
      <c r="AZ134" s="183" t="str">
        <f t="shared" si="55"/>
        <v/>
      </c>
      <c r="BA134" s="173">
        <f t="shared" si="56"/>
        <v>1.5</v>
      </c>
      <c r="BB134" s="174" t="str">
        <f t="shared" si="57"/>
        <v/>
      </c>
      <c r="BC134" s="186">
        <f t="shared" si="80"/>
        <v>1.5</v>
      </c>
      <c r="BD134" s="174" t="str">
        <f t="shared" si="58"/>
        <v/>
      </c>
      <c r="BE134" s="201">
        <f t="shared" si="59"/>
        <v>13</v>
      </c>
      <c r="BF134" s="174" t="str">
        <f t="shared" si="60"/>
        <v/>
      </c>
      <c r="BG134" s="186">
        <f t="shared" si="61"/>
        <v>13</v>
      </c>
      <c r="BH134" s="175" t="str">
        <f t="shared" si="62"/>
        <v/>
      </c>
      <c r="BI134" s="631"/>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5" t="s">
        <v>3581</v>
      </c>
      <c r="E135" s="16" t="s">
        <v>3451</v>
      </c>
      <c r="F135" s="17"/>
      <c r="G135" s="134">
        <v>43781</v>
      </c>
      <c r="H135" s="135">
        <v>43795</v>
      </c>
      <c r="I135" s="141" t="s">
        <v>27</v>
      </c>
      <c r="J135" s="25"/>
      <c r="K135" s="145"/>
      <c r="L135" s="28"/>
      <c r="M135" s="395">
        <v>43796</v>
      </c>
      <c r="N135" s="158">
        <f t="shared" si="63"/>
        <v>12</v>
      </c>
      <c r="O135" s="27"/>
      <c r="P135" s="27"/>
      <c r="Q135" s="27" t="s">
        <v>27</v>
      </c>
      <c r="R135" s="27"/>
      <c r="S135" s="27"/>
      <c r="T135" s="28"/>
      <c r="U135" s="29"/>
      <c r="V135" s="32">
        <v>0.25</v>
      </c>
      <c r="W135" s="318">
        <v>1</v>
      </c>
      <c r="X135" s="319">
        <v>0.5</v>
      </c>
      <c r="Y135" s="160">
        <f t="shared" si="49"/>
        <v>1.75</v>
      </c>
      <c r="Z135" s="159">
        <f t="shared" si="64"/>
        <v>22.5</v>
      </c>
      <c r="AA135" s="327"/>
      <c r="AB135" s="400">
        <f t="shared" si="73"/>
        <v>-30</v>
      </c>
      <c r="AC135" s="371"/>
      <c r="AD135" s="226" t="str">
        <f t="shared" si="50"/>
        <v/>
      </c>
      <c r="AE135" s="368">
        <f t="shared" si="65"/>
        <v>-7.5</v>
      </c>
      <c r="AF135" s="339">
        <v>1.25</v>
      </c>
      <c r="AG135" s="338">
        <v>1.25</v>
      </c>
      <c r="AH135" s="336">
        <v>1.25</v>
      </c>
      <c r="AI135" s="161">
        <f t="shared" si="66"/>
        <v>1.25</v>
      </c>
      <c r="AJ135" s="162">
        <f t="shared" si="51"/>
        <v>33.75</v>
      </c>
      <c r="AK135" s="163">
        <f t="shared" si="67"/>
        <v>32.5</v>
      </c>
      <c r="AL135" s="164">
        <f t="shared" si="68"/>
        <v>0</v>
      </c>
      <c r="AM135" s="164">
        <f t="shared" si="69"/>
        <v>0</v>
      </c>
      <c r="AN135" s="164">
        <f t="shared" si="70"/>
        <v>0</v>
      </c>
      <c r="AO135" s="164">
        <f t="shared" si="71"/>
        <v>0</v>
      </c>
      <c r="AP135" s="609">
        <f t="shared" si="74"/>
        <v>1.25</v>
      </c>
      <c r="AQ135" s="612" t="str">
        <f t="shared" si="72"/>
        <v xml:space="preserve"> </v>
      </c>
      <c r="AR135" s="612" t="str">
        <f t="shared" si="75"/>
        <v xml:space="preserve"> </v>
      </c>
      <c r="AS135" s="612" t="str">
        <f t="shared" si="76"/>
        <v xml:space="preserve"> </v>
      </c>
      <c r="AT135" s="612" t="str">
        <f t="shared" si="77"/>
        <v xml:space="preserve"> </v>
      </c>
      <c r="AU135" s="612" t="str">
        <f t="shared" si="78"/>
        <v xml:space="preserve"> </v>
      </c>
      <c r="AV135" s="613" t="str">
        <f t="shared" si="79"/>
        <v xml:space="preserve"> </v>
      </c>
      <c r="AW135" s="196">
        <f t="shared" si="52"/>
        <v>12</v>
      </c>
      <c r="AX135" s="165" t="str">
        <f t="shared" si="53"/>
        <v/>
      </c>
      <c r="AY135" s="193">
        <f t="shared" si="54"/>
        <v>12</v>
      </c>
      <c r="AZ135" s="183" t="str">
        <f t="shared" si="55"/>
        <v/>
      </c>
      <c r="BA135" s="173">
        <f t="shared" si="56"/>
        <v>0.25</v>
      </c>
      <c r="BB135" s="174" t="str">
        <f t="shared" si="57"/>
        <v/>
      </c>
      <c r="BC135" s="186">
        <f t="shared" si="80"/>
        <v>0.25</v>
      </c>
      <c r="BD135" s="174" t="str">
        <f t="shared" si="58"/>
        <v/>
      </c>
      <c r="BE135" s="201">
        <f t="shared" si="59"/>
        <v>1</v>
      </c>
      <c r="BF135" s="174" t="str">
        <f t="shared" si="60"/>
        <v/>
      </c>
      <c r="BG135" s="186">
        <f t="shared" si="61"/>
        <v>1</v>
      </c>
      <c r="BH135" s="175" t="str">
        <f t="shared" si="62"/>
        <v/>
      </c>
      <c r="BI135" s="631"/>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7" t="s">
        <v>3582</v>
      </c>
      <c r="E136" s="18" t="s">
        <v>3451</v>
      </c>
      <c r="F136" s="17"/>
      <c r="G136" s="134">
        <v>43787</v>
      </c>
      <c r="H136" s="135">
        <v>43794</v>
      </c>
      <c r="I136" s="141" t="s">
        <v>27</v>
      </c>
      <c r="J136" s="25"/>
      <c r="K136" s="145"/>
      <c r="L136" s="28"/>
      <c r="M136" s="395">
        <v>43822</v>
      </c>
      <c r="N136" s="158">
        <f t="shared" si="63"/>
        <v>26</v>
      </c>
      <c r="O136" s="27"/>
      <c r="P136" s="27"/>
      <c r="Q136" s="27" t="s">
        <v>27</v>
      </c>
      <c r="R136" s="27"/>
      <c r="S136" s="27"/>
      <c r="T136" s="28" t="s">
        <v>27</v>
      </c>
      <c r="U136" s="29"/>
      <c r="V136" s="32">
        <v>0.75</v>
      </c>
      <c r="W136" s="318"/>
      <c r="X136" s="319">
        <v>1</v>
      </c>
      <c r="Y136" s="160">
        <f t="shared" si="49"/>
        <v>1.75</v>
      </c>
      <c r="Z136" s="159">
        <f t="shared" si="64"/>
        <v>7.5</v>
      </c>
      <c r="AA136" s="327"/>
      <c r="AB136" s="400">
        <f t="shared" si="73"/>
        <v>-30</v>
      </c>
      <c r="AC136" s="371"/>
      <c r="AD136" s="226" t="str">
        <f t="shared" si="50"/>
        <v/>
      </c>
      <c r="AE136" s="368">
        <f t="shared" si="65"/>
        <v>-22.5</v>
      </c>
      <c r="AF136" s="339"/>
      <c r="AG136" s="338"/>
      <c r="AH136" s="336"/>
      <c r="AI136" s="161">
        <f t="shared" si="66"/>
        <v>0</v>
      </c>
      <c r="AJ136" s="162">
        <f t="shared" si="51"/>
        <v>27.5</v>
      </c>
      <c r="AK136" s="163">
        <f t="shared" si="67"/>
        <v>27.5</v>
      </c>
      <c r="AL136" s="164">
        <f t="shared" si="68"/>
        <v>0</v>
      </c>
      <c r="AM136" s="164">
        <f t="shared" si="69"/>
        <v>0</v>
      </c>
      <c r="AN136" s="164">
        <f t="shared" si="70"/>
        <v>0</v>
      </c>
      <c r="AO136" s="164">
        <f t="shared" si="71"/>
        <v>0</v>
      </c>
      <c r="AP136" s="609" t="str">
        <f t="shared" si="74"/>
        <v xml:space="preserve"> </v>
      </c>
      <c r="AQ136" s="612" t="str">
        <f t="shared" si="72"/>
        <v xml:space="preserve"> </v>
      </c>
      <c r="AR136" s="612" t="str">
        <f t="shared" si="75"/>
        <v xml:space="preserve"> </v>
      </c>
      <c r="AS136" s="612" t="str">
        <f t="shared" si="76"/>
        <v xml:space="preserve"> </v>
      </c>
      <c r="AT136" s="612" t="str">
        <f t="shared" si="77"/>
        <v xml:space="preserve"> </v>
      </c>
      <c r="AU136" s="612" t="str">
        <f t="shared" si="78"/>
        <v xml:space="preserve"> </v>
      </c>
      <c r="AV136" s="613" t="str">
        <f t="shared" si="79"/>
        <v xml:space="preserve"> </v>
      </c>
      <c r="AW136" s="196">
        <f t="shared" si="52"/>
        <v>26</v>
      </c>
      <c r="AX136" s="165" t="str">
        <f t="shared" si="53"/>
        <v/>
      </c>
      <c r="AY136" s="193">
        <f t="shared" si="54"/>
        <v>26</v>
      </c>
      <c r="AZ136" s="183" t="str">
        <f t="shared" si="55"/>
        <v/>
      </c>
      <c r="BA136" s="173">
        <f t="shared" si="56"/>
        <v>0.75</v>
      </c>
      <c r="BB136" s="174" t="str">
        <f t="shared" si="57"/>
        <v/>
      </c>
      <c r="BC136" s="186">
        <f t="shared" si="80"/>
        <v>0.75</v>
      </c>
      <c r="BD136" s="174" t="str">
        <f t="shared" si="58"/>
        <v/>
      </c>
      <c r="BE136" s="201" t="str">
        <f t="shared" si="59"/>
        <v/>
      </c>
      <c r="BF136" s="174" t="str">
        <f t="shared" si="60"/>
        <v/>
      </c>
      <c r="BG136" s="186" t="str">
        <f t="shared" si="61"/>
        <v/>
      </c>
      <c r="BH136" s="175" t="str">
        <f t="shared" si="62"/>
        <v/>
      </c>
      <c r="BI136" s="631"/>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7" t="s">
        <v>3596</v>
      </c>
      <c r="E137" s="18" t="s">
        <v>3451</v>
      </c>
      <c r="F137" s="17"/>
      <c r="G137" s="134">
        <v>43787</v>
      </c>
      <c r="H137" s="135">
        <v>44040</v>
      </c>
      <c r="I137" s="141"/>
      <c r="J137" s="25" t="s">
        <v>27</v>
      </c>
      <c r="K137" s="145" t="s">
        <v>27</v>
      </c>
      <c r="L137" s="28" t="s">
        <v>27</v>
      </c>
      <c r="M137" s="395">
        <v>44040</v>
      </c>
      <c r="N137" s="158">
        <f t="shared" si="63"/>
        <v>182</v>
      </c>
      <c r="O137" s="27" t="s">
        <v>27</v>
      </c>
      <c r="P137" s="27"/>
      <c r="Q137" s="27"/>
      <c r="R137" s="27"/>
      <c r="S137" s="27"/>
      <c r="T137" s="28" t="s">
        <v>27</v>
      </c>
      <c r="U137" s="29"/>
      <c r="V137" s="32">
        <v>2</v>
      </c>
      <c r="W137" s="318"/>
      <c r="X137" s="319">
        <v>1.5</v>
      </c>
      <c r="Y137" s="160">
        <f t="shared" si="49"/>
        <v>3.5</v>
      </c>
      <c r="Z137" s="159">
        <f t="shared" si="64"/>
        <v>20</v>
      </c>
      <c r="AA137" s="327"/>
      <c r="AB137" s="400">
        <f t="shared" si="73"/>
        <v>-30</v>
      </c>
      <c r="AC137" s="371"/>
      <c r="AD137" s="226" t="str">
        <f t="shared" si="50"/>
        <v/>
      </c>
      <c r="AE137" s="368">
        <f t="shared" si="65"/>
        <v>-10</v>
      </c>
      <c r="AF137" s="339"/>
      <c r="AG137" s="338"/>
      <c r="AH137" s="336"/>
      <c r="AI137" s="161">
        <f t="shared" si="66"/>
        <v>0</v>
      </c>
      <c r="AJ137" s="162">
        <f t="shared" si="51"/>
        <v>50</v>
      </c>
      <c r="AK137" s="163">
        <f t="shared" si="67"/>
        <v>50</v>
      </c>
      <c r="AL137" s="164">
        <f t="shared" si="68"/>
        <v>0</v>
      </c>
      <c r="AM137" s="164">
        <f t="shared" si="69"/>
        <v>0</v>
      </c>
      <c r="AN137" s="164">
        <f t="shared" si="70"/>
        <v>50</v>
      </c>
      <c r="AO137" s="164">
        <f t="shared" si="71"/>
        <v>50</v>
      </c>
      <c r="AP137" s="609" t="str">
        <f t="shared" si="74"/>
        <v xml:space="preserve"> </v>
      </c>
      <c r="AQ137" s="612" t="str">
        <f t="shared" si="72"/>
        <v xml:space="preserve"> </v>
      </c>
      <c r="AR137" s="612" t="str">
        <f t="shared" si="75"/>
        <v xml:space="preserve"> </v>
      </c>
      <c r="AS137" s="612" t="str">
        <f t="shared" si="76"/>
        <v xml:space="preserve"> </v>
      </c>
      <c r="AT137" s="612" t="str">
        <f t="shared" si="77"/>
        <v xml:space="preserve"> </v>
      </c>
      <c r="AU137" s="612" t="str">
        <f t="shared" si="78"/>
        <v xml:space="preserve"> </v>
      </c>
      <c r="AV137" s="613" t="str">
        <f t="shared" si="79"/>
        <v xml:space="preserve"> </v>
      </c>
      <c r="AW137" s="196">
        <f t="shared" si="52"/>
        <v>182</v>
      </c>
      <c r="AX137" s="165">
        <f t="shared" si="53"/>
        <v>182</v>
      </c>
      <c r="AY137" s="193" t="str">
        <f t="shared" si="54"/>
        <v/>
      </c>
      <c r="AZ137" s="183" t="str">
        <f t="shared" si="55"/>
        <v/>
      </c>
      <c r="BA137" s="173">
        <f t="shared" si="56"/>
        <v>2</v>
      </c>
      <c r="BB137" s="174">
        <f t="shared" si="57"/>
        <v>2</v>
      </c>
      <c r="BC137" s="186" t="str">
        <f t="shared" si="80"/>
        <v/>
      </c>
      <c r="BD137" s="174" t="str">
        <f t="shared" si="58"/>
        <v/>
      </c>
      <c r="BE137" s="201" t="str">
        <f t="shared" si="59"/>
        <v/>
      </c>
      <c r="BF137" s="174" t="str">
        <f t="shared" si="60"/>
        <v/>
      </c>
      <c r="BG137" s="186" t="str">
        <f t="shared" si="61"/>
        <v/>
      </c>
      <c r="BH137" s="175" t="str">
        <f t="shared" si="62"/>
        <v/>
      </c>
      <c r="BI137" s="631"/>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t="s">
        <v>3583</v>
      </c>
      <c r="E138" s="16" t="s">
        <v>3451</v>
      </c>
      <c r="F138" s="17"/>
      <c r="G138" s="134">
        <v>43788</v>
      </c>
      <c r="H138" s="135">
        <v>43789</v>
      </c>
      <c r="I138" s="141" t="s">
        <v>27</v>
      </c>
      <c r="J138" s="25"/>
      <c r="K138" s="145"/>
      <c r="L138" s="28"/>
      <c r="M138" s="395">
        <v>43789</v>
      </c>
      <c r="N138" s="158">
        <f t="shared" si="63"/>
        <v>2</v>
      </c>
      <c r="O138" s="27"/>
      <c r="P138" s="27"/>
      <c r="Q138" s="27"/>
      <c r="R138" s="27" t="s">
        <v>27</v>
      </c>
      <c r="S138" s="27"/>
      <c r="T138" s="28"/>
      <c r="U138" s="29"/>
      <c r="V138" s="32"/>
      <c r="W138" s="318"/>
      <c r="X138" s="319">
        <v>0.25</v>
      </c>
      <c r="Y138" s="160">
        <f t="shared" si="49"/>
        <v>0.25</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5</v>
      </c>
      <c r="AK138" s="163">
        <f t="shared" si="67"/>
        <v>5</v>
      </c>
      <c r="AL138" s="164">
        <f t="shared" si="68"/>
        <v>0</v>
      </c>
      <c r="AM138" s="164">
        <f t="shared" si="69"/>
        <v>0</v>
      </c>
      <c r="AN138" s="164">
        <f t="shared" si="70"/>
        <v>0</v>
      </c>
      <c r="AO138" s="164">
        <f t="shared" si="71"/>
        <v>0</v>
      </c>
      <c r="AP138" s="609" t="str">
        <f t="shared" si="74"/>
        <v xml:space="preserve"> </v>
      </c>
      <c r="AQ138" s="612" t="str">
        <f t="shared" si="72"/>
        <v xml:space="preserve"> </v>
      </c>
      <c r="AR138" s="612" t="str">
        <f t="shared" si="75"/>
        <v xml:space="preserve"> </v>
      </c>
      <c r="AS138" s="612" t="str">
        <f t="shared" si="76"/>
        <v xml:space="preserve"> </v>
      </c>
      <c r="AT138" s="612" t="str">
        <f t="shared" si="77"/>
        <v xml:space="preserve"> </v>
      </c>
      <c r="AU138" s="612" t="str">
        <f t="shared" si="78"/>
        <v xml:space="preserve"> </v>
      </c>
      <c r="AV138" s="613" t="str">
        <f t="shared" si="79"/>
        <v xml:space="preserve"> </v>
      </c>
      <c r="AW138" s="196">
        <f t="shared" si="52"/>
        <v>2</v>
      </c>
      <c r="AX138" s="165" t="str">
        <f t="shared" si="53"/>
        <v/>
      </c>
      <c r="AY138" s="193">
        <f t="shared" si="54"/>
        <v>2</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1"/>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5" t="s">
        <v>3584</v>
      </c>
      <c r="E139" s="16" t="s">
        <v>3451</v>
      </c>
      <c r="F139" s="17"/>
      <c r="G139" s="134">
        <v>43790</v>
      </c>
      <c r="H139" s="135">
        <v>43809</v>
      </c>
      <c r="I139" s="141"/>
      <c r="J139" s="25" t="s">
        <v>27</v>
      </c>
      <c r="K139" s="145"/>
      <c r="L139" s="28"/>
      <c r="M139" s="395">
        <v>43833</v>
      </c>
      <c r="N139" s="158">
        <f t="shared" si="63"/>
        <v>32</v>
      </c>
      <c r="O139" s="27"/>
      <c r="P139" s="27"/>
      <c r="Q139" s="27" t="s">
        <v>27</v>
      </c>
      <c r="R139" s="27"/>
      <c r="S139" s="27"/>
      <c r="T139" s="28"/>
      <c r="U139" s="29"/>
      <c r="V139" s="32">
        <v>1</v>
      </c>
      <c r="W139" s="318">
        <v>3.5</v>
      </c>
      <c r="X139" s="319">
        <v>2</v>
      </c>
      <c r="Y139" s="160">
        <f t="shared" si="49"/>
        <v>6.5</v>
      </c>
      <c r="Z139" s="159">
        <f t="shared" si="64"/>
        <v>80</v>
      </c>
      <c r="AA139" s="327"/>
      <c r="AB139" s="400">
        <f t="shared" si="73"/>
        <v>-30</v>
      </c>
      <c r="AC139" s="371"/>
      <c r="AD139" s="226" t="str">
        <f t="shared" si="50"/>
        <v/>
      </c>
      <c r="AE139" s="368">
        <f t="shared" si="65"/>
        <v>50</v>
      </c>
      <c r="AF139" s="339">
        <v>11.7</v>
      </c>
      <c r="AG139" s="338">
        <v>11.7</v>
      </c>
      <c r="AH139" s="336">
        <v>61.7</v>
      </c>
      <c r="AI139" s="161">
        <f t="shared" si="66"/>
        <v>61.7</v>
      </c>
      <c r="AJ139" s="162">
        <f t="shared" si="51"/>
        <v>131.69999999999999</v>
      </c>
      <c r="AK139" s="163">
        <f t="shared" si="67"/>
        <v>69.999999999999986</v>
      </c>
      <c r="AL139" s="164">
        <f t="shared" si="68"/>
        <v>0</v>
      </c>
      <c r="AM139" s="164">
        <f t="shared" si="69"/>
        <v>0</v>
      </c>
      <c r="AN139" s="164">
        <f t="shared" si="70"/>
        <v>0</v>
      </c>
      <c r="AO139" s="164">
        <f t="shared" si="71"/>
        <v>0</v>
      </c>
      <c r="AP139" s="609" t="str">
        <f t="shared" si="74"/>
        <v xml:space="preserve"> </v>
      </c>
      <c r="AQ139" s="612" t="str">
        <f t="shared" si="72"/>
        <v xml:space="preserve"> </v>
      </c>
      <c r="AR139" s="612">
        <f t="shared" si="75"/>
        <v>61.7</v>
      </c>
      <c r="AS139" s="612" t="str">
        <f t="shared" si="76"/>
        <v xml:space="preserve"> </v>
      </c>
      <c r="AT139" s="612" t="str">
        <f t="shared" si="77"/>
        <v xml:space="preserve"> </v>
      </c>
      <c r="AU139" s="612" t="str">
        <f t="shared" si="78"/>
        <v xml:space="preserve"> </v>
      </c>
      <c r="AV139" s="613" t="str">
        <f t="shared" si="79"/>
        <v xml:space="preserve"> </v>
      </c>
      <c r="AW139" s="196">
        <f t="shared" si="52"/>
        <v>32</v>
      </c>
      <c r="AX139" s="165" t="str">
        <f t="shared" si="53"/>
        <v/>
      </c>
      <c r="AY139" s="193">
        <f t="shared" si="54"/>
        <v>32</v>
      </c>
      <c r="AZ139" s="183" t="str">
        <f t="shared" si="55"/>
        <v/>
      </c>
      <c r="BA139" s="173">
        <f t="shared" si="56"/>
        <v>1</v>
      </c>
      <c r="BB139" s="174" t="str">
        <f t="shared" si="57"/>
        <v/>
      </c>
      <c r="BC139" s="186">
        <f t="shared" si="80"/>
        <v>1</v>
      </c>
      <c r="BD139" s="174" t="str">
        <f t="shared" si="58"/>
        <v/>
      </c>
      <c r="BE139" s="201">
        <f t="shared" si="59"/>
        <v>3.5</v>
      </c>
      <c r="BF139" s="174" t="str">
        <f t="shared" si="60"/>
        <v/>
      </c>
      <c r="BG139" s="186">
        <f t="shared" si="61"/>
        <v>3.5</v>
      </c>
      <c r="BH139" s="175" t="str">
        <f t="shared" si="62"/>
        <v/>
      </c>
      <c r="BI139" s="631"/>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t="s">
        <v>3585</v>
      </c>
      <c r="E140" s="22" t="s">
        <v>3451</v>
      </c>
      <c r="F140" s="17"/>
      <c r="G140" s="134">
        <v>43802</v>
      </c>
      <c r="H140" s="135">
        <v>43816</v>
      </c>
      <c r="I140" s="141" t="s">
        <v>27</v>
      </c>
      <c r="J140" s="25"/>
      <c r="K140" s="145"/>
      <c r="L140" s="28"/>
      <c r="M140" s="395">
        <v>43852</v>
      </c>
      <c r="N140" s="158">
        <f t="shared" si="63"/>
        <v>37</v>
      </c>
      <c r="O140" s="27"/>
      <c r="P140" s="27"/>
      <c r="Q140" s="27" t="s">
        <v>27</v>
      </c>
      <c r="R140" s="27"/>
      <c r="S140" s="27"/>
      <c r="T140" s="28"/>
      <c r="U140" s="29"/>
      <c r="V140" s="32">
        <v>0.25</v>
      </c>
      <c r="W140" s="318">
        <v>11.75</v>
      </c>
      <c r="X140" s="319">
        <v>2</v>
      </c>
      <c r="Y140" s="160">
        <f t="shared" ref="Y140:Y203" si="81">V140+W140+X140</f>
        <v>14</v>
      </c>
      <c r="Z140" s="159">
        <f t="shared" si="64"/>
        <v>237.5</v>
      </c>
      <c r="AA140" s="327"/>
      <c r="AB140" s="400">
        <f t="shared" si="73"/>
        <v>-30</v>
      </c>
      <c r="AC140" s="371"/>
      <c r="AD140" s="226" t="str">
        <f t="shared" ref="AD140:AD203" si="82">IF(F140="x",(0-((V140*10)+(W140*20))),"")</f>
        <v/>
      </c>
      <c r="AE140" s="368">
        <f t="shared" si="65"/>
        <v>207.5</v>
      </c>
      <c r="AF140" s="339">
        <v>1.25</v>
      </c>
      <c r="AG140" s="338">
        <v>1.25</v>
      </c>
      <c r="AH140" s="336">
        <v>208.75</v>
      </c>
      <c r="AI140" s="161">
        <f t="shared" si="66"/>
        <v>208.75</v>
      </c>
      <c r="AJ140" s="162">
        <f t="shared" ref="AJ140:AJ203" si="83">(X140*20)+Z140+AA140+AF140</f>
        <v>278.75</v>
      </c>
      <c r="AK140" s="163">
        <f t="shared" si="67"/>
        <v>70</v>
      </c>
      <c r="AL140" s="164">
        <f t="shared" si="68"/>
        <v>0</v>
      </c>
      <c r="AM140" s="164">
        <f t="shared" si="69"/>
        <v>0</v>
      </c>
      <c r="AN140" s="164">
        <f t="shared" si="70"/>
        <v>0</v>
      </c>
      <c r="AO140" s="164">
        <f t="shared" si="71"/>
        <v>0</v>
      </c>
      <c r="AP140" s="609" t="str">
        <f t="shared" si="74"/>
        <v xml:space="preserve"> </v>
      </c>
      <c r="AQ140" s="612" t="str">
        <f t="shared" si="72"/>
        <v xml:space="preserve"> </v>
      </c>
      <c r="AR140" s="612" t="str">
        <f t="shared" si="75"/>
        <v xml:space="preserve"> </v>
      </c>
      <c r="AS140" s="612">
        <f t="shared" si="76"/>
        <v>208.75</v>
      </c>
      <c r="AT140" s="612" t="str">
        <f t="shared" si="77"/>
        <v xml:space="preserve"> </v>
      </c>
      <c r="AU140" s="612" t="str">
        <f t="shared" si="78"/>
        <v xml:space="preserve"> </v>
      </c>
      <c r="AV140" s="613" t="str">
        <f t="shared" si="79"/>
        <v xml:space="preserve"> </v>
      </c>
      <c r="AW140" s="196">
        <f t="shared" ref="AW140:AW203" si="84">IF(N140&gt;0,N140,"")</f>
        <v>37</v>
      </c>
      <c r="AX140" s="165" t="str">
        <f t="shared" ref="AX140:AX203" si="85">IF(AND(K140="x",AW140&gt;0),AW140,"")</f>
        <v/>
      </c>
      <c r="AY140" s="193">
        <f t="shared" ref="AY140:AY203" si="86">IF(OR(K140="x",F140="x",AW140&lt;=0),"",AW140)</f>
        <v>37</v>
      </c>
      <c r="AZ140" s="183" t="str">
        <f t="shared" ref="AZ140:AZ203" si="87">IF(AND(F140="x",AW140&gt;0),AW140,"")</f>
        <v/>
      </c>
      <c r="BA140" s="173">
        <f t="shared" ref="BA140:BA203" si="88">IF(V140&gt;0,V140,"")</f>
        <v>0.25</v>
      </c>
      <c r="BB140" s="174" t="str">
        <f t="shared" ref="BB140:BB203" si="89">IF(AND(K140="x",BA140&gt;0),BA140,"")</f>
        <v/>
      </c>
      <c r="BC140" s="186">
        <f t="shared" si="80"/>
        <v>0.25</v>
      </c>
      <c r="BD140" s="174" t="str">
        <f t="shared" ref="BD140:BD203" si="90">IF(AND(F140="x",BA140&gt;0),BA140,"")</f>
        <v/>
      </c>
      <c r="BE140" s="201">
        <f t="shared" ref="BE140:BE203" si="91">IF(W140&gt;0,W140,"")</f>
        <v>11.75</v>
      </c>
      <c r="BF140" s="174" t="str">
        <f t="shared" ref="BF140:BF203" si="92">IF(AND(K140="x",BE140&gt;0),BE140,"")</f>
        <v/>
      </c>
      <c r="BG140" s="186">
        <f t="shared" ref="BG140:BG203" si="93">IF(OR(K140="x",F140="x",BE140&lt;=0),"",BE140)</f>
        <v>11.75</v>
      </c>
      <c r="BH140" s="175" t="str">
        <f t="shared" ref="BH140:BH203" si="94">IF(AND(F140="x",BE140&gt;0),BE140,"")</f>
        <v/>
      </c>
      <c r="BI140" s="631"/>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t="s">
        <v>3586</v>
      </c>
      <c r="E141" s="16" t="s">
        <v>3451</v>
      </c>
      <c r="F141" s="17"/>
      <c r="G141" s="134">
        <v>43805</v>
      </c>
      <c r="H141" s="137">
        <v>43817</v>
      </c>
      <c r="I141" s="143" t="s">
        <v>27</v>
      </c>
      <c r="J141" s="80"/>
      <c r="K141" s="147"/>
      <c r="L141" s="30"/>
      <c r="M141" s="395">
        <v>43817</v>
      </c>
      <c r="N141" s="158">
        <f t="shared" ref="N141:N204" si="95">IF((NETWORKDAYS(G141,M141)&gt;0),(NETWORKDAYS(G141,M141)),"")</f>
        <v>9</v>
      </c>
      <c r="O141" s="27"/>
      <c r="P141" s="27" t="s">
        <v>27</v>
      </c>
      <c r="Q141" s="27"/>
      <c r="R141" s="27"/>
      <c r="S141" s="27"/>
      <c r="T141" s="28"/>
      <c r="U141" s="29"/>
      <c r="V141" s="32"/>
      <c r="W141" s="318"/>
      <c r="X141" s="319">
        <v>0.25</v>
      </c>
      <c r="Y141" s="160">
        <f t="shared" si="81"/>
        <v>0.25</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5</v>
      </c>
      <c r="AK141" s="163">
        <f t="shared" ref="AK141:AK204" si="99">AJ141-AH141</f>
        <v>5</v>
      </c>
      <c r="AL141" s="164">
        <f t="shared" ref="AL141:AL204" si="100">IF(K141="x",AH141,0)</f>
        <v>0</v>
      </c>
      <c r="AM141" s="164">
        <f t="shared" ref="AM141:AM204" si="101">IF(K141="x",AI141,0)</f>
        <v>0</v>
      </c>
      <c r="AN141" s="164">
        <f t="shared" ref="AN141:AN204" si="102">IF(K141="x",AJ141,0)</f>
        <v>0</v>
      </c>
      <c r="AO141" s="164">
        <f t="shared" ref="AO141:AO204" si="103">IF(K141="x",AK141,0)</f>
        <v>0</v>
      </c>
      <c r="AP141" s="609" t="str">
        <f t="shared" si="74"/>
        <v xml:space="preserve"> </v>
      </c>
      <c r="AQ141" s="612" t="str">
        <f t="shared" ref="AQ141:AQ204" si="104">IF(AND(AH141&gt;4.99,AH141&lt;50),AH141," ")</f>
        <v xml:space="preserve"> </v>
      </c>
      <c r="AR141" s="612" t="str">
        <f t="shared" si="75"/>
        <v xml:space="preserve"> </v>
      </c>
      <c r="AS141" s="612" t="str">
        <f t="shared" si="76"/>
        <v xml:space="preserve"> </v>
      </c>
      <c r="AT141" s="612" t="str">
        <f t="shared" si="77"/>
        <v xml:space="preserve"> </v>
      </c>
      <c r="AU141" s="612" t="str">
        <f t="shared" si="78"/>
        <v xml:space="preserve"> </v>
      </c>
      <c r="AV141" s="613" t="str">
        <f t="shared" si="79"/>
        <v xml:space="preserve"> </v>
      </c>
      <c r="AW141" s="196">
        <f t="shared" si="84"/>
        <v>9</v>
      </c>
      <c r="AX141" s="165" t="str">
        <f t="shared" si="85"/>
        <v/>
      </c>
      <c r="AY141" s="193">
        <f t="shared" si="86"/>
        <v>9</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1"/>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t="s">
        <v>3587</v>
      </c>
      <c r="E142" s="16" t="s">
        <v>3451</v>
      </c>
      <c r="F142" s="17"/>
      <c r="G142" s="134">
        <v>43808</v>
      </c>
      <c r="H142" s="135">
        <v>43811</v>
      </c>
      <c r="I142" s="141" t="s">
        <v>27</v>
      </c>
      <c r="J142" s="25"/>
      <c r="K142" s="145"/>
      <c r="L142" s="28"/>
      <c r="M142" s="395">
        <v>43811</v>
      </c>
      <c r="N142" s="158">
        <f t="shared" si="95"/>
        <v>4</v>
      </c>
      <c r="O142" s="27"/>
      <c r="P142" s="27"/>
      <c r="Q142" s="27"/>
      <c r="R142" s="27" t="s">
        <v>27</v>
      </c>
      <c r="S142" s="27"/>
      <c r="T142" s="28"/>
      <c r="U142" s="29"/>
      <c r="V142" s="32"/>
      <c r="W142" s="318"/>
      <c r="X142" s="319">
        <v>0.25</v>
      </c>
      <c r="Y142" s="160">
        <f t="shared" si="81"/>
        <v>0.25</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5</v>
      </c>
      <c r="AK142" s="163">
        <f t="shared" si="99"/>
        <v>5</v>
      </c>
      <c r="AL142" s="164">
        <f t="shared" si="100"/>
        <v>0</v>
      </c>
      <c r="AM142" s="164">
        <f t="shared" si="101"/>
        <v>0</v>
      </c>
      <c r="AN142" s="164">
        <f t="shared" si="102"/>
        <v>0</v>
      </c>
      <c r="AO142" s="164">
        <f t="shared" si="103"/>
        <v>0</v>
      </c>
      <c r="AP142" s="609" t="str">
        <f t="shared" ref="AP142:AP205" si="106">IF(AND(AH142&gt;0,AH142&lt;5),AH142," ")</f>
        <v xml:space="preserve"> </v>
      </c>
      <c r="AQ142" s="612" t="str">
        <f t="shared" si="104"/>
        <v xml:space="preserve"> </v>
      </c>
      <c r="AR142" s="612" t="str">
        <f t="shared" ref="AR142:AR205" si="107">IF(AND(AH142&gt;49.99,AH142&lt;100),AH142," ")</f>
        <v xml:space="preserve"> </v>
      </c>
      <c r="AS142" s="612" t="str">
        <f t="shared" ref="AS142:AS205" si="108">IF(AND(AH142&gt;99.99,AH142&lt;500),AH142," ")</f>
        <v xml:space="preserve"> </v>
      </c>
      <c r="AT142" s="612" t="str">
        <f t="shared" ref="AT142:AT205" si="109">IF(AND(AH142&gt;499.99,AH142&lt;1000),AH142," ")</f>
        <v xml:space="preserve"> </v>
      </c>
      <c r="AU142" s="612" t="str">
        <f t="shared" ref="AU142:AU205" si="110">IF(AND(AH142&gt;999.99,AH142&lt;10000),AH142," ")</f>
        <v xml:space="preserve"> </v>
      </c>
      <c r="AV142" s="613" t="str">
        <f t="shared" ref="AV142:AV205" si="111">IF(AH142&gt;=10000,AH142," ")</f>
        <v xml:space="preserve"> </v>
      </c>
      <c r="AW142" s="196">
        <f t="shared" si="84"/>
        <v>4</v>
      </c>
      <c r="AX142" s="165" t="str">
        <f t="shared" si="85"/>
        <v/>
      </c>
      <c r="AY142" s="193">
        <f t="shared" si="86"/>
        <v>4</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1"/>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5" t="s">
        <v>3588</v>
      </c>
      <c r="E143" s="16" t="s">
        <v>3451</v>
      </c>
      <c r="F143" s="17"/>
      <c r="G143" s="134">
        <v>43808</v>
      </c>
      <c r="H143" s="135">
        <v>43822</v>
      </c>
      <c r="I143" s="141" t="s">
        <v>27</v>
      </c>
      <c r="J143" s="25"/>
      <c r="K143" s="145"/>
      <c r="L143" s="28"/>
      <c r="M143" s="395">
        <v>43839</v>
      </c>
      <c r="N143" s="158">
        <f t="shared" si="95"/>
        <v>24</v>
      </c>
      <c r="O143" s="27"/>
      <c r="P143" s="27"/>
      <c r="Q143" s="27" t="s">
        <v>27</v>
      </c>
      <c r="R143" s="27"/>
      <c r="S143" s="27"/>
      <c r="T143" s="28"/>
      <c r="U143" s="29"/>
      <c r="V143" s="32">
        <v>0.25</v>
      </c>
      <c r="W143" s="318">
        <v>2.75</v>
      </c>
      <c r="X143" s="319">
        <v>1</v>
      </c>
      <c r="Y143" s="160">
        <f t="shared" si="81"/>
        <v>4</v>
      </c>
      <c r="Z143" s="159">
        <f t="shared" si="96"/>
        <v>57.5</v>
      </c>
      <c r="AA143" s="327"/>
      <c r="AB143" s="400">
        <f t="shared" si="105"/>
        <v>-30</v>
      </c>
      <c r="AC143" s="371"/>
      <c r="AD143" s="226" t="str">
        <f t="shared" si="82"/>
        <v/>
      </c>
      <c r="AE143" s="368">
        <f t="shared" si="97"/>
        <v>27.5</v>
      </c>
      <c r="AF143" s="339">
        <v>1.25</v>
      </c>
      <c r="AG143" s="338">
        <v>1.25</v>
      </c>
      <c r="AH143" s="336">
        <v>28.75</v>
      </c>
      <c r="AI143" s="161">
        <f t="shared" si="98"/>
        <v>28.75</v>
      </c>
      <c r="AJ143" s="162">
        <f t="shared" si="83"/>
        <v>78.75</v>
      </c>
      <c r="AK143" s="163">
        <f t="shared" si="99"/>
        <v>50</v>
      </c>
      <c r="AL143" s="164">
        <f t="shared" si="100"/>
        <v>0</v>
      </c>
      <c r="AM143" s="164">
        <f t="shared" si="101"/>
        <v>0</v>
      </c>
      <c r="AN143" s="164">
        <f t="shared" si="102"/>
        <v>0</v>
      </c>
      <c r="AO143" s="164">
        <f t="shared" si="103"/>
        <v>0</v>
      </c>
      <c r="AP143" s="609" t="str">
        <f t="shared" si="106"/>
        <v xml:space="preserve"> </v>
      </c>
      <c r="AQ143" s="612">
        <f t="shared" si="104"/>
        <v>28.75</v>
      </c>
      <c r="AR143" s="612" t="str">
        <f t="shared" si="107"/>
        <v xml:space="preserve"> </v>
      </c>
      <c r="AS143" s="612" t="str">
        <f t="shared" si="108"/>
        <v xml:space="preserve"> </v>
      </c>
      <c r="AT143" s="612" t="str">
        <f t="shared" si="109"/>
        <v xml:space="preserve"> </v>
      </c>
      <c r="AU143" s="612" t="str">
        <f t="shared" si="110"/>
        <v xml:space="preserve"> </v>
      </c>
      <c r="AV143" s="613" t="str">
        <f t="shared" si="111"/>
        <v xml:space="preserve"> </v>
      </c>
      <c r="AW143" s="196">
        <f t="shared" si="84"/>
        <v>24</v>
      </c>
      <c r="AX143" s="165" t="str">
        <f t="shared" si="85"/>
        <v/>
      </c>
      <c r="AY143" s="193">
        <f t="shared" si="86"/>
        <v>24</v>
      </c>
      <c r="AZ143" s="183" t="str">
        <f t="shared" si="87"/>
        <v/>
      </c>
      <c r="BA143" s="173">
        <f t="shared" si="88"/>
        <v>0.25</v>
      </c>
      <c r="BB143" s="174" t="str">
        <f t="shared" si="89"/>
        <v/>
      </c>
      <c r="BC143" s="186">
        <f t="shared" si="80"/>
        <v>0.25</v>
      </c>
      <c r="BD143" s="174" t="str">
        <f t="shared" si="90"/>
        <v/>
      </c>
      <c r="BE143" s="201">
        <f t="shared" si="91"/>
        <v>2.75</v>
      </c>
      <c r="BF143" s="174" t="str">
        <f t="shared" si="92"/>
        <v/>
      </c>
      <c r="BG143" s="186">
        <f t="shared" si="93"/>
        <v>2.75</v>
      </c>
      <c r="BH143" s="175" t="str">
        <f t="shared" si="94"/>
        <v/>
      </c>
      <c r="BI143" s="631"/>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9" t="s">
        <v>3540</v>
      </c>
      <c r="E144" s="19" t="s">
        <v>3451</v>
      </c>
      <c r="F144" s="17"/>
      <c r="G144" s="138">
        <v>43808</v>
      </c>
      <c r="H144" s="137">
        <v>43822</v>
      </c>
      <c r="I144" s="143" t="s">
        <v>27</v>
      </c>
      <c r="J144" s="80"/>
      <c r="K144" s="147"/>
      <c r="L144" s="30"/>
      <c r="M144" s="396">
        <v>43840</v>
      </c>
      <c r="N144" s="158">
        <f t="shared" si="95"/>
        <v>25</v>
      </c>
      <c r="O144" s="27"/>
      <c r="P144" s="27"/>
      <c r="Q144" s="27" t="s">
        <v>27</v>
      </c>
      <c r="R144" s="27"/>
      <c r="S144" s="27"/>
      <c r="T144" s="30"/>
      <c r="U144" s="31"/>
      <c r="V144" s="32">
        <v>0.25</v>
      </c>
      <c r="W144" s="320">
        <v>2.5</v>
      </c>
      <c r="X144" s="318">
        <v>1</v>
      </c>
      <c r="Y144" s="160">
        <f t="shared" si="81"/>
        <v>3.75</v>
      </c>
      <c r="Z144" s="159">
        <f t="shared" si="96"/>
        <v>52.5</v>
      </c>
      <c r="AA144" s="327"/>
      <c r="AB144" s="400">
        <f t="shared" si="105"/>
        <v>-30</v>
      </c>
      <c r="AC144" s="371"/>
      <c r="AD144" s="226" t="str">
        <f t="shared" si="82"/>
        <v/>
      </c>
      <c r="AE144" s="368">
        <f t="shared" si="97"/>
        <v>22.5</v>
      </c>
      <c r="AF144" s="340">
        <v>1.25</v>
      </c>
      <c r="AG144" s="341">
        <v>1.25</v>
      </c>
      <c r="AH144" s="339">
        <v>23.75</v>
      </c>
      <c r="AI144" s="161">
        <f t="shared" si="98"/>
        <v>23.75</v>
      </c>
      <c r="AJ144" s="162">
        <f t="shared" si="83"/>
        <v>73.75</v>
      </c>
      <c r="AK144" s="163">
        <f t="shared" si="99"/>
        <v>50</v>
      </c>
      <c r="AL144" s="164">
        <f t="shared" si="100"/>
        <v>0</v>
      </c>
      <c r="AM144" s="164">
        <f t="shared" si="101"/>
        <v>0</v>
      </c>
      <c r="AN144" s="164">
        <f t="shared" si="102"/>
        <v>0</v>
      </c>
      <c r="AO144" s="164">
        <f t="shared" si="103"/>
        <v>0</v>
      </c>
      <c r="AP144" s="609" t="str">
        <f t="shared" si="106"/>
        <v xml:space="preserve"> </v>
      </c>
      <c r="AQ144" s="612">
        <f t="shared" si="104"/>
        <v>23.75</v>
      </c>
      <c r="AR144" s="612" t="str">
        <f t="shared" si="107"/>
        <v xml:space="preserve"> </v>
      </c>
      <c r="AS144" s="612" t="str">
        <f t="shared" si="108"/>
        <v xml:space="preserve"> </v>
      </c>
      <c r="AT144" s="612" t="str">
        <f t="shared" si="109"/>
        <v xml:space="preserve"> </v>
      </c>
      <c r="AU144" s="612" t="str">
        <f t="shared" si="110"/>
        <v xml:space="preserve"> </v>
      </c>
      <c r="AV144" s="613" t="str">
        <f t="shared" si="111"/>
        <v xml:space="preserve"> </v>
      </c>
      <c r="AW144" s="196">
        <f t="shared" si="84"/>
        <v>25</v>
      </c>
      <c r="AX144" s="165" t="str">
        <f t="shared" si="85"/>
        <v/>
      </c>
      <c r="AY144" s="193">
        <f t="shared" si="86"/>
        <v>25</v>
      </c>
      <c r="AZ144" s="183" t="str">
        <f t="shared" si="87"/>
        <v/>
      </c>
      <c r="BA144" s="173">
        <f t="shared" si="88"/>
        <v>0.25</v>
      </c>
      <c r="BB144" s="174" t="str">
        <f t="shared" si="89"/>
        <v/>
      </c>
      <c r="BC144" s="186">
        <f t="shared" si="80"/>
        <v>0.25</v>
      </c>
      <c r="BD144" s="174" t="str">
        <f t="shared" si="90"/>
        <v/>
      </c>
      <c r="BE144" s="201">
        <f t="shared" si="91"/>
        <v>2.5</v>
      </c>
      <c r="BF144" s="174" t="str">
        <f t="shared" si="92"/>
        <v/>
      </c>
      <c r="BG144" s="186">
        <f t="shared" si="93"/>
        <v>2.5</v>
      </c>
      <c r="BH144" s="175" t="str">
        <f t="shared" si="94"/>
        <v/>
      </c>
      <c r="BI144" s="631"/>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t="s">
        <v>3589</v>
      </c>
      <c r="E145" s="24" t="s">
        <v>3451</v>
      </c>
      <c r="F145" s="17"/>
      <c r="G145" s="134">
        <v>43811</v>
      </c>
      <c r="H145" s="139">
        <v>43826</v>
      </c>
      <c r="I145" s="141" t="s">
        <v>27</v>
      </c>
      <c r="J145" s="25"/>
      <c r="K145" s="145"/>
      <c r="L145" s="28"/>
      <c r="M145" s="395">
        <v>43858</v>
      </c>
      <c r="N145" s="158">
        <f t="shared" si="95"/>
        <v>34</v>
      </c>
      <c r="O145" s="27"/>
      <c r="P145" s="27"/>
      <c r="Q145" s="27" t="s">
        <v>27</v>
      </c>
      <c r="R145" s="27"/>
      <c r="S145" s="27"/>
      <c r="T145" s="27" t="s">
        <v>27</v>
      </c>
      <c r="U145" s="28"/>
      <c r="V145" s="32">
        <v>0.5</v>
      </c>
      <c r="W145" s="318"/>
      <c r="X145" s="318">
        <v>1</v>
      </c>
      <c r="Y145" s="160">
        <f t="shared" si="81"/>
        <v>1.5</v>
      </c>
      <c r="Z145" s="159">
        <f t="shared" si="96"/>
        <v>5</v>
      </c>
      <c r="AA145" s="327"/>
      <c r="AB145" s="400">
        <f t="shared" si="105"/>
        <v>-30</v>
      </c>
      <c r="AC145" s="371"/>
      <c r="AD145" s="226" t="str">
        <f t="shared" si="82"/>
        <v/>
      </c>
      <c r="AE145" s="368">
        <f t="shared" si="97"/>
        <v>-25</v>
      </c>
      <c r="AF145" s="339"/>
      <c r="AG145" s="342"/>
      <c r="AH145" s="339"/>
      <c r="AI145" s="161">
        <f t="shared" si="98"/>
        <v>0</v>
      </c>
      <c r="AJ145" s="162">
        <f t="shared" si="83"/>
        <v>25</v>
      </c>
      <c r="AK145" s="163">
        <f t="shared" si="99"/>
        <v>25</v>
      </c>
      <c r="AL145" s="164">
        <f t="shared" si="100"/>
        <v>0</v>
      </c>
      <c r="AM145" s="164">
        <f t="shared" si="101"/>
        <v>0</v>
      </c>
      <c r="AN145" s="164">
        <f t="shared" si="102"/>
        <v>0</v>
      </c>
      <c r="AO145" s="164">
        <f t="shared" si="103"/>
        <v>0</v>
      </c>
      <c r="AP145" s="609" t="str">
        <f t="shared" si="106"/>
        <v xml:space="preserve"> </v>
      </c>
      <c r="AQ145" s="612" t="str">
        <f t="shared" si="104"/>
        <v xml:space="preserve"> </v>
      </c>
      <c r="AR145" s="612" t="str">
        <f t="shared" si="107"/>
        <v xml:space="preserve"> </v>
      </c>
      <c r="AS145" s="612" t="str">
        <f t="shared" si="108"/>
        <v xml:space="preserve"> </v>
      </c>
      <c r="AT145" s="612" t="str">
        <f t="shared" si="109"/>
        <v xml:space="preserve"> </v>
      </c>
      <c r="AU145" s="612" t="str">
        <f t="shared" si="110"/>
        <v xml:space="preserve"> </v>
      </c>
      <c r="AV145" s="613" t="str">
        <f t="shared" si="111"/>
        <v xml:space="preserve"> </v>
      </c>
      <c r="AW145" s="196">
        <f t="shared" si="84"/>
        <v>34</v>
      </c>
      <c r="AX145" s="165" t="str">
        <f t="shared" si="85"/>
        <v/>
      </c>
      <c r="AY145" s="193">
        <f t="shared" si="86"/>
        <v>34</v>
      </c>
      <c r="AZ145" s="183" t="str">
        <f t="shared" si="87"/>
        <v/>
      </c>
      <c r="BA145" s="173">
        <f t="shared" si="88"/>
        <v>0.5</v>
      </c>
      <c r="BB145" s="174" t="str">
        <f t="shared" si="89"/>
        <v/>
      </c>
      <c r="BC145" s="186">
        <f t="shared" si="80"/>
        <v>0.5</v>
      </c>
      <c r="BD145" s="174" t="str">
        <f t="shared" si="90"/>
        <v/>
      </c>
      <c r="BE145" s="201" t="str">
        <f t="shared" si="91"/>
        <v/>
      </c>
      <c r="BF145" s="174" t="str">
        <f t="shared" si="92"/>
        <v/>
      </c>
      <c r="BG145" s="186" t="str">
        <f t="shared" si="93"/>
        <v/>
      </c>
      <c r="BH145" s="175" t="str">
        <f t="shared" si="94"/>
        <v/>
      </c>
      <c r="BI145" s="631"/>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4" t="s">
        <v>3590</v>
      </c>
      <c r="E146" s="35" t="s">
        <v>3451</v>
      </c>
      <c r="F146" s="34"/>
      <c r="G146" s="131">
        <v>43812</v>
      </c>
      <c r="H146" s="136">
        <v>43815</v>
      </c>
      <c r="I146" s="140" t="s">
        <v>27</v>
      </c>
      <c r="J146" s="78"/>
      <c r="K146" s="144"/>
      <c r="L146" s="119"/>
      <c r="M146" s="395">
        <v>43815</v>
      </c>
      <c r="N146" s="158">
        <f t="shared" si="95"/>
        <v>2</v>
      </c>
      <c r="O146" s="321"/>
      <c r="P146" s="315" t="s">
        <v>27</v>
      </c>
      <c r="Q146" s="315"/>
      <c r="R146" s="315"/>
      <c r="S146" s="315"/>
      <c r="T146" s="315"/>
      <c r="U146" s="316"/>
      <c r="V146" s="167"/>
      <c r="W146" s="313"/>
      <c r="X146" s="313">
        <v>0.25</v>
      </c>
      <c r="Y146" s="160">
        <f t="shared" si="81"/>
        <v>0.25</v>
      </c>
      <c r="Z146" s="159">
        <f t="shared" si="96"/>
        <v>0</v>
      </c>
      <c r="AA146" s="327"/>
      <c r="AB146" s="400">
        <f t="shared" si="105"/>
        <v>0</v>
      </c>
      <c r="AC146" s="371"/>
      <c r="AD146" s="226" t="str">
        <f t="shared" si="82"/>
        <v/>
      </c>
      <c r="AE146" s="368">
        <f t="shared" si="97"/>
        <v>0</v>
      </c>
      <c r="AF146" s="331"/>
      <c r="AG146" s="332"/>
      <c r="AH146" s="331"/>
      <c r="AI146" s="161">
        <f t="shared" si="98"/>
        <v>0</v>
      </c>
      <c r="AJ146" s="162">
        <f t="shared" si="83"/>
        <v>5</v>
      </c>
      <c r="AK146" s="163">
        <f t="shared" si="99"/>
        <v>5</v>
      </c>
      <c r="AL146" s="164">
        <f t="shared" si="100"/>
        <v>0</v>
      </c>
      <c r="AM146" s="164">
        <f t="shared" si="101"/>
        <v>0</v>
      </c>
      <c r="AN146" s="164">
        <f t="shared" si="102"/>
        <v>0</v>
      </c>
      <c r="AO146" s="164">
        <f t="shared" si="103"/>
        <v>0</v>
      </c>
      <c r="AP146" s="609" t="str">
        <f t="shared" si="106"/>
        <v xml:space="preserve"> </v>
      </c>
      <c r="AQ146" s="612" t="str">
        <f t="shared" si="104"/>
        <v xml:space="preserve"> </v>
      </c>
      <c r="AR146" s="612" t="str">
        <f t="shared" si="107"/>
        <v xml:space="preserve"> </v>
      </c>
      <c r="AS146" s="612" t="str">
        <f t="shared" si="108"/>
        <v xml:space="preserve"> </v>
      </c>
      <c r="AT146" s="612" t="str">
        <f t="shared" si="109"/>
        <v xml:space="preserve"> </v>
      </c>
      <c r="AU146" s="612" t="str">
        <f t="shared" si="110"/>
        <v xml:space="preserve"> </v>
      </c>
      <c r="AV146" s="613" t="str">
        <f t="shared" si="111"/>
        <v xml:space="preserve"> </v>
      </c>
      <c r="AW146" s="196">
        <f t="shared" si="84"/>
        <v>2</v>
      </c>
      <c r="AX146" s="165" t="str">
        <f t="shared" si="85"/>
        <v/>
      </c>
      <c r="AY146" s="193">
        <f t="shared" si="86"/>
        <v>2</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1"/>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4" t="s">
        <v>3591</v>
      </c>
      <c r="E147" s="33" t="s">
        <v>3451</v>
      </c>
      <c r="F147" s="34"/>
      <c r="G147" s="131">
        <v>43815</v>
      </c>
      <c r="H147" s="133">
        <v>43830</v>
      </c>
      <c r="I147" s="140" t="s">
        <v>27</v>
      </c>
      <c r="J147" s="78"/>
      <c r="K147" s="144"/>
      <c r="L147" s="119"/>
      <c r="M147" s="394">
        <v>43832</v>
      </c>
      <c r="N147" s="158">
        <f t="shared" si="95"/>
        <v>14</v>
      </c>
      <c r="O147" s="315"/>
      <c r="P147" s="315"/>
      <c r="Q147" s="315" t="s">
        <v>27</v>
      </c>
      <c r="R147" s="315"/>
      <c r="S147" s="315" t="s">
        <v>27</v>
      </c>
      <c r="T147" s="316"/>
      <c r="U147" s="317"/>
      <c r="V147" s="167">
        <v>1</v>
      </c>
      <c r="W147" s="313"/>
      <c r="X147" s="313">
        <v>1</v>
      </c>
      <c r="Y147" s="160">
        <f t="shared" si="81"/>
        <v>2</v>
      </c>
      <c r="Z147" s="159">
        <f t="shared" si="96"/>
        <v>10</v>
      </c>
      <c r="AA147" s="327"/>
      <c r="AB147" s="400">
        <f t="shared" si="105"/>
        <v>-30</v>
      </c>
      <c r="AC147" s="371"/>
      <c r="AD147" s="226" t="str">
        <f t="shared" si="82"/>
        <v/>
      </c>
      <c r="AE147" s="368">
        <f t="shared" si="97"/>
        <v>-20</v>
      </c>
      <c r="AF147" s="331"/>
      <c r="AG147" s="333"/>
      <c r="AH147" s="334"/>
      <c r="AI147" s="161">
        <f t="shared" si="98"/>
        <v>0</v>
      </c>
      <c r="AJ147" s="162">
        <f t="shared" si="83"/>
        <v>30</v>
      </c>
      <c r="AK147" s="163">
        <f t="shared" si="99"/>
        <v>30</v>
      </c>
      <c r="AL147" s="164">
        <f t="shared" si="100"/>
        <v>0</v>
      </c>
      <c r="AM147" s="164">
        <f t="shared" si="101"/>
        <v>0</v>
      </c>
      <c r="AN147" s="164">
        <f t="shared" si="102"/>
        <v>0</v>
      </c>
      <c r="AO147" s="164">
        <f t="shared" si="103"/>
        <v>0</v>
      </c>
      <c r="AP147" s="609" t="str">
        <f t="shared" si="106"/>
        <v xml:space="preserve"> </v>
      </c>
      <c r="AQ147" s="612" t="str">
        <f t="shared" si="104"/>
        <v xml:space="preserve"> </v>
      </c>
      <c r="AR147" s="612" t="str">
        <f t="shared" si="107"/>
        <v xml:space="preserve"> </v>
      </c>
      <c r="AS147" s="612" t="str">
        <f t="shared" si="108"/>
        <v xml:space="preserve"> </v>
      </c>
      <c r="AT147" s="612" t="str">
        <f t="shared" si="109"/>
        <v xml:space="preserve"> </v>
      </c>
      <c r="AU147" s="612" t="str">
        <f t="shared" si="110"/>
        <v xml:space="preserve"> </v>
      </c>
      <c r="AV147" s="613" t="str">
        <f t="shared" si="111"/>
        <v xml:space="preserve"> </v>
      </c>
      <c r="AW147" s="196">
        <f t="shared" si="84"/>
        <v>14</v>
      </c>
      <c r="AX147" s="165" t="str">
        <f t="shared" si="85"/>
        <v/>
      </c>
      <c r="AY147" s="193">
        <f t="shared" si="86"/>
        <v>14</v>
      </c>
      <c r="AZ147" s="183" t="str">
        <f t="shared" si="87"/>
        <v/>
      </c>
      <c r="BA147" s="173">
        <f t="shared" si="88"/>
        <v>1</v>
      </c>
      <c r="BB147" s="174" t="str">
        <f t="shared" si="89"/>
        <v/>
      </c>
      <c r="BC147" s="186">
        <f t="shared" si="112"/>
        <v>1</v>
      </c>
      <c r="BD147" s="174" t="str">
        <f t="shared" si="90"/>
        <v/>
      </c>
      <c r="BE147" s="201" t="str">
        <f t="shared" si="91"/>
        <v/>
      </c>
      <c r="BF147" s="174" t="str">
        <f t="shared" si="92"/>
        <v/>
      </c>
      <c r="BG147" s="186" t="str">
        <f t="shared" si="93"/>
        <v/>
      </c>
      <c r="BH147" s="175" t="str">
        <f t="shared" si="94"/>
        <v/>
      </c>
      <c r="BI147" s="631"/>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4" t="s">
        <v>3592</v>
      </c>
      <c r="E148" s="33" t="s">
        <v>3451</v>
      </c>
      <c r="F148" s="34"/>
      <c r="G148" s="134">
        <v>43816</v>
      </c>
      <c r="H148" s="135">
        <v>43833</v>
      </c>
      <c r="I148" s="141"/>
      <c r="J148" s="25" t="s">
        <v>27</v>
      </c>
      <c r="K148" s="145"/>
      <c r="L148" s="28"/>
      <c r="M148" s="395">
        <v>43833</v>
      </c>
      <c r="N148" s="158">
        <f t="shared" si="95"/>
        <v>14</v>
      </c>
      <c r="O148" s="315"/>
      <c r="P148" s="315"/>
      <c r="Q148" s="315" t="s">
        <v>27</v>
      </c>
      <c r="R148" s="315"/>
      <c r="S148" s="315"/>
      <c r="T148" s="316"/>
      <c r="U148" s="317"/>
      <c r="V148" s="167">
        <v>0.25</v>
      </c>
      <c r="W148" s="313">
        <v>0.25</v>
      </c>
      <c r="X148" s="313">
        <v>0.25</v>
      </c>
      <c r="Y148" s="160">
        <f t="shared" si="81"/>
        <v>0.75</v>
      </c>
      <c r="Z148" s="159">
        <f t="shared" si="96"/>
        <v>7.5</v>
      </c>
      <c r="AA148" s="327"/>
      <c r="AB148" s="400">
        <f t="shared" si="105"/>
        <v>-30</v>
      </c>
      <c r="AC148" s="371"/>
      <c r="AD148" s="226" t="str">
        <f t="shared" si="82"/>
        <v/>
      </c>
      <c r="AE148" s="368">
        <f t="shared" si="97"/>
        <v>-22.5</v>
      </c>
      <c r="AF148" s="331">
        <v>1.25</v>
      </c>
      <c r="AG148" s="333">
        <v>1.25</v>
      </c>
      <c r="AH148" s="334">
        <v>1.25</v>
      </c>
      <c r="AI148" s="161">
        <f t="shared" si="98"/>
        <v>1.25</v>
      </c>
      <c r="AJ148" s="162">
        <f t="shared" si="83"/>
        <v>13.75</v>
      </c>
      <c r="AK148" s="163">
        <f t="shared" si="99"/>
        <v>12.5</v>
      </c>
      <c r="AL148" s="164">
        <f t="shared" si="100"/>
        <v>0</v>
      </c>
      <c r="AM148" s="164">
        <f t="shared" si="101"/>
        <v>0</v>
      </c>
      <c r="AN148" s="164">
        <f t="shared" si="102"/>
        <v>0</v>
      </c>
      <c r="AO148" s="164">
        <f t="shared" si="103"/>
        <v>0</v>
      </c>
      <c r="AP148" s="609">
        <f t="shared" si="106"/>
        <v>1.25</v>
      </c>
      <c r="AQ148" s="612" t="str">
        <f t="shared" si="104"/>
        <v xml:space="preserve"> </v>
      </c>
      <c r="AR148" s="612" t="str">
        <f t="shared" si="107"/>
        <v xml:space="preserve"> </v>
      </c>
      <c r="AS148" s="612" t="str">
        <f t="shared" si="108"/>
        <v xml:space="preserve"> </v>
      </c>
      <c r="AT148" s="612" t="str">
        <f t="shared" si="109"/>
        <v xml:space="preserve"> </v>
      </c>
      <c r="AU148" s="612" t="str">
        <f t="shared" si="110"/>
        <v xml:space="preserve"> </v>
      </c>
      <c r="AV148" s="613" t="str">
        <f t="shared" si="111"/>
        <v xml:space="preserve"> </v>
      </c>
      <c r="AW148" s="196">
        <f t="shared" si="84"/>
        <v>14</v>
      </c>
      <c r="AX148" s="165" t="str">
        <f t="shared" si="85"/>
        <v/>
      </c>
      <c r="AY148" s="193">
        <f t="shared" si="86"/>
        <v>14</v>
      </c>
      <c r="AZ148" s="183" t="str">
        <f t="shared" si="87"/>
        <v/>
      </c>
      <c r="BA148" s="173">
        <f t="shared" si="88"/>
        <v>0.25</v>
      </c>
      <c r="BB148" s="174" t="str">
        <f t="shared" si="89"/>
        <v/>
      </c>
      <c r="BC148" s="186">
        <f t="shared" si="112"/>
        <v>0.25</v>
      </c>
      <c r="BD148" s="174" t="str">
        <f t="shared" si="90"/>
        <v/>
      </c>
      <c r="BE148" s="201">
        <f t="shared" si="91"/>
        <v>0.25</v>
      </c>
      <c r="BF148" s="174" t="str">
        <f t="shared" si="92"/>
        <v/>
      </c>
      <c r="BG148" s="186">
        <f t="shared" si="93"/>
        <v>0.25</v>
      </c>
      <c r="BH148" s="175" t="str">
        <f t="shared" si="94"/>
        <v/>
      </c>
      <c r="BI148" s="631"/>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4" t="s">
        <v>3592</v>
      </c>
      <c r="E149" s="33" t="s">
        <v>3451</v>
      </c>
      <c r="F149" s="34"/>
      <c r="G149" s="134">
        <v>43816</v>
      </c>
      <c r="H149" s="135">
        <v>43833</v>
      </c>
      <c r="I149" s="141"/>
      <c r="J149" s="25"/>
      <c r="K149" s="145"/>
      <c r="L149" s="28"/>
      <c r="M149" s="395">
        <v>43840</v>
      </c>
      <c r="N149" s="158">
        <f t="shared" si="95"/>
        <v>19</v>
      </c>
      <c r="O149" s="315"/>
      <c r="P149" s="315"/>
      <c r="Q149" s="315" t="s">
        <v>27</v>
      </c>
      <c r="R149" s="315"/>
      <c r="S149" s="315" t="s">
        <v>27</v>
      </c>
      <c r="T149" s="316"/>
      <c r="U149" s="317"/>
      <c r="V149" s="167">
        <v>0.25</v>
      </c>
      <c r="W149" s="313"/>
      <c r="X149" s="313">
        <v>1</v>
      </c>
      <c r="Y149" s="160">
        <f t="shared" si="81"/>
        <v>1.25</v>
      </c>
      <c r="Z149" s="159">
        <f t="shared" si="96"/>
        <v>2.5</v>
      </c>
      <c r="AA149" s="327"/>
      <c r="AB149" s="400">
        <f t="shared" si="105"/>
        <v>-30</v>
      </c>
      <c r="AC149" s="371"/>
      <c r="AD149" s="226" t="str">
        <f t="shared" si="82"/>
        <v/>
      </c>
      <c r="AE149" s="368">
        <f t="shared" si="97"/>
        <v>-27.5</v>
      </c>
      <c r="AF149" s="331"/>
      <c r="AG149" s="333"/>
      <c r="AH149" s="334"/>
      <c r="AI149" s="161">
        <f t="shared" si="98"/>
        <v>0</v>
      </c>
      <c r="AJ149" s="162">
        <f t="shared" si="83"/>
        <v>22.5</v>
      </c>
      <c r="AK149" s="163">
        <f t="shared" si="99"/>
        <v>22.5</v>
      </c>
      <c r="AL149" s="164">
        <f t="shared" si="100"/>
        <v>0</v>
      </c>
      <c r="AM149" s="164">
        <f t="shared" si="101"/>
        <v>0</v>
      </c>
      <c r="AN149" s="164">
        <f t="shared" si="102"/>
        <v>0</v>
      </c>
      <c r="AO149" s="164">
        <f t="shared" si="103"/>
        <v>0</v>
      </c>
      <c r="AP149" s="609" t="str">
        <f t="shared" si="106"/>
        <v xml:space="preserve"> </v>
      </c>
      <c r="AQ149" s="612" t="str">
        <f t="shared" si="104"/>
        <v xml:space="preserve"> </v>
      </c>
      <c r="AR149" s="612" t="str">
        <f t="shared" si="107"/>
        <v xml:space="preserve"> </v>
      </c>
      <c r="AS149" s="612" t="str">
        <f t="shared" si="108"/>
        <v xml:space="preserve"> </v>
      </c>
      <c r="AT149" s="612" t="str">
        <f t="shared" si="109"/>
        <v xml:space="preserve"> </v>
      </c>
      <c r="AU149" s="612" t="str">
        <f t="shared" si="110"/>
        <v xml:space="preserve"> </v>
      </c>
      <c r="AV149" s="613" t="str">
        <f t="shared" si="111"/>
        <v xml:space="preserve"> </v>
      </c>
      <c r="AW149" s="196">
        <f t="shared" si="84"/>
        <v>19</v>
      </c>
      <c r="AX149" s="165" t="str">
        <f t="shared" si="85"/>
        <v/>
      </c>
      <c r="AY149" s="193">
        <f t="shared" si="86"/>
        <v>19</v>
      </c>
      <c r="AZ149" s="183" t="str">
        <f t="shared" si="87"/>
        <v/>
      </c>
      <c r="BA149" s="173">
        <f t="shared" si="88"/>
        <v>0.25</v>
      </c>
      <c r="BB149" s="174" t="str">
        <f t="shared" si="89"/>
        <v/>
      </c>
      <c r="BC149" s="186">
        <f t="shared" si="112"/>
        <v>0.25</v>
      </c>
      <c r="BD149" s="174" t="str">
        <f t="shared" si="90"/>
        <v/>
      </c>
      <c r="BE149" s="201" t="str">
        <f t="shared" si="91"/>
        <v/>
      </c>
      <c r="BF149" s="174" t="str">
        <f t="shared" si="92"/>
        <v/>
      </c>
      <c r="BG149" s="186" t="str">
        <f t="shared" si="93"/>
        <v/>
      </c>
      <c r="BH149" s="175" t="str">
        <f t="shared" si="94"/>
        <v/>
      </c>
      <c r="BI149" s="631"/>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t="s">
        <v>3593</v>
      </c>
      <c r="E150" s="16" t="s">
        <v>3451</v>
      </c>
      <c r="F150" s="17"/>
      <c r="G150" s="134">
        <v>43816</v>
      </c>
      <c r="H150" s="135">
        <v>43816</v>
      </c>
      <c r="I150" s="141" t="s">
        <v>27</v>
      </c>
      <c r="J150" s="25"/>
      <c r="K150" s="145"/>
      <c r="L150" s="28"/>
      <c r="M150" s="395">
        <v>43816</v>
      </c>
      <c r="N150" s="158">
        <f t="shared" si="95"/>
        <v>1</v>
      </c>
      <c r="O150" s="27" t="s">
        <v>27</v>
      </c>
      <c r="P150" s="27"/>
      <c r="Q150" s="27"/>
      <c r="R150" s="27"/>
      <c r="S150" s="27"/>
      <c r="T150" s="28"/>
      <c r="U150" s="29"/>
      <c r="V150" s="167"/>
      <c r="W150" s="313"/>
      <c r="X150" s="313">
        <v>0.25</v>
      </c>
      <c r="Y150" s="160">
        <f t="shared" si="81"/>
        <v>0.25</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5</v>
      </c>
      <c r="AK150" s="163">
        <f t="shared" si="99"/>
        <v>5</v>
      </c>
      <c r="AL150" s="164">
        <f t="shared" si="100"/>
        <v>0</v>
      </c>
      <c r="AM150" s="164">
        <f t="shared" si="101"/>
        <v>0</v>
      </c>
      <c r="AN150" s="164">
        <f t="shared" si="102"/>
        <v>0</v>
      </c>
      <c r="AO150" s="164">
        <f t="shared" si="103"/>
        <v>0</v>
      </c>
      <c r="AP150" s="609" t="str">
        <f t="shared" si="106"/>
        <v xml:space="preserve"> </v>
      </c>
      <c r="AQ150" s="612" t="str">
        <f t="shared" si="104"/>
        <v xml:space="preserve"> </v>
      </c>
      <c r="AR150" s="612" t="str">
        <f t="shared" si="107"/>
        <v xml:space="preserve"> </v>
      </c>
      <c r="AS150" s="612" t="str">
        <f t="shared" si="108"/>
        <v xml:space="preserve"> </v>
      </c>
      <c r="AT150" s="612" t="str">
        <f t="shared" si="109"/>
        <v xml:space="preserve"> </v>
      </c>
      <c r="AU150" s="612" t="str">
        <f t="shared" si="110"/>
        <v xml:space="preserve"> </v>
      </c>
      <c r="AV150" s="613" t="str">
        <f t="shared" si="111"/>
        <v xml:space="preserve"> </v>
      </c>
      <c r="AW150" s="196">
        <f t="shared" si="84"/>
        <v>1</v>
      </c>
      <c r="AX150" s="165" t="str">
        <f t="shared" si="85"/>
        <v/>
      </c>
      <c r="AY150" s="193">
        <f t="shared" si="86"/>
        <v>1</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1"/>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5" t="s">
        <v>3539</v>
      </c>
      <c r="E151" s="16" t="s">
        <v>3451</v>
      </c>
      <c r="F151" s="17"/>
      <c r="G151" s="134">
        <v>43817</v>
      </c>
      <c r="H151" s="135">
        <v>43838</v>
      </c>
      <c r="I151" s="141"/>
      <c r="J151" s="25" t="s">
        <v>27</v>
      </c>
      <c r="K151" s="145"/>
      <c r="L151" s="28"/>
      <c r="M151" s="395">
        <v>43840</v>
      </c>
      <c r="N151" s="158">
        <f t="shared" si="95"/>
        <v>18</v>
      </c>
      <c r="O151" s="27" t="s">
        <v>27</v>
      </c>
      <c r="P151" s="27"/>
      <c r="Q151" s="27"/>
      <c r="R151" s="27"/>
      <c r="S151" s="27"/>
      <c r="T151" s="28"/>
      <c r="U151" s="29"/>
      <c r="V151" s="32">
        <v>0.75</v>
      </c>
      <c r="W151" s="318"/>
      <c r="X151" s="319">
        <v>0.5</v>
      </c>
      <c r="Y151" s="160">
        <f t="shared" si="81"/>
        <v>1.25</v>
      </c>
      <c r="Z151" s="159">
        <f t="shared" si="96"/>
        <v>7.5</v>
      </c>
      <c r="AA151" s="327"/>
      <c r="AB151" s="400">
        <f t="shared" si="105"/>
        <v>-30</v>
      </c>
      <c r="AC151" s="371"/>
      <c r="AD151" s="226" t="str">
        <f t="shared" si="82"/>
        <v/>
      </c>
      <c r="AE151" s="368">
        <f t="shared" si="97"/>
        <v>-22.5</v>
      </c>
      <c r="AF151" s="339"/>
      <c r="AG151" s="338"/>
      <c r="AH151" s="336"/>
      <c r="AI151" s="161">
        <f t="shared" si="98"/>
        <v>0</v>
      </c>
      <c r="AJ151" s="162">
        <f t="shared" si="83"/>
        <v>17.5</v>
      </c>
      <c r="AK151" s="163">
        <f t="shared" si="99"/>
        <v>17.5</v>
      </c>
      <c r="AL151" s="164">
        <f t="shared" si="100"/>
        <v>0</v>
      </c>
      <c r="AM151" s="164">
        <f t="shared" si="101"/>
        <v>0</v>
      </c>
      <c r="AN151" s="164">
        <f t="shared" si="102"/>
        <v>0</v>
      </c>
      <c r="AO151" s="164">
        <f t="shared" si="103"/>
        <v>0</v>
      </c>
      <c r="AP151" s="609" t="str">
        <f t="shared" si="106"/>
        <v xml:space="preserve"> </v>
      </c>
      <c r="AQ151" s="612" t="str">
        <f t="shared" si="104"/>
        <v xml:space="preserve"> </v>
      </c>
      <c r="AR151" s="612" t="str">
        <f t="shared" si="107"/>
        <v xml:space="preserve"> </v>
      </c>
      <c r="AS151" s="612" t="str">
        <f t="shared" si="108"/>
        <v xml:space="preserve"> </v>
      </c>
      <c r="AT151" s="612" t="str">
        <f t="shared" si="109"/>
        <v xml:space="preserve"> </v>
      </c>
      <c r="AU151" s="612" t="str">
        <f t="shared" si="110"/>
        <v xml:space="preserve"> </v>
      </c>
      <c r="AV151" s="613" t="str">
        <f t="shared" si="111"/>
        <v xml:space="preserve"> </v>
      </c>
      <c r="AW151" s="196">
        <f t="shared" si="84"/>
        <v>18</v>
      </c>
      <c r="AX151" s="165" t="str">
        <f t="shared" si="85"/>
        <v/>
      </c>
      <c r="AY151" s="193">
        <f t="shared" si="86"/>
        <v>18</v>
      </c>
      <c r="AZ151" s="183" t="str">
        <f t="shared" si="87"/>
        <v/>
      </c>
      <c r="BA151" s="173">
        <f t="shared" si="88"/>
        <v>0.75</v>
      </c>
      <c r="BB151" s="174" t="str">
        <f t="shared" si="89"/>
        <v/>
      </c>
      <c r="BC151" s="186">
        <f t="shared" si="112"/>
        <v>0.75</v>
      </c>
      <c r="BD151" s="174" t="str">
        <f t="shared" si="90"/>
        <v/>
      </c>
      <c r="BE151" s="201" t="str">
        <f t="shared" si="91"/>
        <v/>
      </c>
      <c r="BF151" s="174" t="str">
        <f t="shared" si="92"/>
        <v/>
      </c>
      <c r="BG151" s="186" t="str">
        <f t="shared" si="93"/>
        <v/>
      </c>
      <c r="BH151" s="175" t="str">
        <f t="shared" si="94"/>
        <v/>
      </c>
      <c r="BI151" s="631"/>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t="s">
        <v>3594</v>
      </c>
      <c r="E152" s="16" t="s">
        <v>3451</v>
      </c>
      <c r="F152" s="17"/>
      <c r="G152" s="134">
        <v>43822</v>
      </c>
      <c r="H152" s="135">
        <v>43823</v>
      </c>
      <c r="I152" s="141" t="s">
        <v>27</v>
      </c>
      <c r="J152" s="25"/>
      <c r="K152" s="145"/>
      <c r="L152" s="28"/>
      <c r="M152" s="395">
        <v>43823</v>
      </c>
      <c r="N152" s="158">
        <f t="shared" si="95"/>
        <v>2</v>
      </c>
      <c r="O152" s="27"/>
      <c r="P152" s="27" t="s">
        <v>27</v>
      </c>
      <c r="Q152" s="27"/>
      <c r="R152" s="27"/>
      <c r="S152" s="27"/>
      <c r="T152" s="28"/>
      <c r="U152" s="29"/>
      <c r="V152" s="32"/>
      <c r="W152" s="318"/>
      <c r="X152" s="319">
        <v>0.25</v>
      </c>
      <c r="Y152" s="160">
        <f t="shared" si="81"/>
        <v>0.25</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5</v>
      </c>
      <c r="AK152" s="163">
        <f t="shared" si="99"/>
        <v>5</v>
      </c>
      <c r="AL152" s="164">
        <f t="shared" si="100"/>
        <v>0</v>
      </c>
      <c r="AM152" s="164">
        <f t="shared" si="101"/>
        <v>0</v>
      </c>
      <c r="AN152" s="164">
        <f t="shared" si="102"/>
        <v>0</v>
      </c>
      <c r="AO152" s="164">
        <f t="shared" si="103"/>
        <v>0</v>
      </c>
      <c r="AP152" s="609" t="str">
        <f t="shared" si="106"/>
        <v xml:space="preserve"> </v>
      </c>
      <c r="AQ152" s="612" t="str">
        <f t="shared" si="104"/>
        <v xml:space="preserve"> </v>
      </c>
      <c r="AR152" s="612" t="str">
        <f t="shared" si="107"/>
        <v xml:space="preserve"> </v>
      </c>
      <c r="AS152" s="612" t="str">
        <f t="shared" si="108"/>
        <v xml:space="preserve"> </v>
      </c>
      <c r="AT152" s="612" t="str">
        <f t="shared" si="109"/>
        <v xml:space="preserve"> </v>
      </c>
      <c r="AU152" s="612" t="str">
        <f t="shared" si="110"/>
        <v xml:space="preserve"> </v>
      </c>
      <c r="AV152" s="613" t="str">
        <f t="shared" si="111"/>
        <v xml:space="preserve"> </v>
      </c>
      <c r="AW152" s="196">
        <f t="shared" si="84"/>
        <v>2</v>
      </c>
      <c r="AX152" s="165" t="str">
        <f t="shared" si="85"/>
        <v/>
      </c>
      <c r="AY152" s="193">
        <f t="shared" si="86"/>
        <v>2</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1"/>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t="s">
        <v>3597</v>
      </c>
      <c r="E153" s="16" t="s">
        <v>3451</v>
      </c>
      <c r="F153" s="17"/>
      <c r="G153" s="134">
        <v>43836</v>
      </c>
      <c r="H153" s="135">
        <v>43843</v>
      </c>
      <c r="I153" s="141" t="s">
        <v>27</v>
      </c>
      <c r="J153" s="25"/>
      <c r="K153" s="145"/>
      <c r="L153" s="28"/>
      <c r="M153" s="395">
        <v>43868</v>
      </c>
      <c r="N153" s="158">
        <f t="shared" si="95"/>
        <v>25</v>
      </c>
      <c r="O153" s="27"/>
      <c r="P153" s="27"/>
      <c r="Q153" s="27" t="s">
        <v>27</v>
      </c>
      <c r="R153" s="27"/>
      <c r="S153" s="27"/>
      <c r="T153" s="28"/>
      <c r="U153" s="29"/>
      <c r="V153" s="32">
        <v>0.75</v>
      </c>
      <c r="W153" s="318">
        <v>5</v>
      </c>
      <c r="X153" s="319">
        <v>3</v>
      </c>
      <c r="Y153" s="160">
        <f t="shared" si="81"/>
        <v>8.75</v>
      </c>
      <c r="Z153" s="159">
        <f t="shared" si="96"/>
        <v>107.5</v>
      </c>
      <c r="AA153" s="327"/>
      <c r="AB153" s="400">
        <f t="shared" si="105"/>
        <v>-30</v>
      </c>
      <c r="AC153" s="371"/>
      <c r="AD153" s="226" t="str">
        <f t="shared" si="82"/>
        <v/>
      </c>
      <c r="AE153" s="368">
        <f t="shared" si="97"/>
        <v>77.5</v>
      </c>
      <c r="AF153" s="339">
        <v>1.2450000000000001</v>
      </c>
      <c r="AG153" s="338">
        <v>1.25</v>
      </c>
      <c r="AH153" s="336">
        <v>78.75</v>
      </c>
      <c r="AI153" s="161">
        <f t="shared" si="98"/>
        <v>78.75</v>
      </c>
      <c r="AJ153" s="162">
        <f t="shared" si="83"/>
        <v>168.745</v>
      </c>
      <c r="AK153" s="163">
        <f t="shared" si="99"/>
        <v>89.995000000000005</v>
      </c>
      <c r="AL153" s="164">
        <f t="shared" si="100"/>
        <v>0</v>
      </c>
      <c r="AM153" s="164">
        <f t="shared" si="101"/>
        <v>0</v>
      </c>
      <c r="AN153" s="164">
        <f t="shared" si="102"/>
        <v>0</v>
      </c>
      <c r="AO153" s="164">
        <f t="shared" si="103"/>
        <v>0</v>
      </c>
      <c r="AP153" s="609" t="str">
        <f t="shared" si="106"/>
        <v xml:space="preserve"> </v>
      </c>
      <c r="AQ153" s="612" t="str">
        <f t="shared" si="104"/>
        <v xml:space="preserve"> </v>
      </c>
      <c r="AR153" s="612">
        <f t="shared" si="107"/>
        <v>78.75</v>
      </c>
      <c r="AS153" s="612" t="str">
        <f t="shared" si="108"/>
        <v xml:space="preserve"> </v>
      </c>
      <c r="AT153" s="612" t="str">
        <f t="shared" si="109"/>
        <v xml:space="preserve"> </v>
      </c>
      <c r="AU153" s="612" t="str">
        <f t="shared" si="110"/>
        <v xml:space="preserve"> </v>
      </c>
      <c r="AV153" s="613" t="str">
        <f t="shared" si="111"/>
        <v xml:space="preserve"> </v>
      </c>
      <c r="AW153" s="196">
        <f t="shared" si="84"/>
        <v>25</v>
      </c>
      <c r="AX153" s="165" t="str">
        <f t="shared" si="85"/>
        <v/>
      </c>
      <c r="AY153" s="193">
        <f t="shared" si="86"/>
        <v>25</v>
      </c>
      <c r="AZ153" s="183" t="str">
        <f t="shared" si="87"/>
        <v/>
      </c>
      <c r="BA153" s="173">
        <f t="shared" si="88"/>
        <v>0.75</v>
      </c>
      <c r="BB153" s="174" t="str">
        <f t="shared" si="89"/>
        <v/>
      </c>
      <c r="BC153" s="186">
        <f t="shared" si="112"/>
        <v>0.75</v>
      </c>
      <c r="BD153" s="174" t="str">
        <f t="shared" si="90"/>
        <v/>
      </c>
      <c r="BE153" s="201">
        <f t="shared" si="91"/>
        <v>5</v>
      </c>
      <c r="BF153" s="174" t="str">
        <f t="shared" si="92"/>
        <v/>
      </c>
      <c r="BG153" s="186">
        <f t="shared" si="93"/>
        <v>5</v>
      </c>
      <c r="BH153" s="175" t="str">
        <f t="shared" si="94"/>
        <v/>
      </c>
      <c r="BI153" s="631"/>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t="s">
        <v>3598</v>
      </c>
      <c r="E154" s="16" t="s">
        <v>3451</v>
      </c>
      <c r="F154" s="17"/>
      <c r="G154" s="134">
        <v>43832</v>
      </c>
      <c r="H154" s="135">
        <v>43843</v>
      </c>
      <c r="I154" s="141" t="s">
        <v>27</v>
      </c>
      <c r="J154" s="25"/>
      <c r="K154" s="145"/>
      <c r="L154" s="28"/>
      <c r="M154" s="395">
        <v>43844</v>
      </c>
      <c r="N154" s="158">
        <f t="shared" si="95"/>
        <v>9</v>
      </c>
      <c r="O154" s="27"/>
      <c r="P154" s="27"/>
      <c r="Q154" s="27" t="s">
        <v>27</v>
      </c>
      <c r="R154" s="27"/>
      <c r="S154" s="27"/>
      <c r="T154" s="28"/>
      <c r="U154" s="29"/>
      <c r="V154" s="32">
        <v>0.25</v>
      </c>
      <c r="W154" s="318">
        <v>0.25</v>
      </c>
      <c r="X154" s="319">
        <v>0.25</v>
      </c>
      <c r="Y154" s="160">
        <f t="shared" si="81"/>
        <v>0.75</v>
      </c>
      <c r="Z154" s="159">
        <f t="shared" si="96"/>
        <v>7.5</v>
      </c>
      <c r="AA154" s="327"/>
      <c r="AB154" s="400">
        <f t="shared" si="105"/>
        <v>-30</v>
      </c>
      <c r="AC154" s="371"/>
      <c r="AD154" s="226" t="str">
        <f t="shared" si="82"/>
        <v/>
      </c>
      <c r="AE154" s="368">
        <f t="shared" si="97"/>
        <v>-22.5</v>
      </c>
      <c r="AF154" s="339">
        <v>1.25</v>
      </c>
      <c r="AG154" s="338">
        <v>1.25</v>
      </c>
      <c r="AH154" s="336">
        <v>1.25</v>
      </c>
      <c r="AI154" s="161">
        <f t="shared" si="98"/>
        <v>1.25</v>
      </c>
      <c r="AJ154" s="162">
        <f t="shared" si="83"/>
        <v>13.75</v>
      </c>
      <c r="AK154" s="163">
        <f t="shared" si="99"/>
        <v>12.5</v>
      </c>
      <c r="AL154" s="164">
        <f t="shared" si="100"/>
        <v>0</v>
      </c>
      <c r="AM154" s="164">
        <f t="shared" si="101"/>
        <v>0</v>
      </c>
      <c r="AN154" s="164">
        <f t="shared" si="102"/>
        <v>0</v>
      </c>
      <c r="AO154" s="164">
        <f t="shared" si="103"/>
        <v>0</v>
      </c>
      <c r="AP154" s="609">
        <f t="shared" si="106"/>
        <v>1.25</v>
      </c>
      <c r="AQ154" s="612" t="str">
        <f t="shared" si="104"/>
        <v xml:space="preserve"> </v>
      </c>
      <c r="AR154" s="612" t="str">
        <f t="shared" si="107"/>
        <v xml:space="preserve"> </v>
      </c>
      <c r="AS154" s="612" t="str">
        <f t="shared" si="108"/>
        <v xml:space="preserve"> </v>
      </c>
      <c r="AT154" s="612" t="str">
        <f t="shared" si="109"/>
        <v xml:space="preserve"> </v>
      </c>
      <c r="AU154" s="612" t="str">
        <f t="shared" si="110"/>
        <v xml:space="preserve"> </v>
      </c>
      <c r="AV154" s="613" t="str">
        <f t="shared" si="111"/>
        <v xml:space="preserve"> </v>
      </c>
      <c r="AW154" s="196">
        <f t="shared" si="84"/>
        <v>9</v>
      </c>
      <c r="AX154" s="165" t="str">
        <f t="shared" si="85"/>
        <v/>
      </c>
      <c r="AY154" s="193">
        <f t="shared" si="86"/>
        <v>9</v>
      </c>
      <c r="AZ154" s="183" t="str">
        <f t="shared" si="87"/>
        <v/>
      </c>
      <c r="BA154" s="173">
        <f t="shared" si="88"/>
        <v>0.25</v>
      </c>
      <c r="BB154" s="174" t="str">
        <f t="shared" si="89"/>
        <v/>
      </c>
      <c r="BC154" s="186">
        <f t="shared" si="112"/>
        <v>0.25</v>
      </c>
      <c r="BD154" s="174" t="str">
        <f t="shared" si="90"/>
        <v/>
      </c>
      <c r="BE154" s="201">
        <f t="shared" si="91"/>
        <v>0.25</v>
      </c>
      <c r="BF154" s="174" t="str">
        <f t="shared" si="92"/>
        <v/>
      </c>
      <c r="BG154" s="186">
        <f t="shared" si="93"/>
        <v>0.25</v>
      </c>
      <c r="BH154" s="175" t="str">
        <f t="shared" si="94"/>
        <v/>
      </c>
      <c r="BI154" s="631"/>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5" t="s">
        <v>3599</v>
      </c>
      <c r="E155" s="16" t="s">
        <v>3451</v>
      </c>
      <c r="F155" s="17"/>
      <c r="G155" s="134">
        <v>43832</v>
      </c>
      <c r="H155" s="135">
        <v>43843</v>
      </c>
      <c r="I155" s="141" t="s">
        <v>27</v>
      </c>
      <c r="J155" s="25"/>
      <c r="K155" s="145"/>
      <c r="L155" s="28"/>
      <c r="M155" s="395">
        <v>43845</v>
      </c>
      <c r="N155" s="158">
        <f t="shared" si="95"/>
        <v>10</v>
      </c>
      <c r="O155" s="27"/>
      <c r="P155" s="27"/>
      <c r="Q155" s="27" t="s">
        <v>27</v>
      </c>
      <c r="R155" s="27"/>
      <c r="S155" s="27"/>
      <c r="T155" s="28"/>
      <c r="U155" s="29"/>
      <c r="V155" s="32">
        <v>0.25</v>
      </c>
      <c r="W155" s="318">
        <v>0.25</v>
      </c>
      <c r="X155" s="319">
        <v>0.25</v>
      </c>
      <c r="Y155" s="160">
        <f t="shared" si="81"/>
        <v>0.75</v>
      </c>
      <c r="Z155" s="159">
        <f t="shared" si="96"/>
        <v>7.5</v>
      </c>
      <c r="AA155" s="327"/>
      <c r="AB155" s="400">
        <f t="shared" si="105"/>
        <v>-30</v>
      </c>
      <c r="AC155" s="371"/>
      <c r="AD155" s="226" t="str">
        <f t="shared" si="82"/>
        <v/>
      </c>
      <c r="AE155" s="368">
        <f t="shared" si="97"/>
        <v>-22.5</v>
      </c>
      <c r="AF155" s="339">
        <v>1.25</v>
      </c>
      <c r="AG155" s="338">
        <v>1.25</v>
      </c>
      <c r="AH155" s="336">
        <v>1.25</v>
      </c>
      <c r="AI155" s="161">
        <f t="shared" si="98"/>
        <v>1.25</v>
      </c>
      <c r="AJ155" s="162">
        <f t="shared" si="83"/>
        <v>13.75</v>
      </c>
      <c r="AK155" s="163">
        <f t="shared" si="99"/>
        <v>12.5</v>
      </c>
      <c r="AL155" s="164">
        <f t="shared" si="100"/>
        <v>0</v>
      </c>
      <c r="AM155" s="164">
        <f t="shared" si="101"/>
        <v>0</v>
      </c>
      <c r="AN155" s="164">
        <f t="shared" si="102"/>
        <v>0</v>
      </c>
      <c r="AO155" s="164">
        <f t="shared" si="103"/>
        <v>0</v>
      </c>
      <c r="AP155" s="609">
        <f t="shared" si="106"/>
        <v>1.25</v>
      </c>
      <c r="AQ155" s="612" t="str">
        <f t="shared" si="104"/>
        <v xml:space="preserve"> </v>
      </c>
      <c r="AR155" s="612" t="str">
        <f t="shared" si="107"/>
        <v xml:space="preserve"> </v>
      </c>
      <c r="AS155" s="612" t="str">
        <f t="shared" si="108"/>
        <v xml:space="preserve"> </v>
      </c>
      <c r="AT155" s="612" t="str">
        <f t="shared" si="109"/>
        <v xml:space="preserve"> </v>
      </c>
      <c r="AU155" s="612" t="str">
        <f t="shared" si="110"/>
        <v xml:space="preserve"> </v>
      </c>
      <c r="AV155" s="613" t="str">
        <f t="shared" si="111"/>
        <v xml:space="preserve"> </v>
      </c>
      <c r="AW155" s="196">
        <f t="shared" si="84"/>
        <v>10</v>
      </c>
      <c r="AX155" s="165" t="str">
        <f t="shared" si="85"/>
        <v/>
      </c>
      <c r="AY155" s="193">
        <f t="shared" si="86"/>
        <v>10</v>
      </c>
      <c r="AZ155" s="183" t="str">
        <f t="shared" si="87"/>
        <v/>
      </c>
      <c r="BA155" s="173">
        <f t="shared" si="88"/>
        <v>0.25</v>
      </c>
      <c r="BB155" s="174" t="str">
        <f t="shared" si="89"/>
        <v/>
      </c>
      <c r="BC155" s="186">
        <f t="shared" si="112"/>
        <v>0.25</v>
      </c>
      <c r="BD155" s="174" t="str">
        <f t="shared" si="90"/>
        <v/>
      </c>
      <c r="BE155" s="201">
        <f t="shared" si="91"/>
        <v>0.25</v>
      </c>
      <c r="BF155" s="174" t="str">
        <f t="shared" si="92"/>
        <v/>
      </c>
      <c r="BG155" s="186">
        <f t="shared" si="93"/>
        <v>0.25</v>
      </c>
      <c r="BH155" s="175" t="str">
        <f t="shared" si="94"/>
        <v/>
      </c>
      <c r="BI155" s="631"/>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7" t="s">
        <v>3600</v>
      </c>
      <c r="E156" s="18" t="s">
        <v>3451</v>
      </c>
      <c r="F156" s="17"/>
      <c r="G156" s="134">
        <v>43837</v>
      </c>
      <c r="H156" s="135">
        <v>43840</v>
      </c>
      <c r="I156" s="141" t="s">
        <v>27</v>
      </c>
      <c r="J156" s="25"/>
      <c r="K156" s="145"/>
      <c r="L156" s="28"/>
      <c r="M156" s="395">
        <v>43858</v>
      </c>
      <c r="N156" s="158">
        <f t="shared" si="95"/>
        <v>16</v>
      </c>
      <c r="O156" s="27"/>
      <c r="P156" s="27"/>
      <c r="Q156" s="27" t="s">
        <v>27</v>
      </c>
      <c r="R156" s="27"/>
      <c r="S156" s="27" t="s">
        <v>27</v>
      </c>
      <c r="T156" s="28"/>
      <c r="U156" s="29"/>
      <c r="V156" s="32">
        <v>0.25</v>
      </c>
      <c r="W156" s="318"/>
      <c r="X156" s="319">
        <v>3</v>
      </c>
      <c r="Y156" s="160">
        <f t="shared" si="81"/>
        <v>3.25</v>
      </c>
      <c r="Z156" s="159">
        <f t="shared" si="96"/>
        <v>2.5</v>
      </c>
      <c r="AA156" s="327"/>
      <c r="AB156" s="400">
        <f t="shared" si="105"/>
        <v>-30</v>
      </c>
      <c r="AC156" s="371"/>
      <c r="AD156" s="226" t="str">
        <f t="shared" si="82"/>
        <v/>
      </c>
      <c r="AE156" s="368">
        <f t="shared" si="97"/>
        <v>-27.5</v>
      </c>
      <c r="AF156" s="339">
        <v>1.25</v>
      </c>
      <c r="AG156" s="338">
        <v>1.25</v>
      </c>
      <c r="AH156" s="336"/>
      <c r="AI156" s="161">
        <f t="shared" si="98"/>
        <v>1.25</v>
      </c>
      <c r="AJ156" s="162">
        <f t="shared" si="83"/>
        <v>63.75</v>
      </c>
      <c r="AK156" s="163">
        <f t="shared" si="99"/>
        <v>63.75</v>
      </c>
      <c r="AL156" s="164">
        <f t="shared" si="100"/>
        <v>0</v>
      </c>
      <c r="AM156" s="164">
        <f t="shared" si="101"/>
        <v>0</v>
      </c>
      <c r="AN156" s="164">
        <f t="shared" si="102"/>
        <v>0</v>
      </c>
      <c r="AO156" s="164">
        <f t="shared" si="103"/>
        <v>0</v>
      </c>
      <c r="AP156" s="609" t="str">
        <f t="shared" si="106"/>
        <v xml:space="preserve"> </v>
      </c>
      <c r="AQ156" s="612" t="str">
        <f t="shared" si="104"/>
        <v xml:space="preserve"> </v>
      </c>
      <c r="AR156" s="612" t="str">
        <f t="shared" si="107"/>
        <v xml:space="preserve"> </v>
      </c>
      <c r="AS156" s="612" t="str">
        <f t="shared" si="108"/>
        <v xml:space="preserve"> </v>
      </c>
      <c r="AT156" s="612" t="str">
        <f t="shared" si="109"/>
        <v xml:space="preserve"> </v>
      </c>
      <c r="AU156" s="612" t="str">
        <f t="shared" si="110"/>
        <v xml:space="preserve"> </v>
      </c>
      <c r="AV156" s="613" t="str">
        <f t="shared" si="111"/>
        <v xml:space="preserve"> </v>
      </c>
      <c r="AW156" s="196">
        <f t="shared" si="84"/>
        <v>16</v>
      </c>
      <c r="AX156" s="165" t="str">
        <f t="shared" si="85"/>
        <v/>
      </c>
      <c r="AY156" s="193">
        <f t="shared" si="86"/>
        <v>16</v>
      </c>
      <c r="AZ156" s="183" t="str">
        <f t="shared" si="87"/>
        <v/>
      </c>
      <c r="BA156" s="173">
        <f t="shared" si="88"/>
        <v>0.25</v>
      </c>
      <c r="BB156" s="174" t="str">
        <f t="shared" si="89"/>
        <v/>
      </c>
      <c r="BC156" s="186">
        <f t="shared" si="112"/>
        <v>0.25</v>
      </c>
      <c r="BD156" s="174" t="str">
        <f t="shared" si="90"/>
        <v/>
      </c>
      <c r="BE156" s="201" t="str">
        <f t="shared" si="91"/>
        <v/>
      </c>
      <c r="BF156" s="174" t="str">
        <f t="shared" si="92"/>
        <v/>
      </c>
      <c r="BG156" s="186" t="str">
        <f t="shared" si="93"/>
        <v/>
      </c>
      <c r="BH156" s="175" t="str">
        <f t="shared" si="94"/>
        <v/>
      </c>
      <c r="BI156" s="631"/>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t="s">
        <v>3601</v>
      </c>
      <c r="E157" s="16" t="s">
        <v>3451</v>
      </c>
      <c r="F157" s="17"/>
      <c r="G157" s="134">
        <v>43839</v>
      </c>
      <c r="H157" s="137">
        <v>43843</v>
      </c>
      <c r="I157" s="143" t="s">
        <v>27</v>
      </c>
      <c r="J157" s="80"/>
      <c r="K157" s="147"/>
      <c r="L157" s="30"/>
      <c r="M157" s="395">
        <v>43844</v>
      </c>
      <c r="N157" s="158">
        <f t="shared" si="95"/>
        <v>4</v>
      </c>
      <c r="O157" s="27"/>
      <c r="P157" s="27"/>
      <c r="Q157" s="27" t="s">
        <v>27</v>
      </c>
      <c r="R157" s="27"/>
      <c r="S157" s="27"/>
      <c r="T157" s="28"/>
      <c r="U157" s="29"/>
      <c r="V157" s="32">
        <v>0.25</v>
      </c>
      <c r="W157" s="318">
        <v>1.75</v>
      </c>
      <c r="X157" s="319">
        <v>1.5</v>
      </c>
      <c r="Y157" s="160">
        <f t="shared" si="81"/>
        <v>3.5</v>
      </c>
      <c r="Z157" s="159">
        <f t="shared" si="96"/>
        <v>37.5</v>
      </c>
      <c r="AA157" s="327"/>
      <c r="AB157" s="400">
        <f t="shared" si="105"/>
        <v>-30</v>
      </c>
      <c r="AC157" s="371"/>
      <c r="AD157" s="226" t="str">
        <f t="shared" si="82"/>
        <v/>
      </c>
      <c r="AE157" s="368">
        <f t="shared" si="97"/>
        <v>7.5</v>
      </c>
      <c r="AF157" s="339">
        <v>1.25</v>
      </c>
      <c r="AG157" s="338">
        <v>1.25</v>
      </c>
      <c r="AH157" s="336">
        <v>8.75</v>
      </c>
      <c r="AI157" s="161">
        <f t="shared" si="98"/>
        <v>8.75</v>
      </c>
      <c r="AJ157" s="162">
        <f t="shared" si="83"/>
        <v>68.75</v>
      </c>
      <c r="AK157" s="163">
        <f t="shared" si="99"/>
        <v>60</v>
      </c>
      <c r="AL157" s="164">
        <f t="shared" si="100"/>
        <v>0</v>
      </c>
      <c r="AM157" s="164">
        <f t="shared" si="101"/>
        <v>0</v>
      </c>
      <c r="AN157" s="164">
        <f t="shared" si="102"/>
        <v>0</v>
      </c>
      <c r="AO157" s="164">
        <f t="shared" si="103"/>
        <v>0</v>
      </c>
      <c r="AP157" s="609" t="str">
        <f t="shared" si="106"/>
        <v xml:space="preserve"> </v>
      </c>
      <c r="AQ157" s="612">
        <f t="shared" si="104"/>
        <v>8.75</v>
      </c>
      <c r="AR157" s="612" t="str">
        <f t="shared" si="107"/>
        <v xml:space="preserve"> </v>
      </c>
      <c r="AS157" s="612" t="str">
        <f t="shared" si="108"/>
        <v xml:space="preserve"> </v>
      </c>
      <c r="AT157" s="612" t="str">
        <f t="shared" si="109"/>
        <v xml:space="preserve"> </v>
      </c>
      <c r="AU157" s="612" t="str">
        <f t="shared" si="110"/>
        <v xml:space="preserve"> </v>
      </c>
      <c r="AV157" s="613" t="str">
        <f t="shared" si="111"/>
        <v xml:space="preserve"> </v>
      </c>
      <c r="AW157" s="196">
        <f t="shared" si="84"/>
        <v>4</v>
      </c>
      <c r="AX157" s="165" t="str">
        <f t="shared" si="85"/>
        <v/>
      </c>
      <c r="AY157" s="193">
        <f t="shared" si="86"/>
        <v>4</v>
      </c>
      <c r="AZ157" s="183" t="str">
        <f t="shared" si="87"/>
        <v/>
      </c>
      <c r="BA157" s="173">
        <f t="shared" si="88"/>
        <v>0.25</v>
      </c>
      <c r="BB157" s="174" t="str">
        <f t="shared" si="89"/>
        <v/>
      </c>
      <c r="BC157" s="186">
        <f t="shared" si="112"/>
        <v>0.25</v>
      </c>
      <c r="BD157" s="174" t="str">
        <f t="shared" si="90"/>
        <v/>
      </c>
      <c r="BE157" s="201">
        <f t="shared" si="91"/>
        <v>1.75</v>
      </c>
      <c r="BF157" s="174" t="str">
        <f t="shared" si="92"/>
        <v/>
      </c>
      <c r="BG157" s="186">
        <f t="shared" si="93"/>
        <v>1.75</v>
      </c>
      <c r="BH157" s="175" t="str">
        <f t="shared" si="94"/>
        <v/>
      </c>
      <c r="BI157" s="631"/>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t="s">
        <v>3602</v>
      </c>
      <c r="E158" s="16" t="s">
        <v>3451</v>
      </c>
      <c r="F158" s="17"/>
      <c r="G158" s="134">
        <v>43839</v>
      </c>
      <c r="H158" s="135">
        <v>43845</v>
      </c>
      <c r="I158" s="141" t="s">
        <v>27</v>
      </c>
      <c r="J158" s="25"/>
      <c r="K158" s="145"/>
      <c r="L158" s="28"/>
      <c r="M158" s="395">
        <v>43873</v>
      </c>
      <c r="N158" s="158">
        <f t="shared" si="95"/>
        <v>25</v>
      </c>
      <c r="O158" s="27"/>
      <c r="P158" s="27"/>
      <c r="Q158" s="27" t="s">
        <v>27</v>
      </c>
      <c r="R158" s="27"/>
      <c r="S158" s="27"/>
      <c r="T158" s="28" t="s">
        <v>27</v>
      </c>
      <c r="U158" s="29"/>
      <c r="V158" s="32">
        <v>0.25</v>
      </c>
      <c r="W158" s="318"/>
      <c r="X158" s="319">
        <v>0.5</v>
      </c>
      <c r="Y158" s="160">
        <f t="shared" si="81"/>
        <v>0.75</v>
      </c>
      <c r="Z158" s="159">
        <f t="shared" si="96"/>
        <v>2.5</v>
      </c>
      <c r="AA158" s="327"/>
      <c r="AB158" s="400">
        <f t="shared" si="105"/>
        <v>-30</v>
      </c>
      <c r="AC158" s="371"/>
      <c r="AD158" s="226" t="str">
        <f t="shared" si="82"/>
        <v/>
      </c>
      <c r="AE158" s="368">
        <f t="shared" si="97"/>
        <v>-27.5</v>
      </c>
      <c r="AF158" s="339">
        <v>1.25</v>
      </c>
      <c r="AG158" s="338">
        <v>1.25</v>
      </c>
      <c r="AH158" s="336"/>
      <c r="AI158" s="161">
        <f t="shared" si="98"/>
        <v>1.25</v>
      </c>
      <c r="AJ158" s="162">
        <f t="shared" si="83"/>
        <v>13.75</v>
      </c>
      <c r="AK158" s="163">
        <f t="shared" si="99"/>
        <v>13.75</v>
      </c>
      <c r="AL158" s="164">
        <f t="shared" si="100"/>
        <v>0</v>
      </c>
      <c r="AM158" s="164">
        <f t="shared" si="101"/>
        <v>0</v>
      </c>
      <c r="AN158" s="164">
        <f t="shared" si="102"/>
        <v>0</v>
      </c>
      <c r="AO158" s="164">
        <f t="shared" si="103"/>
        <v>0</v>
      </c>
      <c r="AP158" s="609" t="str">
        <f t="shared" si="106"/>
        <v xml:space="preserve"> </v>
      </c>
      <c r="AQ158" s="612" t="str">
        <f t="shared" si="104"/>
        <v xml:space="preserve"> </v>
      </c>
      <c r="AR158" s="612" t="str">
        <f t="shared" si="107"/>
        <v xml:space="preserve"> </v>
      </c>
      <c r="AS158" s="612" t="str">
        <f t="shared" si="108"/>
        <v xml:space="preserve"> </v>
      </c>
      <c r="AT158" s="612" t="str">
        <f t="shared" si="109"/>
        <v xml:space="preserve"> </v>
      </c>
      <c r="AU158" s="612" t="str">
        <f t="shared" si="110"/>
        <v xml:space="preserve"> </v>
      </c>
      <c r="AV158" s="613" t="str">
        <f t="shared" si="111"/>
        <v xml:space="preserve"> </v>
      </c>
      <c r="AW158" s="196">
        <f t="shared" si="84"/>
        <v>25</v>
      </c>
      <c r="AX158" s="165" t="str">
        <f t="shared" si="85"/>
        <v/>
      </c>
      <c r="AY158" s="193">
        <f t="shared" si="86"/>
        <v>25</v>
      </c>
      <c r="AZ158" s="183" t="str">
        <f t="shared" si="87"/>
        <v/>
      </c>
      <c r="BA158" s="173">
        <f t="shared" si="88"/>
        <v>0.25</v>
      </c>
      <c r="BB158" s="174" t="str">
        <f t="shared" si="89"/>
        <v/>
      </c>
      <c r="BC158" s="186">
        <f t="shared" si="112"/>
        <v>0.25</v>
      </c>
      <c r="BD158" s="174" t="str">
        <f t="shared" si="90"/>
        <v/>
      </c>
      <c r="BE158" s="201" t="str">
        <f t="shared" si="91"/>
        <v/>
      </c>
      <c r="BF158" s="174" t="str">
        <f t="shared" si="92"/>
        <v/>
      </c>
      <c r="BG158" s="186" t="str">
        <f t="shared" si="93"/>
        <v/>
      </c>
      <c r="BH158" s="175" t="str">
        <f t="shared" si="94"/>
        <v/>
      </c>
      <c r="BI158" s="631"/>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t="s">
        <v>3603</v>
      </c>
      <c r="E159" s="16" t="s">
        <v>3451</v>
      </c>
      <c r="F159" s="17"/>
      <c r="G159" s="134">
        <v>43843</v>
      </c>
      <c r="H159" s="135">
        <v>43858</v>
      </c>
      <c r="I159" s="141" t="s">
        <v>27</v>
      </c>
      <c r="J159" s="25"/>
      <c r="K159" s="145"/>
      <c r="L159" s="28"/>
      <c r="M159" s="395">
        <v>43887</v>
      </c>
      <c r="N159" s="158">
        <f t="shared" si="95"/>
        <v>33</v>
      </c>
      <c r="O159" s="27"/>
      <c r="P159" s="27"/>
      <c r="Q159" s="27" t="s">
        <v>27</v>
      </c>
      <c r="R159" s="27"/>
      <c r="S159" s="27"/>
      <c r="T159" s="28" t="s">
        <v>27</v>
      </c>
      <c r="U159" s="29"/>
      <c r="V159" s="32">
        <v>0.25</v>
      </c>
      <c r="W159" s="318"/>
      <c r="X159" s="319">
        <v>2.5</v>
      </c>
      <c r="Y159" s="160">
        <f t="shared" si="81"/>
        <v>2.75</v>
      </c>
      <c r="Z159" s="159">
        <f t="shared" si="96"/>
        <v>2.5</v>
      </c>
      <c r="AA159" s="327"/>
      <c r="AB159" s="400">
        <f t="shared" si="105"/>
        <v>-30</v>
      </c>
      <c r="AC159" s="371"/>
      <c r="AD159" s="226" t="str">
        <f t="shared" si="82"/>
        <v/>
      </c>
      <c r="AE159" s="368">
        <f t="shared" si="97"/>
        <v>-27.5</v>
      </c>
      <c r="AF159" s="339">
        <v>1.25</v>
      </c>
      <c r="AG159" s="338">
        <v>1.25</v>
      </c>
      <c r="AH159" s="336"/>
      <c r="AI159" s="161">
        <f t="shared" si="98"/>
        <v>1.25</v>
      </c>
      <c r="AJ159" s="162">
        <f t="shared" si="83"/>
        <v>53.75</v>
      </c>
      <c r="AK159" s="163">
        <f t="shared" si="99"/>
        <v>53.75</v>
      </c>
      <c r="AL159" s="164">
        <f t="shared" si="100"/>
        <v>0</v>
      </c>
      <c r="AM159" s="164">
        <f t="shared" si="101"/>
        <v>0</v>
      </c>
      <c r="AN159" s="164">
        <f t="shared" si="102"/>
        <v>0</v>
      </c>
      <c r="AO159" s="164">
        <f t="shared" si="103"/>
        <v>0</v>
      </c>
      <c r="AP159" s="609" t="str">
        <f t="shared" si="106"/>
        <v xml:space="preserve"> </v>
      </c>
      <c r="AQ159" s="612" t="str">
        <f t="shared" si="104"/>
        <v xml:space="preserve"> </v>
      </c>
      <c r="AR159" s="612" t="str">
        <f t="shared" si="107"/>
        <v xml:space="preserve"> </v>
      </c>
      <c r="AS159" s="612" t="str">
        <f t="shared" si="108"/>
        <v xml:space="preserve"> </v>
      </c>
      <c r="AT159" s="612" t="str">
        <f t="shared" si="109"/>
        <v xml:space="preserve"> </v>
      </c>
      <c r="AU159" s="612" t="str">
        <f t="shared" si="110"/>
        <v xml:space="preserve"> </v>
      </c>
      <c r="AV159" s="613" t="str">
        <f t="shared" si="111"/>
        <v xml:space="preserve"> </v>
      </c>
      <c r="AW159" s="196">
        <f t="shared" si="84"/>
        <v>33</v>
      </c>
      <c r="AX159" s="165" t="str">
        <f t="shared" si="85"/>
        <v/>
      </c>
      <c r="AY159" s="193">
        <f t="shared" si="86"/>
        <v>33</v>
      </c>
      <c r="AZ159" s="183" t="str">
        <f t="shared" si="87"/>
        <v/>
      </c>
      <c r="BA159" s="173">
        <f t="shared" si="88"/>
        <v>0.25</v>
      </c>
      <c r="BB159" s="174" t="str">
        <f t="shared" si="89"/>
        <v/>
      </c>
      <c r="BC159" s="186">
        <f t="shared" si="112"/>
        <v>0.25</v>
      </c>
      <c r="BD159" s="174" t="str">
        <f t="shared" si="90"/>
        <v/>
      </c>
      <c r="BE159" s="201" t="str">
        <f t="shared" si="91"/>
        <v/>
      </c>
      <c r="BF159" s="174" t="str">
        <f t="shared" si="92"/>
        <v/>
      </c>
      <c r="BG159" s="186" t="str">
        <f t="shared" si="93"/>
        <v/>
      </c>
      <c r="BH159" s="175" t="str">
        <f t="shared" si="94"/>
        <v/>
      </c>
      <c r="BI159" s="631"/>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7" t="s">
        <v>3604</v>
      </c>
      <c r="E160" s="18" t="s">
        <v>3451</v>
      </c>
      <c r="F160" s="17"/>
      <c r="G160" s="134">
        <v>43844</v>
      </c>
      <c r="H160" s="135">
        <v>43857</v>
      </c>
      <c r="I160" s="141" t="s">
        <v>27</v>
      </c>
      <c r="J160" s="25"/>
      <c r="K160" s="145"/>
      <c r="L160" s="28"/>
      <c r="M160" s="395">
        <v>43886</v>
      </c>
      <c r="N160" s="158">
        <f t="shared" si="95"/>
        <v>31</v>
      </c>
      <c r="O160" s="27"/>
      <c r="P160" s="27"/>
      <c r="Q160" s="27" t="s">
        <v>27</v>
      </c>
      <c r="R160" s="27"/>
      <c r="S160" s="27"/>
      <c r="T160" s="28" t="s">
        <v>27</v>
      </c>
      <c r="U160" s="29"/>
      <c r="V160" s="32">
        <v>0.5</v>
      </c>
      <c r="W160" s="318"/>
      <c r="X160" s="319">
        <v>2</v>
      </c>
      <c r="Y160" s="160">
        <f t="shared" si="81"/>
        <v>2.5</v>
      </c>
      <c r="Z160" s="159">
        <f t="shared" si="96"/>
        <v>5</v>
      </c>
      <c r="AA160" s="328"/>
      <c r="AB160" s="400">
        <f t="shared" si="105"/>
        <v>-30</v>
      </c>
      <c r="AC160" s="371"/>
      <c r="AD160" s="226" t="str">
        <f t="shared" si="82"/>
        <v/>
      </c>
      <c r="AE160" s="368">
        <f t="shared" si="97"/>
        <v>-25</v>
      </c>
      <c r="AF160" s="339">
        <v>1.25</v>
      </c>
      <c r="AG160" s="338">
        <v>1.25</v>
      </c>
      <c r="AH160" s="336"/>
      <c r="AI160" s="161">
        <f t="shared" si="98"/>
        <v>1.25</v>
      </c>
      <c r="AJ160" s="162">
        <f t="shared" si="83"/>
        <v>46.25</v>
      </c>
      <c r="AK160" s="163">
        <f t="shared" si="99"/>
        <v>46.25</v>
      </c>
      <c r="AL160" s="164">
        <f t="shared" si="100"/>
        <v>0</v>
      </c>
      <c r="AM160" s="164">
        <f t="shared" si="101"/>
        <v>0</v>
      </c>
      <c r="AN160" s="164">
        <f t="shared" si="102"/>
        <v>0</v>
      </c>
      <c r="AO160" s="164">
        <f t="shared" si="103"/>
        <v>0</v>
      </c>
      <c r="AP160" s="609" t="str">
        <f t="shared" si="106"/>
        <v xml:space="preserve"> </v>
      </c>
      <c r="AQ160" s="612" t="str">
        <f t="shared" si="104"/>
        <v xml:space="preserve"> </v>
      </c>
      <c r="AR160" s="612" t="str">
        <f t="shared" si="107"/>
        <v xml:space="preserve"> </v>
      </c>
      <c r="AS160" s="612" t="str">
        <f t="shared" si="108"/>
        <v xml:space="preserve"> </v>
      </c>
      <c r="AT160" s="612" t="str">
        <f t="shared" si="109"/>
        <v xml:space="preserve"> </v>
      </c>
      <c r="AU160" s="612" t="str">
        <f t="shared" si="110"/>
        <v xml:space="preserve"> </v>
      </c>
      <c r="AV160" s="613" t="str">
        <f t="shared" si="111"/>
        <v xml:space="preserve"> </v>
      </c>
      <c r="AW160" s="196">
        <f t="shared" si="84"/>
        <v>31</v>
      </c>
      <c r="AX160" s="165" t="str">
        <f t="shared" si="85"/>
        <v/>
      </c>
      <c r="AY160" s="193">
        <f t="shared" si="86"/>
        <v>31</v>
      </c>
      <c r="AZ160" s="183" t="str">
        <f t="shared" si="87"/>
        <v/>
      </c>
      <c r="BA160" s="173">
        <f t="shared" si="88"/>
        <v>0.5</v>
      </c>
      <c r="BB160" s="174" t="str">
        <f t="shared" si="89"/>
        <v/>
      </c>
      <c r="BC160" s="186">
        <f t="shared" si="112"/>
        <v>0.5</v>
      </c>
      <c r="BD160" s="174" t="str">
        <f t="shared" si="90"/>
        <v/>
      </c>
      <c r="BE160" s="201" t="str">
        <f t="shared" si="91"/>
        <v/>
      </c>
      <c r="BF160" s="174" t="str">
        <f t="shared" si="92"/>
        <v/>
      </c>
      <c r="BG160" s="186" t="str">
        <f t="shared" si="93"/>
        <v/>
      </c>
      <c r="BH160" s="175" t="str">
        <f t="shared" si="94"/>
        <v/>
      </c>
      <c r="BI160" s="631"/>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t="s">
        <v>3605</v>
      </c>
      <c r="E161" s="16" t="s">
        <v>3451</v>
      </c>
      <c r="F161" s="17"/>
      <c r="G161" s="134">
        <v>43839</v>
      </c>
      <c r="H161" s="135">
        <v>43853</v>
      </c>
      <c r="I161" s="141" t="s">
        <v>27</v>
      </c>
      <c r="J161" s="25" t="s">
        <v>27</v>
      </c>
      <c r="K161" s="145"/>
      <c r="L161" s="28"/>
      <c r="M161" s="395">
        <v>43854</v>
      </c>
      <c r="N161" s="158">
        <f t="shared" si="95"/>
        <v>12</v>
      </c>
      <c r="O161" s="27"/>
      <c r="P161" s="27"/>
      <c r="Q161" s="27" t="s">
        <v>27</v>
      </c>
      <c r="R161" s="27"/>
      <c r="S161" s="27"/>
      <c r="T161" s="28"/>
      <c r="U161" s="29"/>
      <c r="V161" s="32">
        <v>0.25</v>
      </c>
      <c r="W161" s="318">
        <v>0.25</v>
      </c>
      <c r="X161" s="319">
        <v>0.5</v>
      </c>
      <c r="Y161" s="160">
        <f t="shared" si="81"/>
        <v>1</v>
      </c>
      <c r="Z161" s="159">
        <f t="shared" si="96"/>
        <v>7.5</v>
      </c>
      <c r="AA161" s="327"/>
      <c r="AB161" s="400">
        <f t="shared" si="105"/>
        <v>-30</v>
      </c>
      <c r="AC161" s="371"/>
      <c r="AD161" s="226" t="str">
        <f t="shared" si="82"/>
        <v/>
      </c>
      <c r="AE161" s="368">
        <f t="shared" si="97"/>
        <v>-22.5</v>
      </c>
      <c r="AF161" s="339">
        <v>1.25</v>
      </c>
      <c r="AG161" s="338">
        <v>1.25</v>
      </c>
      <c r="AH161" s="336">
        <v>1.25</v>
      </c>
      <c r="AI161" s="161">
        <f t="shared" si="98"/>
        <v>1.25</v>
      </c>
      <c r="AJ161" s="162">
        <f t="shared" si="83"/>
        <v>18.75</v>
      </c>
      <c r="AK161" s="163">
        <f t="shared" si="99"/>
        <v>17.5</v>
      </c>
      <c r="AL161" s="164">
        <f t="shared" si="100"/>
        <v>0</v>
      </c>
      <c r="AM161" s="164">
        <f t="shared" si="101"/>
        <v>0</v>
      </c>
      <c r="AN161" s="164">
        <f t="shared" si="102"/>
        <v>0</v>
      </c>
      <c r="AO161" s="164">
        <f t="shared" si="103"/>
        <v>0</v>
      </c>
      <c r="AP161" s="609">
        <f t="shared" si="106"/>
        <v>1.25</v>
      </c>
      <c r="AQ161" s="612" t="str">
        <f t="shared" si="104"/>
        <v xml:space="preserve"> </v>
      </c>
      <c r="AR161" s="612" t="str">
        <f t="shared" si="107"/>
        <v xml:space="preserve"> </v>
      </c>
      <c r="AS161" s="612" t="str">
        <f t="shared" si="108"/>
        <v xml:space="preserve"> </v>
      </c>
      <c r="AT161" s="612" t="str">
        <f t="shared" si="109"/>
        <v xml:space="preserve"> </v>
      </c>
      <c r="AU161" s="612" t="str">
        <f t="shared" si="110"/>
        <v xml:space="preserve"> </v>
      </c>
      <c r="AV161" s="613" t="str">
        <f t="shared" si="111"/>
        <v xml:space="preserve"> </v>
      </c>
      <c r="AW161" s="196">
        <f t="shared" si="84"/>
        <v>12</v>
      </c>
      <c r="AX161" s="165" t="str">
        <f t="shared" si="85"/>
        <v/>
      </c>
      <c r="AY161" s="193">
        <f t="shared" si="86"/>
        <v>12</v>
      </c>
      <c r="AZ161" s="183" t="str">
        <f t="shared" si="87"/>
        <v/>
      </c>
      <c r="BA161" s="173">
        <f t="shared" si="88"/>
        <v>0.25</v>
      </c>
      <c r="BB161" s="174" t="str">
        <f t="shared" si="89"/>
        <v/>
      </c>
      <c r="BC161" s="186">
        <f t="shared" si="112"/>
        <v>0.25</v>
      </c>
      <c r="BD161" s="174" t="str">
        <f t="shared" si="90"/>
        <v/>
      </c>
      <c r="BE161" s="201">
        <f t="shared" si="91"/>
        <v>0.25</v>
      </c>
      <c r="BF161" s="174" t="str">
        <f t="shared" si="92"/>
        <v/>
      </c>
      <c r="BG161" s="186">
        <f t="shared" si="93"/>
        <v>0.25</v>
      </c>
      <c r="BH161" s="175" t="str">
        <f t="shared" si="94"/>
        <v/>
      </c>
      <c r="BI161" s="631"/>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5" t="s">
        <v>3606</v>
      </c>
      <c r="E162" s="16" t="s">
        <v>3451</v>
      </c>
      <c r="F162" s="17"/>
      <c r="G162" s="134">
        <v>43847</v>
      </c>
      <c r="H162" s="135">
        <v>43850</v>
      </c>
      <c r="I162" s="141" t="s">
        <v>27</v>
      </c>
      <c r="J162" s="25"/>
      <c r="K162" s="145"/>
      <c r="L162" s="28"/>
      <c r="M162" s="395">
        <v>43850</v>
      </c>
      <c r="N162" s="158">
        <f t="shared" si="95"/>
        <v>2</v>
      </c>
      <c r="O162" s="27"/>
      <c r="P162" s="27"/>
      <c r="Q162" s="27"/>
      <c r="R162" s="27" t="s">
        <v>27</v>
      </c>
      <c r="S162" s="27"/>
      <c r="T162" s="28"/>
      <c r="U162" s="29"/>
      <c r="V162" s="32">
        <v>0.25</v>
      </c>
      <c r="W162" s="318"/>
      <c r="X162" s="319">
        <v>0.25</v>
      </c>
      <c r="Y162" s="160">
        <f t="shared" si="81"/>
        <v>0.5</v>
      </c>
      <c r="Z162" s="159">
        <f t="shared" si="96"/>
        <v>2.5</v>
      </c>
      <c r="AA162" s="326"/>
      <c r="AB162" s="400">
        <f t="shared" si="105"/>
        <v>-30</v>
      </c>
      <c r="AC162" s="370"/>
      <c r="AD162" s="226" t="str">
        <f t="shared" si="82"/>
        <v/>
      </c>
      <c r="AE162" s="368">
        <f t="shared" si="97"/>
        <v>-27.5</v>
      </c>
      <c r="AF162" s="339"/>
      <c r="AG162" s="338"/>
      <c r="AH162" s="336"/>
      <c r="AI162" s="161">
        <f t="shared" si="98"/>
        <v>0</v>
      </c>
      <c r="AJ162" s="162">
        <f t="shared" si="83"/>
        <v>7.5</v>
      </c>
      <c r="AK162" s="163">
        <f t="shared" si="99"/>
        <v>7.5</v>
      </c>
      <c r="AL162" s="164">
        <f t="shared" si="100"/>
        <v>0</v>
      </c>
      <c r="AM162" s="164">
        <f t="shared" si="101"/>
        <v>0</v>
      </c>
      <c r="AN162" s="164">
        <f t="shared" si="102"/>
        <v>0</v>
      </c>
      <c r="AO162" s="164">
        <f t="shared" si="103"/>
        <v>0</v>
      </c>
      <c r="AP162" s="609" t="str">
        <f t="shared" si="106"/>
        <v xml:space="preserve"> </v>
      </c>
      <c r="AQ162" s="612" t="str">
        <f t="shared" si="104"/>
        <v xml:space="preserve"> </v>
      </c>
      <c r="AR162" s="612" t="str">
        <f t="shared" si="107"/>
        <v xml:space="preserve"> </v>
      </c>
      <c r="AS162" s="612" t="str">
        <f t="shared" si="108"/>
        <v xml:space="preserve"> </v>
      </c>
      <c r="AT162" s="612" t="str">
        <f t="shared" si="109"/>
        <v xml:space="preserve"> </v>
      </c>
      <c r="AU162" s="612" t="str">
        <f t="shared" si="110"/>
        <v xml:space="preserve"> </v>
      </c>
      <c r="AV162" s="613" t="str">
        <f t="shared" si="111"/>
        <v xml:space="preserve"> </v>
      </c>
      <c r="AW162" s="196">
        <f t="shared" si="84"/>
        <v>2</v>
      </c>
      <c r="AX162" s="165" t="str">
        <f t="shared" si="85"/>
        <v/>
      </c>
      <c r="AY162" s="193">
        <f t="shared" si="86"/>
        <v>2</v>
      </c>
      <c r="AZ162" s="183" t="str">
        <f t="shared" si="87"/>
        <v/>
      </c>
      <c r="BA162" s="173">
        <f t="shared" si="88"/>
        <v>0.25</v>
      </c>
      <c r="BB162" s="174" t="str">
        <f t="shared" si="89"/>
        <v/>
      </c>
      <c r="BC162" s="186">
        <f t="shared" si="112"/>
        <v>0.25</v>
      </c>
      <c r="BD162" s="174" t="str">
        <f t="shared" si="90"/>
        <v/>
      </c>
      <c r="BE162" s="201" t="str">
        <f t="shared" si="91"/>
        <v/>
      </c>
      <c r="BF162" s="174" t="str">
        <f t="shared" si="92"/>
        <v/>
      </c>
      <c r="BG162" s="186" t="str">
        <f t="shared" si="93"/>
        <v/>
      </c>
      <c r="BH162" s="175" t="str">
        <f t="shared" si="94"/>
        <v/>
      </c>
      <c r="BI162" s="631"/>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5" t="s">
        <v>3607</v>
      </c>
      <c r="E163" s="16" t="s">
        <v>3451</v>
      </c>
      <c r="F163" s="17"/>
      <c r="G163" s="134">
        <v>43847</v>
      </c>
      <c r="H163" s="135">
        <v>43857</v>
      </c>
      <c r="I163" s="141" t="s">
        <v>27</v>
      </c>
      <c r="J163" s="25"/>
      <c r="K163" s="145"/>
      <c r="L163" s="28"/>
      <c r="M163" s="395">
        <v>43879</v>
      </c>
      <c r="N163" s="158">
        <f t="shared" si="95"/>
        <v>23</v>
      </c>
      <c r="O163" s="27"/>
      <c r="P163" s="27"/>
      <c r="Q163" s="27" t="s">
        <v>27</v>
      </c>
      <c r="R163" s="27"/>
      <c r="S163" s="27"/>
      <c r="T163" s="28"/>
      <c r="U163" s="29"/>
      <c r="V163" s="32">
        <v>0.25</v>
      </c>
      <c r="W163" s="318">
        <v>1.75</v>
      </c>
      <c r="X163" s="319">
        <v>2</v>
      </c>
      <c r="Y163" s="160">
        <f t="shared" si="81"/>
        <v>4</v>
      </c>
      <c r="Z163" s="159">
        <f t="shared" si="96"/>
        <v>37.5</v>
      </c>
      <c r="AA163" s="326"/>
      <c r="AB163" s="400">
        <f t="shared" si="105"/>
        <v>-30</v>
      </c>
      <c r="AC163" s="370"/>
      <c r="AD163" s="226" t="str">
        <f t="shared" si="82"/>
        <v/>
      </c>
      <c r="AE163" s="368">
        <f t="shared" si="97"/>
        <v>7.5</v>
      </c>
      <c r="AF163" s="339">
        <v>1.25</v>
      </c>
      <c r="AG163" s="338">
        <v>1.25</v>
      </c>
      <c r="AH163" s="336">
        <v>8.75</v>
      </c>
      <c r="AI163" s="161">
        <f t="shared" si="98"/>
        <v>8.75</v>
      </c>
      <c r="AJ163" s="162">
        <f t="shared" si="83"/>
        <v>78.75</v>
      </c>
      <c r="AK163" s="163">
        <f t="shared" si="99"/>
        <v>70</v>
      </c>
      <c r="AL163" s="164">
        <f t="shared" si="100"/>
        <v>0</v>
      </c>
      <c r="AM163" s="164">
        <f t="shared" si="101"/>
        <v>0</v>
      </c>
      <c r="AN163" s="164">
        <f t="shared" si="102"/>
        <v>0</v>
      </c>
      <c r="AO163" s="164">
        <f t="shared" si="103"/>
        <v>0</v>
      </c>
      <c r="AP163" s="609" t="str">
        <f t="shared" si="106"/>
        <v xml:space="preserve"> </v>
      </c>
      <c r="AQ163" s="612">
        <f t="shared" si="104"/>
        <v>8.75</v>
      </c>
      <c r="AR163" s="612" t="str">
        <f t="shared" si="107"/>
        <v xml:space="preserve"> </v>
      </c>
      <c r="AS163" s="612" t="str">
        <f t="shared" si="108"/>
        <v xml:space="preserve"> </v>
      </c>
      <c r="AT163" s="612" t="str">
        <f t="shared" si="109"/>
        <v xml:space="preserve"> </v>
      </c>
      <c r="AU163" s="612" t="str">
        <f t="shared" si="110"/>
        <v xml:space="preserve"> </v>
      </c>
      <c r="AV163" s="613" t="str">
        <f t="shared" si="111"/>
        <v xml:space="preserve"> </v>
      </c>
      <c r="AW163" s="196">
        <f t="shared" si="84"/>
        <v>23</v>
      </c>
      <c r="AX163" s="165" t="str">
        <f t="shared" si="85"/>
        <v/>
      </c>
      <c r="AY163" s="193">
        <f t="shared" si="86"/>
        <v>23</v>
      </c>
      <c r="AZ163" s="183" t="str">
        <f t="shared" si="87"/>
        <v/>
      </c>
      <c r="BA163" s="173">
        <f t="shared" si="88"/>
        <v>0.25</v>
      </c>
      <c r="BB163" s="174" t="str">
        <f t="shared" si="89"/>
        <v/>
      </c>
      <c r="BC163" s="186">
        <f t="shared" si="112"/>
        <v>0.25</v>
      </c>
      <c r="BD163" s="174" t="str">
        <f t="shared" si="90"/>
        <v/>
      </c>
      <c r="BE163" s="201">
        <f t="shared" si="91"/>
        <v>1.75</v>
      </c>
      <c r="BF163" s="174" t="str">
        <f t="shared" si="92"/>
        <v/>
      </c>
      <c r="BG163" s="186">
        <f t="shared" si="93"/>
        <v>1.75</v>
      </c>
      <c r="BH163" s="175" t="str">
        <f t="shared" si="94"/>
        <v/>
      </c>
      <c r="BI163" s="631"/>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7" t="s">
        <v>3608</v>
      </c>
      <c r="E164" s="18" t="s">
        <v>3451</v>
      </c>
      <c r="F164" s="17"/>
      <c r="G164" s="134">
        <v>43851</v>
      </c>
      <c r="H164" s="135">
        <v>43852</v>
      </c>
      <c r="I164" s="141" t="s">
        <v>27</v>
      </c>
      <c r="J164" s="25"/>
      <c r="K164" s="145"/>
      <c r="L164" s="28"/>
      <c r="M164" s="395">
        <v>43852</v>
      </c>
      <c r="N164" s="158">
        <f t="shared" si="95"/>
        <v>2</v>
      </c>
      <c r="O164" s="27"/>
      <c r="P164" s="27"/>
      <c r="Q164" s="27"/>
      <c r="R164" s="27" t="s">
        <v>27</v>
      </c>
      <c r="S164" s="27"/>
      <c r="T164" s="28"/>
      <c r="U164" s="29"/>
      <c r="V164" s="32">
        <v>0.25</v>
      </c>
      <c r="W164" s="318"/>
      <c r="X164" s="319">
        <v>0.25</v>
      </c>
      <c r="Y164" s="160">
        <f t="shared" si="81"/>
        <v>0.5</v>
      </c>
      <c r="Z164" s="159">
        <f t="shared" si="96"/>
        <v>2.5</v>
      </c>
      <c r="AA164" s="326"/>
      <c r="AB164" s="400">
        <f t="shared" si="105"/>
        <v>-30</v>
      </c>
      <c r="AC164" s="370"/>
      <c r="AD164" s="226" t="str">
        <f t="shared" si="82"/>
        <v/>
      </c>
      <c r="AE164" s="368">
        <f t="shared" si="97"/>
        <v>-27.5</v>
      </c>
      <c r="AF164" s="339"/>
      <c r="AG164" s="338"/>
      <c r="AH164" s="336"/>
      <c r="AI164" s="161">
        <f t="shared" si="98"/>
        <v>0</v>
      </c>
      <c r="AJ164" s="162">
        <f t="shared" si="83"/>
        <v>7.5</v>
      </c>
      <c r="AK164" s="163">
        <f t="shared" si="99"/>
        <v>7.5</v>
      </c>
      <c r="AL164" s="164">
        <f t="shared" si="100"/>
        <v>0</v>
      </c>
      <c r="AM164" s="164">
        <f t="shared" si="101"/>
        <v>0</v>
      </c>
      <c r="AN164" s="164">
        <f t="shared" si="102"/>
        <v>0</v>
      </c>
      <c r="AO164" s="164">
        <f t="shared" si="103"/>
        <v>0</v>
      </c>
      <c r="AP164" s="609" t="str">
        <f t="shared" si="106"/>
        <v xml:space="preserve"> </v>
      </c>
      <c r="AQ164" s="612" t="str">
        <f t="shared" si="104"/>
        <v xml:space="preserve"> </v>
      </c>
      <c r="AR164" s="612" t="str">
        <f t="shared" si="107"/>
        <v xml:space="preserve"> </v>
      </c>
      <c r="AS164" s="612" t="str">
        <f t="shared" si="108"/>
        <v xml:space="preserve"> </v>
      </c>
      <c r="AT164" s="612" t="str">
        <f t="shared" si="109"/>
        <v xml:space="preserve"> </v>
      </c>
      <c r="AU164" s="612" t="str">
        <f t="shared" si="110"/>
        <v xml:space="preserve"> </v>
      </c>
      <c r="AV164" s="613" t="str">
        <f t="shared" si="111"/>
        <v xml:space="preserve"> </v>
      </c>
      <c r="AW164" s="196">
        <f t="shared" si="84"/>
        <v>2</v>
      </c>
      <c r="AX164" s="165" t="str">
        <f t="shared" si="85"/>
        <v/>
      </c>
      <c r="AY164" s="193">
        <f t="shared" si="86"/>
        <v>2</v>
      </c>
      <c r="AZ164" s="183" t="str">
        <f t="shared" si="87"/>
        <v/>
      </c>
      <c r="BA164" s="173">
        <f t="shared" si="88"/>
        <v>0.25</v>
      </c>
      <c r="BB164" s="174" t="str">
        <f t="shared" si="89"/>
        <v/>
      </c>
      <c r="BC164" s="186">
        <f t="shared" si="112"/>
        <v>0.25</v>
      </c>
      <c r="BD164" s="174" t="str">
        <f t="shared" si="90"/>
        <v/>
      </c>
      <c r="BE164" s="201" t="str">
        <f t="shared" si="91"/>
        <v/>
      </c>
      <c r="BF164" s="174" t="str">
        <f t="shared" si="92"/>
        <v/>
      </c>
      <c r="BG164" s="186" t="str">
        <f t="shared" si="93"/>
        <v/>
      </c>
      <c r="BH164" s="175" t="str">
        <f t="shared" si="94"/>
        <v/>
      </c>
      <c r="BI164" s="631"/>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5" t="s">
        <v>3609</v>
      </c>
      <c r="E165" s="16" t="s">
        <v>3451</v>
      </c>
      <c r="F165" s="17"/>
      <c r="G165" s="134">
        <v>43851</v>
      </c>
      <c r="H165" s="135">
        <v>43857</v>
      </c>
      <c r="I165" s="141" t="s">
        <v>27</v>
      </c>
      <c r="J165" s="25"/>
      <c r="K165" s="145"/>
      <c r="L165" s="28"/>
      <c r="M165" s="395">
        <v>43857</v>
      </c>
      <c r="N165" s="158">
        <f t="shared" si="95"/>
        <v>5</v>
      </c>
      <c r="O165" s="27"/>
      <c r="P165" s="27"/>
      <c r="Q165" s="27" t="s">
        <v>27</v>
      </c>
      <c r="R165" s="27"/>
      <c r="S165" s="27" t="s">
        <v>27</v>
      </c>
      <c r="T165" s="28"/>
      <c r="U165" s="29"/>
      <c r="V165" s="32">
        <v>0.5</v>
      </c>
      <c r="W165" s="318"/>
      <c r="X165" s="319">
        <v>2</v>
      </c>
      <c r="Y165" s="160">
        <f t="shared" si="81"/>
        <v>2.5</v>
      </c>
      <c r="Z165" s="159">
        <f t="shared" si="96"/>
        <v>5</v>
      </c>
      <c r="AA165" s="326"/>
      <c r="AB165" s="400">
        <f t="shared" si="105"/>
        <v>-30</v>
      </c>
      <c r="AC165" s="370"/>
      <c r="AD165" s="226" t="str">
        <f t="shared" si="82"/>
        <v/>
      </c>
      <c r="AE165" s="368">
        <f t="shared" si="97"/>
        <v>-25</v>
      </c>
      <c r="AF165" s="339">
        <v>1.25</v>
      </c>
      <c r="AG165" s="338">
        <v>1.25</v>
      </c>
      <c r="AH165" s="336"/>
      <c r="AI165" s="161">
        <f t="shared" si="98"/>
        <v>1.25</v>
      </c>
      <c r="AJ165" s="162">
        <f t="shared" si="83"/>
        <v>46.25</v>
      </c>
      <c r="AK165" s="163">
        <f t="shared" si="99"/>
        <v>46.25</v>
      </c>
      <c r="AL165" s="164">
        <f t="shared" si="100"/>
        <v>0</v>
      </c>
      <c r="AM165" s="164">
        <f t="shared" si="101"/>
        <v>0</v>
      </c>
      <c r="AN165" s="164">
        <f t="shared" si="102"/>
        <v>0</v>
      </c>
      <c r="AO165" s="164">
        <f t="shared" si="103"/>
        <v>0</v>
      </c>
      <c r="AP165" s="609" t="str">
        <f t="shared" si="106"/>
        <v xml:space="preserve"> </v>
      </c>
      <c r="AQ165" s="612" t="str">
        <f t="shared" si="104"/>
        <v xml:space="preserve"> </v>
      </c>
      <c r="AR165" s="612" t="str">
        <f t="shared" si="107"/>
        <v xml:space="preserve"> </v>
      </c>
      <c r="AS165" s="612" t="str">
        <f t="shared" si="108"/>
        <v xml:space="preserve"> </v>
      </c>
      <c r="AT165" s="612" t="str">
        <f t="shared" si="109"/>
        <v xml:space="preserve"> </v>
      </c>
      <c r="AU165" s="612" t="str">
        <f t="shared" si="110"/>
        <v xml:space="preserve"> </v>
      </c>
      <c r="AV165" s="613" t="str">
        <f t="shared" si="111"/>
        <v xml:space="preserve"> </v>
      </c>
      <c r="AW165" s="196">
        <f t="shared" si="84"/>
        <v>5</v>
      </c>
      <c r="AX165" s="165" t="str">
        <f t="shared" si="85"/>
        <v/>
      </c>
      <c r="AY165" s="193">
        <f t="shared" si="86"/>
        <v>5</v>
      </c>
      <c r="AZ165" s="183" t="str">
        <f t="shared" si="87"/>
        <v/>
      </c>
      <c r="BA165" s="173">
        <f t="shared" si="88"/>
        <v>0.5</v>
      </c>
      <c r="BB165" s="174" t="str">
        <f t="shared" si="89"/>
        <v/>
      </c>
      <c r="BC165" s="186">
        <f t="shared" si="112"/>
        <v>0.5</v>
      </c>
      <c r="BD165" s="174" t="str">
        <f t="shared" si="90"/>
        <v/>
      </c>
      <c r="BE165" s="201" t="str">
        <f t="shared" si="91"/>
        <v/>
      </c>
      <c r="BF165" s="174" t="str">
        <f t="shared" si="92"/>
        <v/>
      </c>
      <c r="BG165" s="186" t="str">
        <f t="shared" si="93"/>
        <v/>
      </c>
      <c r="BH165" s="175" t="str">
        <f t="shared" si="94"/>
        <v/>
      </c>
      <c r="BI165" s="631"/>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t="s">
        <v>3610</v>
      </c>
      <c r="E166" s="22" t="s">
        <v>3451</v>
      </c>
      <c r="F166" s="17"/>
      <c r="G166" s="134">
        <v>43851</v>
      </c>
      <c r="H166" s="135">
        <v>43853</v>
      </c>
      <c r="I166" s="141" t="s">
        <v>27</v>
      </c>
      <c r="J166" s="25"/>
      <c r="K166" s="145"/>
      <c r="L166" s="28"/>
      <c r="M166" s="395">
        <v>43853</v>
      </c>
      <c r="N166" s="158">
        <f t="shared" si="95"/>
        <v>3</v>
      </c>
      <c r="O166" s="27"/>
      <c r="P166" s="27" t="s">
        <v>27</v>
      </c>
      <c r="Q166" s="27"/>
      <c r="R166" s="27"/>
      <c r="S166" s="27"/>
      <c r="T166" s="28"/>
      <c r="U166" s="29"/>
      <c r="V166" s="32">
        <v>0.25</v>
      </c>
      <c r="W166" s="318"/>
      <c r="X166" s="319">
        <v>0.25</v>
      </c>
      <c r="Y166" s="160">
        <f t="shared" si="81"/>
        <v>0.5</v>
      </c>
      <c r="Z166" s="159">
        <f t="shared" si="96"/>
        <v>2.5</v>
      </c>
      <c r="AA166" s="327"/>
      <c r="AB166" s="400">
        <f t="shared" si="105"/>
        <v>-30</v>
      </c>
      <c r="AC166" s="371"/>
      <c r="AD166" s="226" t="str">
        <f t="shared" si="82"/>
        <v/>
      </c>
      <c r="AE166" s="368">
        <f t="shared" si="97"/>
        <v>-27.5</v>
      </c>
      <c r="AF166" s="339"/>
      <c r="AG166" s="338"/>
      <c r="AH166" s="336"/>
      <c r="AI166" s="161">
        <f t="shared" si="98"/>
        <v>0</v>
      </c>
      <c r="AJ166" s="162">
        <f t="shared" si="83"/>
        <v>7.5</v>
      </c>
      <c r="AK166" s="163">
        <f t="shared" si="99"/>
        <v>7.5</v>
      </c>
      <c r="AL166" s="164">
        <f t="shared" si="100"/>
        <v>0</v>
      </c>
      <c r="AM166" s="164">
        <f t="shared" si="101"/>
        <v>0</v>
      </c>
      <c r="AN166" s="164">
        <f t="shared" si="102"/>
        <v>0</v>
      </c>
      <c r="AO166" s="164">
        <f t="shared" si="103"/>
        <v>0</v>
      </c>
      <c r="AP166" s="609" t="str">
        <f t="shared" si="106"/>
        <v xml:space="preserve"> </v>
      </c>
      <c r="AQ166" s="612" t="str">
        <f t="shared" si="104"/>
        <v xml:space="preserve"> </v>
      </c>
      <c r="AR166" s="612" t="str">
        <f t="shared" si="107"/>
        <v xml:space="preserve"> </v>
      </c>
      <c r="AS166" s="612" t="str">
        <f t="shared" si="108"/>
        <v xml:space="preserve"> </v>
      </c>
      <c r="AT166" s="612" t="str">
        <f t="shared" si="109"/>
        <v xml:space="preserve"> </v>
      </c>
      <c r="AU166" s="612" t="str">
        <f t="shared" si="110"/>
        <v xml:space="preserve"> </v>
      </c>
      <c r="AV166" s="613" t="str">
        <f t="shared" si="111"/>
        <v xml:space="preserve"> </v>
      </c>
      <c r="AW166" s="196">
        <f t="shared" si="84"/>
        <v>3</v>
      </c>
      <c r="AX166" s="165" t="str">
        <f t="shared" si="85"/>
        <v/>
      </c>
      <c r="AY166" s="193">
        <f t="shared" si="86"/>
        <v>3</v>
      </c>
      <c r="AZ166" s="183" t="str">
        <f t="shared" si="87"/>
        <v/>
      </c>
      <c r="BA166" s="173">
        <f t="shared" si="88"/>
        <v>0.25</v>
      </c>
      <c r="BB166" s="174" t="str">
        <f t="shared" si="89"/>
        <v/>
      </c>
      <c r="BC166" s="186">
        <f t="shared" si="112"/>
        <v>0.25</v>
      </c>
      <c r="BD166" s="174" t="str">
        <f t="shared" si="90"/>
        <v/>
      </c>
      <c r="BE166" s="201" t="str">
        <f t="shared" si="91"/>
        <v/>
      </c>
      <c r="BF166" s="174" t="str">
        <f t="shared" si="92"/>
        <v/>
      </c>
      <c r="BG166" s="186" t="str">
        <f t="shared" si="93"/>
        <v/>
      </c>
      <c r="BH166" s="175" t="str">
        <f t="shared" si="94"/>
        <v/>
      </c>
      <c r="BI166" s="631"/>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t="s">
        <v>3611</v>
      </c>
      <c r="E167" s="16" t="s">
        <v>3451</v>
      </c>
      <c r="F167" s="17"/>
      <c r="G167" s="134">
        <v>43851</v>
      </c>
      <c r="H167" s="135">
        <v>43858</v>
      </c>
      <c r="I167" s="141" t="s">
        <v>27</v>
      </c>
      <c r="J167" s="25"/>
      <c r="K167" s="145"/>
      <c r="L167" s="28"/>
      <c r="M167" s="395">
        <v>43858</v>
      </c>
      <c r="N167" s="158">
        <f t="shared" si="95"/>
        <v>6</v>
      </c>
      <c r="O167" s="27"/>
      <c r="P167" s="27"/>
      <c r="Q167" s="27" t="s">
        <v>27</v>
      </c>
      <c r="R167" s="27"/>
      <c r="S167" s="27" t="s">
        <v>27</v>
      </c>
      <c r="T167" s="28"/>
      <c r="U167" s="29"/>
      <c r="V167" s="32">
        <v>0.25</v>
      </c>
      <c r="W167" s="318"/>
      <c r="X167" s="319">
        <v>0.25</v>
      </c>
      <c r="Y167" s="160">
        <f t="shared" si="81"/>
        <v>0.5</v>
      </c>
      <c r="Z167" s="159">
        <f t="shared" si="96"/>
        <v>2.5</v>
      </c>
      <c r="AA167" s="327"/>
      <c r="AB167" s="400">
        <f t="shared" si="105"/>
        <v>-30</v>
      </c>
      <c r="AC167" s="371"/>
      <c r="AD167" s="226" t="str">
        <f t="shared" si="82"/>
        <v/>
      </c>
      <c r="AE167" s="368">
        <f t="shared" si="97"/>
        <v>-27.5</v>
      </c>
      <c r="AF167" s="339">
        <v>1.25</v>
      </c>
      <c r="AG167" s="338">
        <v>1.25</v>
      </c>
      <c r="AH167" s="336"/>
      <c r="AI167" s="161">
        <f t="shared" si="98"/>
        <v>1.25</v>
      </c>
      <c r="AJ167" s="162">
        <f t="shared" si="83"/>
        <v>8.75</v>
      </c>
      <c r="AK167" s="163">
        <f t="shared" si="99"/>
        <v>8.75</v>
      </c>
      <c r="AL167" s="164">
        <f t="shared" si="100"/>
        <v>0</v>
      </c>
      <c r="AM167" s="164">
        <f t="shared" si="101"/>
        <v>0</v>
      </c>
      <c r="AN167" s="164">
        <f t="shared" si="102"/>
        <v>0</v>
      </c>
      <c r="AO167" s="164">
        <f t="shared" si="103"/>
        <v>0</v>
      </c>
      <c r="AP167" s="609" t="str">
        <f t="shared" si="106"/>
        <v xml:space="preserve"> </v>
      </c>
      <c r="AQ167" s="612" t="str">
        <f t="shared" si="104"/>
        <v xml:space="preserve"> </v>
      </c>
      <c r="AR167" s="612" t="str">
        <f t="shared" si="107"/>
        <v xml:space="preserve"> </v>
      </c>
      <c r="AS167" s="612" t="str">
        <f t="shared" si="108"/>
        <v xml:space="preserve"> </v>
      </c>
      <c r="AT167" s="612" t="str">
        <f t="shared" si="109"/>
        <v xml:space="preserve"> </v>
      </c>
      <c r="AU167" s="612" t="str">
        <f t="shared" si="110"/>
        <v xml:space="preserve"> </v>
      </c>
      <c r="AV167" s="613" t="str">
        <f t="shared" si="111"/>
        <v xml:space="preserve"> </v>
      </c>
      <c r="AW167" s="196">
        <f t="shared" si="84"/>
        <v>6</v>
      </c>
      <c r="AX167" s="165" t="str">
        <f t="shared" si="85"/>
        <v/>
      </c>
      <c r="AY167" s="193">
        <f t="shared" si="86"/>
        <v>6</v>
      </c>
      <c r="AZ167" s="183" t="str">
        <f t="shared" si="87"/>
        <v/>
      </c>
      <c r="BA167" s="173">
        <f t="shared" si="88"/>
        <v>0.25</v>
      </c>
      <c r="BB167" s="174" t="str">
        <f t="shared" si="89"/>
        <v/>
      </c>
      <c r="BC167" s="186">
        <f t="shared" si="112"/>
        <v>0.25</v>
      </c>
      <c r="BD167" s="174" t="str">
        <f t="shared" si="90"/>
        <v/>
      </c>
      <c r="BE167" s="201" t="str">
        <f t="shared" si="91"/>
        <v/>
      </c>
      <c r="BF167" s="174" t="str">
        <f t="shared" si="92"/>
        <v/>
      </c>
      <c r="BG167" s="186" t="str">
        <f t="shared" si="93"/>
        <v/>
      </c>
      <c r="BH167" s="175" t="str">
        <f t="shared" si="94"/>
        <v/>
      </c>
      <c r="BI167" s="631"/>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t="s">
        <v>3612</v>
      </c>
      <c r="E168" s="16" t="s">
        <v>3451</v>
      </c>
      <c r="F168" s="17"/>
      <c r="G168" s="134">
        <v>43851</v>
      </c>
      <c r="H168" s="135">
        <v>43864</v>
      </c>
      <c r="I168" s="141" t="s">
        <v>27</v>
      </c>
      <c r="J168" s="25"/>
      <c r="K168" s="145"/>
      <c r="L168" s="28"/>
      <c r="M168" s="395">
        <v>43893</v>
      </c>
      <c r="N168" s="158">
        <f t="shared" si="95"/>
        <v>31</v>
      </c>
      <c r="O168" s="27"/>
      <c r="P168" s="27"/>
      <c r="Q168" s="27" t="s">
        <v>27</v>
      </c>
      <c r="R168" s="27"/>
      <c r="S168" s="27"/>
      <c r="T168" s="28" t="s">
        <v>27</v>
      </c>
      <c r="U168" s="29"/>
      <c r="V168" s="32">
        <v>0.25</v>
      </c>
      <c r="W168" s="318"/>
      <c r="X168" s="319">
        <v>1.5</v>
      </c>
      <c r="Y168" s="160">
        <f t="shared" si="81"/>
        <v>1.75</v>
      </c>
      <c r="Z168" s="159">
        <f t="shared" si="96"/>
        <v>2.5</v>
      </c>
      <c r="AA168" s="327"/>
      <c r="AB168" s="400">
        <f t="shared" si="105"/>
        <v>-30</v>
      </c>
      <c r="AC168" s="371"/>
      <c r="AD168" s="226" t="str">
        <f t="shared" si="82"/>
        <v/>
      </c>
      <c r="AE168" s="368">
        <f t="shared" si="97"/>
        <v>-27.5</v>
      </c>
      <c r="AF168" s="339">
        <v>1.25</v>
      </c>
      <c r="AG168" s="338">
        <v>1.25</v>
      </c>
      <c r="AH168" s="336"/>
      <c r="AI168" s="161">
        <f t="shared" si="98"/>
        <v>1.25</v>
      </c>
      <c r="AJ168" s="162">
        <f t="shared" si="83"/>
        <v>33.75</v>
      </c>
      <c r="AK168" s="163">
        <f t="shared" si="99"/>
        <v>33.75</v>
      </c>
      <c r="AL168" s="164">
        <f t="shared" si="100"/>
        <v>0</v>
      </c>
      <c r="AM168" s="164">
        <f t="shared" si="101"/>
        <v>0</v>
      </c>
      <c r="AN168" s="164">
        <f t="shared" si="102"/>
        <v>0</v>
      </c>
      <c r="AO168" s="164">
        <f t="shared" si="103"/>
        <v>0</v>
      </c>
      <c r="AP168" s="609" t="str">
        <f t="shared" si="106"/>
        <v xml:space="preserve"> </v>
      </c>
      <c r="AQ168" s="612" t="str">
        <f t="shared" si="104"/>
        <v xml:space="preserve"> </v>
      </c>
      <c r="AR168" s="612" t="str">
        <f t="shared" si="107"/>
        <v xml:space="preserve"> </v>
      </c>
      <c r="AS168" s="612" t="str">
        <f t="shared" si="108"/>
        <v xml:space="preserve"> </v>
      </c>
      <c r="AT168" s="612" t="str">
        <f t="shared" si="109"/>
        <v xml:space="preserve"> </v>
      </c>
      <c r="AU168" s="612" t="str">
        <f t="shared" si="110"/>
        <v xml:space="preserve"> </v>
      </c>
      <c r="AV168" s="613" t="str">
        <f t="shared" si="111"/>
        <v xml:space="preserve"> </v>
      </c>
      <c r="AW168" s="196">
        <f t="shared" si="84"/>
        <v>31</v>
      </c>
      <c r="AX168" s="165" t="str">
        <f t="shared" si="85"/>
        <v/>
      </c>
      <c r="AY168" s="193">
        <f t="shared" si="86"/>
        <v>31</v>
      </c>
      <c r="AZ168" s="183" t="str">
        <f t="shared" si="87"/>
        <v/>
      </c>
      <c r="BA168" s="173">
        <f t="shared" si="88"/>
        <v>0.25</v>
      </c>
      <c r="BB168" s="174" t="str">
        <f t="shared" si="89"/>
        <v/>
      </c>
      <c r="BC168" s="186">
        <f t="shared" si="112"/>
        <v>0.25</v>
      </c>
      <c r="BD168" s="174" t="str">
        <f t="shared" si="90"/>
        <v/>
      </c>
      <c r="BE168" s="201" t="str">
        <f t="shared" si="91"/>
        <v/>
      </c>
      <c r="BF168" s="174" t="str">
        <f t="shared" si="92"/>
        <v/>
      </c>
      <c r="BG168" s="186" t="str">
        <f t="shared" si="93"/>
        <v/>
      </c>
      <c r="BH168" s="175" t="str">
        <f t="shared" si="94"/>
        <v/>
      </c>
      <c r="BI168" s="631"/>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9" t="s">
        <v>3613</v>
      </c>
      <c r="E169" s="19" t="s">
        <v>3451</v>
      </c>
      <c r="F169" s="17"/>
      <c r="G169" s="138">
        <v>43853</v>
      </c>
      <c r="H169" s="137">
        <v>43860</v>
      </c>
      <c r="I169" s="143"/>
      <c r="J169" s="80" t="s">
        <v>27</v>
      </c>
      <c r="K169" s="147"/>
      <c r="L169" s="30"/>
      <c r="M169" s="396">
        <v>43889</v>
      </c>
      <c r="N169" s="158">
        <f t="shared" si="95"/>
        <v>27</v>
      </c>
      <c r="O169" s="27"/>
      <c r="P169" s="27"/>
      <c r="Q169" s="27"/>
      <c r="R169" s="27"/>
      <c r="S169" s="27"/>
      <c r="T169" s="30" t="s">
        <v>27</v>
      </c>
      <c r="U169" s="31"/>
      <c r="V169" s="32"/>
      <c r="W169" s="320"/>
      <c r="X169" s="318"/>
      <c r="Y169" s="160">
        <f t="shared" si="81"/>
        <v>0</v>
      </c>
      <c r="Z169" s="159">
        <f t="shared" si="96"/>
        <v>0</v>
      </c>
      <c r="AA169" s="327"/>
      <c r="AB169" s="400">
        <f t="shared" si="105"/>
        <v>0</v>
      </c>
      <c r="AC169" s="371"/>
      <c r="AD169" s="226" t="str">
        <f t="shared" si="82"/>
        <v/>
      </c>
      <c r="AE169" s="368">
        <f t="shared" si="97"/>
        <v>0</v>
      </c>
      <c r="AF169" s="340"/>
      <c r="AG169" s="341"/>
      <c r="AH169" s="339"/>
      <c r="AI169" s="161">
        <f t="shared" si="98"/>
        <v>0</v>
      </c>
      <c r="AJ169" s="162">
        <f t="shared" si="83"/>
        <v>0</v>
      </c>
      <c r="AK169" s="163">
        <f t="shared" si="99"/>
        <v>0</v>
      </c>
      <c r="AL169" s="164">
        <f t="shared" si="100"/>
        <v>0</v>
      </c>
      <c r="AM169" s="164">
        <f t="shared" si="101"/>
        <v>0</v>
      </c>
      <c r="AN169" s="164">
        <f t="shared" si="102"/>
        <v>0</v>
      </c>
      <c r="AO169" s="164">
        <f t="shared" si="103"/>
        <v>0</v>
      </c>
      <c r="AP169" s="609" t="str">
        <f t="shared" si="106"/>
        <v xml:space="preserve"> </v>
      </c>
      <c r="AQ169" s="612" t="str">
        <f t="shared" si="104"/>
        <v xml:space="preserve"> </v>
      </c>
      <c r="AR169" s="612" t="str">
        <f t="shared" si="107"/>
        <v xml:space="preserve"> </v>
      </c>
      <c r="AS169" s="612" t="str">
        <f t="shared" si="108"/>
        <v xml:space="preserve"> </v>
      </c>
      <c r="AT169" s="612" t="str">
        <f t="shared" si="109"/>
        <v xml:space="preserve"> </v>
      </c>
      <c r="AU169" s="612" t="str">
        <f t="shared" si="110"/>
        <v xml:space="preserve"> </v>
      </c>
      <c r="AV169" s="613" t="str">
        <f t="shared" si="111"/>
        <v xml:space="preserve"> </v>
      </c>
      <c r="AW169" s="196">
        <f t="shared" si="84"/>
        <v>27</v>
      </c>
      <c r="AX169" s="165" t="str">
        <f t="shared" si="85"/>
        <v/>
      </c>
      <c r="AY169" s="193">
        <f t="shared" si="86"/>
        <v>27</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1"/>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5" t="s">
        <v>3614</v>
      </c>
      <c r="E170" s="24" t="s">
        <v>3451</v>
      </c>
      <c r="F170" s="17"/>
      <c r="G170" s="134">
        <v>43857</v>
      </c>
      <c r="H170" s="139">
        <v>43873</v>
      </c>
      <c r="I170" s="141"/>
      <c r="J170" s="25" t="s">
        <v>27</v>
      </c>
      <c r="K170" s="145"/>
      <c r="L170" s="28"/>
      <c r="M170" s="395">
        <v>43873</v>
      </c>
      <c r="N170" s="158">
        <f t="shared" si="95"/>
        <v>13</v>
      </c>
      <c r="O170" s="27" t="s">
        <v>27</v>
      </c>
      <c r="P170" s="27"/>
      <c r="Q170" s="27"/>
      <c r="R170" s="27"/>
      <c r="S170" s="27"/>
      <c r="T170" s="27"/>
      <c r="U170" s="28"/>
      <c r="V170" s="32">
        <v>1</v>
      </c>
      <c r="W170" s="318">
        <v>0</v>
      </c>
      <c r="X170" s="318">
        <v>2</v>
      </c>
      <c r="Y170" s="160">
        <f t="shared" si="81"/>
        <v>3</v>
      </c>
      <c r="Z170" s="159">
        <f t="shared" si="96"/>
        <v>10</v>
      </c>
      <c r="AA170" s="327"/>
      <c r="AB170" s="400">
        <f t="shared" si="105"/>
        <v>-30</v>
      </c>
      <c r="AC170" s="371"/>
      <c r="AD170" s="226" t="str">
        <f t="shared" si="82"/>
        <v/>
      </c>
      <c r="AE170" s="368">
        <f t="shared" si="97"/>
        <v>-20</v>
      </c>
      <c r="AF170" s="339">
        <v>0</v>
      </c>
      <c r="AG170" s="342">
        <v>0</v>
      </c>
      <c r="AH170" s="339">
        <v>0</v>
      </c>
      <c r="AI170" s="161">
        <f t="shared" si="98"/>
        <v>0</v>
      </c>
      <c r="AJ170" s="162">
        <f t="shared" si="83"/>
        <v>50</v>
      </c>
      <c r="AK170" s="163">
        <f t="shared" si="99"/>
        <v>50</v>
      </c>
      <c r="AL170" s="164">
        <f t="shared" si="100"/>
        <v>0</v>
      </c>
      <c r="AM170" s="164">
        <f t="shared" si="101"/>
        <v>0</v>
      </c>
      <c r="AN170" s="164">
        <f t="shared" si="102"/>
        <v>0</v>
      </c>
      <c r="AO170" s="164">
        <f t="shared" si="103"/>
        <v>0</v>
      </c>
      <c r="AP170" s="609" t="str">
        <f t="shared" si="106"/>
        <v xml:space="preserve"> </v>
      </c>
      <c r="AQ170" s="612" t="str">
        <f t="shared" si="104"/>
        <v xml:space="preserve"> </v>
      </c>
      <c r="AR170" s="612" t="str">
        <f t="shared" si="107"/>
        <v xml:space="preserve"> </v>
      </c>
      <c r="AS170" s="612" t="str">
        <f t="shared" si="108"/>
        <v xml:space="preserve"> </v>
      </c>
      <c r="AT170" s="612" t="str">
        <f t="shared" si="109"/>
        <v xml:space="preserve"> </v>
      </c>
      <c r="AU170" s="612" t="str">
        <f t="shared" si="110"/>
        <v xml:space="preserve"> </v>
      </c>
      <c r="AV170" s="613" t="str">
        <f t="shared" si="111"/>
        <v xml:space="preserve"> </v>
      </c>
      <c r="AW170" s="196">
        <f t="shared" si="84"/>
        <v>13</v>
      </c>
      <c r="AX170" s="165" t="str">
        <f t="shared" si="85"/>
        <v/>
      </c>
      <c r="AY170" s="193">
        <f t="shared" si="86"/>
        <v>13</v>
      </c>
      <c r="AZ170" s="183" t="str">
        <f t="shared" si="87"/>
        <v/>
      </c>
      <c r="BA170" s="173">
        <f t="shared" si="88"/>
        <v>1</v>
      </c>
      <c r="BB170" s="174" t="str">
        <f t="shared" si="89"/>
        <v/>
      </c>
      <c r="BC170" s="186">
        <f t="shared" si="112"/>
        <v>1</v>
      </c>
      <c r="BD170" s="174" t="str">
        <f t="shared" si="90"/>
        <v/>
      </c>
      <c r="BE170" s="201" t="str">
        <f t="shared" si="91"/>
        <v/>
      </c>
      <c r="BF170" s="174" t="str">
        <f t="shared" si="92"/>
        <v/>
      </c>
      <c r="BG170" s="186" t="str">
        <f t="shared" si="93"/>
        <v/>
      </c>
      <c r="BH170" s="175" t="str">
        <f t="shared" si="94"/>
        <v/>
      </c>
      <c r="BI170" s="631"/>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4" t="s">
        <v>3615</v>
      </c>
      <c r="E171" s="35" t="s">
        <v>3451</v>
      </c>
      <c r="F171" s="34"/>
      <c r="G171" s="131">
        <v>43846</v>
      </c>
      <c r="H171" s="136">
        <v>43864</v>
      </c>
      <c r="I171" s="140" t="s">
        <v>27</v>
      </c>
      <c r="J171" s="78" t="s">
        <v>27</v>
      </c>
      <c r="K171" s="144"/>
      <c r="L171" s="119"/>
      <c r="M171" s="395">
        <v>43864</v>
      </c>
      <c r="N171" s="158">
        <f t="shared" si="95"/>
        <v>13</v>
      </c>
      <c r="O171" s="321"/>
      <c r="P171" s="315"/>
      <c r="Q171" s="315" t="s">
        <v>27</v>
      </c>
      <c r="R171" s="315"/>
      <c r="S171" s="315"/>
      <c r="T171" s="315"/>
      <c r="U171" s="316"/>
      <c r="V171" s="167">
        <v>0.5</v>
      </c>
      <c r="W171" s="313">
        <v>0.5</v>
      </c>
      <c r="X171" s="313">
        <v>1</v>
      </c>
      <c r="Y171" s="160">
        <f t="shared" si="81"/>
        <v>2</v>
      </c>
      <c r="Z171" s="159">
        <f t="shared" si="96"/>
        <v>15</v>
      </c>
      <c r="AA171" s="327"/>
      <c r="AB171" s="400">
        <f t="shared" si="105"/>
        <v>-30</v>
      </c>
      <c r="AC171" s="371"/>
      <c r="AD171" s="226" t="str">
        <f t="shared" si="82"/>
        <v/>
      </c>
      <c r="AE171" s="368">
        <f t="shared" si="97"/>
        <v>-15</v>
      </c>
      <c r="AF171" s="331"/>
      <c r="AG171" s="332"/>
      <c r="AH171" s="331"/>
      <c r="AI171" s="161">
        <f t="shared" si="98"/>
        <v>0</v>
      </c>
      <c r="AJ171" s="162">
        <f t="shared" si="83"/>
        <v>35</v>
      </c>
      <c r="AK171" s="163">
        <f t="shared" si="99"/>
        <v>35</v>
      </c>
      <c r="AL171" s="164">
        <f t="shared" si="100"/>
        <v>0</v>
      </c>
      <c r="AM171" s="164">
        <f t="shared" si="101"/>
        <v>0</v>
      </c>
      <c r="AN171" s="164">
        <f t="shared" si="102"/>
        <v>0</v>
      </c>
      <c r="AO171" s="164">
        <f t="shared" si="103"/>
        <v>0</v>
      </c>
      <c r="AP171" s="609" t="str">
        <f t="shared" si="106"/>
        <v xml:space="preserve"> </v>
      </c>
      <c r="AQ171" s="612" t="str">
        <f t="shared" si="104"/>
        <v xml:space="preserve"> </v>
      </c>
      <c r="AR171" s="612" t="str">
        <f t="shared" si="107"/>
        <v xml:space="preserve"> </v>
      </c>
      <c r="AS171" s="612" t="str">
        <f t="shared" si="108"/>
        <v xml:space="preserve"> </v>
      </c>
      <c r="AT171" s="612" t="str">
        <f t="shared" si="109"/>
        <v xml:space="preserve"> </v>
      </c>
      <c r="AU171" s="612" t="str">
        <f t="shared" si="110"/>
        <v xml:space="preserve"> </v>
      </c>
      <c r="AV171" s="613" t="str">
        <f t="shared" si="111"/>
        <v xml:space="preserve"> </v>
      </c>
      <c r="AW171" s="196">
        <f t="shared" si="84"/>
        <v>13</v>
      </c>
      <c r="AX171" s="165" t="str">
        <f t="shared" si="85"/>
        <v/>
      </c>
      <c r="AY171" s="193">
        <f t="shared" si="86"/>
        <v>13</v>
      </c>
      <c r="AZ171" s="183" t="str">
        <f t="shared" si="87"/>
        <v/>
      </c>
      <c r="BA171" s="173">
        <f t="shared" si="88"/>
        <v>0.5</v>
      </c>
      <c r="BB171" s="174" t="str">
        <f t="shared" si="89"/>
        <v/>
      </c>
      <c r="BC171" s="186">
        <f t="shared" si="112"/>
        <v>0.5</v>
      </c>
      <c r="BD171" s="174" t="str">
        <f t="shared" si="90"/>
        <v/>
      </c>
      <c r="BE171" s="201">
        <f t="shared" si="91"/>
        <v>0.5</v>
      </c>
      <c r="BF171" s="174" t="str">
        <f t="shared" si="92"/>
        <v/>
      </c>
      <c r="BG171" s="186">
        <f t="shared" si="93"/>
        <v>0.5</v>
      </c>
      <c r="BH171" s="175" t="str">
        <f t="shared" si="94"/>
        <v/>
      </c>
      <c r="BI171" s="631"/>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4" t="s">
        <v>3616</v>
      </c>
      <c r="E172" s="33" t="s">
        <v>3451</v>
      </c>
      <c r="F172" s="34"/>
      <c r="G172" s="131">
        <v>43860</v>
      </c>
      <c r="H172" s="133">
        <v>43873</v>
      </c>
      <c r="I172" s="140" t="s">
        <v>27</v>
      </c>
      <c r="J172" s="78"/>
      <c r="K172" s="144"/>
      <c r="L172" s="119"/>
      <c r="M172" s="394">
        <v>43902</v>
      </c>
      <c r="N172" s="158">
        <f t="shared" si="95"/>
        <v>31</v>
      </c>
      <c r="O172" s="315"/>
      <c r="P172" s="315"/>
      <c r="Q172" s="315" t="s">
        <v>27</v>
      </c>
      <c r="R172" s="315"/>
      <c r="S172" s="315"/>
      <c r="T172" s="316" t="s">
        <v>27</v>
      </c>
      <c r="U172" s="317"/>
      <c r="V172" s="167">
        <v>0.25</v>
      </c>
      <c r="W172" s="313"/>
      <c r="X172" s="313">
        <v>1</v>
      </c>
      <c r="Y172" s="160">
        <f t="shared" si="81"/>
        <v>1.25</v>
      </c>
      <c r="Z172" s="159">
        <f t="shared" si="96"/>
        <v>2.5</v>
      </c>
      <c r="AA172" s="327"/>
      <c r="AB172" s="400">
        <f t="shared" si="105"/>
        <v>-30</v>
      </c>
      <c r="AC172" s="371"/>
      <c r="AD172" s="226" t="str">
        <f t="shared" si="82"/>
        <v/>
      </c>
      <c r="AE172" s="368">
        <f t="shared" si="97"/>
        <v>-27.5</v>
      </c>
      <c r="AF172" s="331">
        <v>1.25</v>
      </c>
      <c r="AG172" s="333">
        <v>1.25</v>
      </c>
      <c r="AH172" s="334"/>
      <c r="AI172" s="161">
        <f t="shared" si="98"/>
        <v>1.25</v>
      </c>
      <c r="AJ172" s="162">
        <f t="shared" si="83"/>
        <v>23.75</v>
      </c>
      <c r="AK172" s="163">
        <f t="shared" si="99"/>
        <v>23.75</v>
      </c>
      <c r="AL172" s="164">
        <f t="shared" si="100"/>
        <v>0</v>
      </c>
      <c r="AM172" s="164">
        <f t="shared" si="101"/>
        <v>0</v>
      </c>
      <c r="AN172" s="164">
        <f t="shared" si="102"/>
        <v>0</v>
      </c>
      <c r="AO172" s="164">
        <f t="shared" si="103"/>
        <v>0</v>
      </c>
      <c r="AP172" s="609" t="str">
        <f t="shared" si="106"/>
        <v xml:space="preserve"> </v>
      </c>
      <c r="AQ172" s="612" t="str">
        <f t="shared" si="104"/>
        <v xml:space="preserve"> </v>
      </c>
      <c r="AR172" s="612" t="str">
        <f t="shared" si="107"/>
        <v xml:space="preserve"> </v>
      </c>
      <c r="AS172" s="612" t="str">
        <f t="shared" si="108"/>
        <v xml:space="preserve"> </v>
      </c>
      <c r="AT172" s="612" t="str">
        <f t="shared" si="109"/>
        <v xml:space="preserve"> </v>
      </c>
      <c r="AU172" s="612" t="str">
        <f t="shared" si="110"/>
        <v xml:space="preserve"> </v>
      </c>
      <c r="AV172" s="613" t="str">
        <f t="shared" si="111"/>
        <v xml:space="preserve"> </v>
      </c>
      <c r="AW172" s="196">
        <f t="shared" si="84"/>
        <v>31</v>
      </c>
      <c r="AX172" s="165" t="str">
        <f t="shared" si="85"/>
        <v/>
      </c>
      <c r="AY172" s="193">
        <f t="shared" si="86"/>
        <v>31</v>
      </c>
      <c r="AZ172" s="183" t="str">
        <f t="shared" si="87"/>
        <v/>
      </c>
      <c r="BA172" s="173">
        <f t="shared" si="88"/>
        <v>0.25</v>
      </c>
      <c r="BB172" s="174" t="str">
        <f t="shared" si="89"/>
        <v/>
      </c>
      <c r="BC172" s="186">
        <f t="shared" si="112"/>
        <v>0.25</v>
      </c>
      <c r="BD172" s="174" t="str">
        <f t="shared" si="90"/>
        <v/>
      </c>
      <c r="BE172" s="201" t="str">
        <f t="shared" si="91"/>
        <v/>
      </c>
      <c r="BF172" s="174" t="str">
        <f t="shared" si="92"/>
        <v/>
      </c>
      <c r="BG172" s="186" t="str">
        <f t="shared" si="93"/>
        <v/>
      </c>
      <c r="BH172" s="175" t="str">
        <f t="shared" si="94"/>
        <v/>
      </c>
      <c r="BI172" s="631"/>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4" t="s">
        <v>3617</v>
      </c>
      <c r="E173" s="33" t="s">
        <v>3451</v>
      </c>
      <c r="F173" s="34"/>
      <c r="G173" s="134">
        <v>43861</v>
      </c>
      <c r="H173" s="135">
        <v>43873</v>
      </c>
      <c r="I173" s="141" t="s">
        <v>27</v>
      </c>
      <c r="J173" s="25"/>
      <c r="K173" s="145"/>
      <c r="L173" s="28"/>
      <c r="M173" s="395">
        <v>43930</v>
      </c>
      <c r="N173" s="158">
        <f t="shared" si="95"/>
        <v>50</v>
      </c>
      <c r="O173" s="315"/>
      <c r="P173" s="315"/>
      <c r="Q173" s="315" t="s">
        <v>27</v>
      </c>
      <c r="R173" s="315"/>
      <c r="S173" s="315"/>
      <c r="T173" s="316"/>
      <c r="U173" s="317"/>
      <c r="V173" s="167">
        <v>0.25</v>
      </c>
      <c r="W173" s="313">
        <v>2.5</v>
      </c>
      <c r="X173" s="313">
        <v>1.5</v>
      </c>
      <c r="Y173" s="160">
        <f t="shared" si="81"/>
        <v>4.25</v>
      </c>
      <c r="Z173" s="159">
        <f t="shared" si="96"/>
        <v>52.5</v>
      </c>
      <c r="AA173" s="327"/>
      <c r="AB173" s="400">
        <f t="shared" si="105"/>
        <v>-30</v>
      </c>
      <c r="AC173" s="371"/>
      <c r="AD173" s="226" t="str">
        <f t="shared" si="82"/>
        <v/>
      </c>
      <c r="AE173" s="368">
        <f t="shared" si="97"/>
        <v>22.5</v>
      </c>
      <c r="AF173" s="331">
        <v>1.25</v>
      </c>
      <c r="AG173" s="333">
        <v>1.25</v>
      </c>
      <c r="AH173" s="334">
        <v>22.5</v>
      </c>
      <c r="AI173" s="161">
        <f t="shared" si="98"/>
        <v>23.75</v>
      </c>
      <c r="AJ173" s="162">
        <f t="shared" si="83"/>
        <v>83.75</v>
      </c>
      <c r="AK173" s="163">
        <f t="shared" si="99"/>
        <v>61.25</v>
      </c>
      <c r="AL173" s="164">
        <f t="shared" si="100"/>
        <v>0</v>
      </c>
      <c r="AM173" s="164">
        <f t="shared" si="101"/>
        <v>0</v>
      </c>
      <c r="AN173" s="164">
        <f t="shared" si="102"/>
        <v>0</v>
      </c>
      <c r="AO173" s="164">
        <f t="shared" si="103"/>
        <v>0</v>
      </c>
      <c r="AP173" s="609" t="str">
        <f t="shared" si="106"/>
        <v xml:space="preserve"> </v>
      </c>
      <c r="AQ173" s="612">
        <f t="shared" si="104"/>
        <v>22.5</v>
      </c>
      <c r="AR173" s="612" t="str">
        <f t="shared" si="107"/>
        <v xml:space="preserve"> </v>
      </c>
      <c r="AS173" s="612" t="str">
        <f t="shared" si="108"/>
        <v xml:space="preserve"> </v>
      </c>
      <c r="AT173" s="612" t="str">
        <f t="shared" si="109"/>
        <v xml:space="preserve"> </v>
      </c>
      <c r="AU173" s="612" t="str">
        <f t="shared" si="110"/>
        <v xml:space="preserve"> </v>
      </c>
      <c r="AV173" s="613" t="str">
        <f t="shared" si="111"/>
        <v xml:space="preserve"> </v>
      </c>
      <c r="AW173" s="196">
        <f t="shared" si="84"/>
        <v>50</v>
      </c>
      <c r="AX173" s="165" t="str">
        <f t="shared" si="85"/>
        <v/>
      </c>
      <c r="AY173" s="193">
        <f t="shared" si="86"/>
        <v>50</v>
      </c>
      <c r="AZ173" s="183" t="str">
        <f t="shared" si="87"/>
        <v/>
      </c>
      <c r="BA173" s="173">
        <f t="shared" si="88"/>
        <v>0.25</v>
      </c>
      <c r="BB173" s="174" t="str">
        <f t="shared" si="89"/>
        <v/>
      </c>
      <c r="BC173" s="186">
        <f t="shared" si="112"/>
        <v>0.25</v>
      </c>
      <c r="BD173" s="174" t="str">
        <f t="shared" si="90"/>
        <v/>
      </c>
      <c r="BE173" s="201">
        <f t="shared" si="91"/>
        <v>2.5</v>
      </c>
      <c r="BF173" s="174" t="str">
        <f t="shared" si="92"/>
        <v/>
      </c>
      <c r="BG173" s="186">
        <f t="shared" si="93"/>
        <v>2.5</v>
      </c>
      <c r="BH173" s="175" t="str">
        <f t="shared" si="94"/>
        <v/>
      </c>
      <c r="BI173" s="631"/>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4" t="s">
        <v>3618</v>
      </c>
      <c r="E174" s="33" t="s">
        <v>3451</v>
      </c>
      <c r="F174" s="34"/>
      <c r="G174" s="134">
        <v>43861</v>
      </c>
      <c r="H174" s="135">
        <v>43871</v>
      </c>
      <c r="I174" s="141" t="s">
        <v>27</v>
      </c>
      <c r="J174" s="25"/>
      <c r="K174" s="145"/>
      <c r="L174" s="28"/>
      <c r="M174" s="395">
        <v>43951</v>
      </c>
      <c r="N174" s="158">
        <f t="shared" si="95"/>
        <v>65</v>
      </c>
      <c r="O174" s="315"/>
      <c r="P174" s="315"/>
      <c r="Q174" s="315" t="s">
        <v>27</v>
      </c>
      <c r="R174" s="315"/>
      <c r="S174" s="315"/>
      <c r="T174" s="316"/>
      <c r="U174" s="317"/>
      <c r="V174" s="167">
        <v>0.5</v>
      </c>
      <c r="W174" s="313">
        <v>4</v>
      </c>
      <c r="X174" s="313">
        <v>2</v>
      </c>
      <c r="Y174" s="160">
        <f t="shared" si="81"/>
        <v>6.5</v>
      </c>
      <c r="Z174" s="159">
        <f t="shared" si="96"/>
        <v>85</v>
      </c>
      <c r="AA174" s="327"/>
      <c r="AB174" s="400">
        <f t="shared" si="105"/>
        <v>-30</v>
      </c>
      <c r="AC174" s="371"/>
      <c r="AD174" s="226" t="str">
        <f t="shared" si="82"/>
        <v/>
      </c>
      <c r="AE174" s="368">
        <f t="shared" si="97"/>
        <v>55</v>
      </c>
      <c r="AF174" s="331">
        <v>1.25</v>
      </c>
      <c r="AG174" s="333">
        <v>1.25</v>
      </c>
      <c r="AH174" s="334">
        <v>56.25</v>
      </c>
      <c r="AI174" s="161">
        <f t="shared" si="98"/>
        <v>56.25</v>
      </c>
      <c r="AJ174" s="162">
        <f t="shared" si="83"/>
        <v>126.25</v>
      </c>
      <c r="AK174" s="163">
        <f t="shared" si="99"/>
        <v>70</v>
      </c>
      <c r="AL174" s="164">
        <f t="shared" si="100"/>
        <v>0</v>
      </c>
      <c r="AM174" s="164">
        <f t="shared" si="101"/>
        <v>0</v>
      </c>
      <c r="AN174" s="164">
        <f t="shared" si="102"/>
        <v>0</v>
      </c>
      <c r="AO174" s="164">
        <f t="shared" si="103"/>
        <v>0</v>
      </c>
      <c r="AP174" s="609" t="str">
        <f t="shared" si="106"/>
        <v xml:space="preserve"> </v>
      </c>
      <c r="AQ174" s="612" t="str">
        <f t="shared" si="104"/>
        <v xml:space="preserve"> </v>
      </c>
      <c r="AR174" s="612">
        <f t="shared" si="107"/>
        <v>56.25</v>
      </c>
      <c r="AS174" s="612" t="str">
        <f t="shared" si="108"/>
        <v xml:space="preserve"> </v>
      </c>
      <c r="AT174" s="612" t="str">
        <f t="shared" si="109"/>
        <v xml:space="preserve"> </v>
      </c>
      <c r="AU174" s="612" t="str">
        <f t="shared" si="110"/>
        <v xml:space="preserve"> </v>
      </c>
      <c r="AV174" s="613" t="str">
        <f t="shared" si="111"/>
        <v xml:space="preserve"> </v>
      </c>
      <c r="AW174" s="196">
        <f t="shared" si="84"/>
        <v>65</v>
      </c>
      <c r="AX174" s="165" t="str">
        <f t="shared" si="85"/>
        <v/>
      </c>
      <c r="AY174" s="193">
        <f t="shared" si="86"/>
        <v>65</v>
      </c>
      <c r="AZ174" s="183" t="str">
        <f t="shared" si="87"/>
        <v/>
      </c>
      <c r="BA174" s="173">
        <f t="shared" si="88"/>
        <v>0.5</v>
      </c>
      <c r="BB174" s="174" t="str">
        <f t="shared" si="89"/>
        <v/>
      </c>
      <c r="BC174" s="186">
        <f t="shared" si="112"/>
        <v>0.5</v>
      </c>
      <c r="BD174" s="174" t="str">
        <f t="shared" si="90"/>
        <v/>
      </c>
      <c r="BE174" s="201">
        <f t="shared" si="91"/>
        <v>4</v>
      </c>
      <c r="BF174" s="174" t="str">
        <f t="shared" si="92"/>
        <v/>
      </c>
      <c r="BG174" s="186">
        <f t="shared" si="93"/>
        <v>4</v>
      </c>
      <c r="BH174" s="175" t="str">
        <f t="shared" si="94"/>
        <v/>
      </c>
      <c r="BI174" s="631"/>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t="s">
        <v>3619</v>
      </c>
      <c r="E175" s="16" t="s">
        <v>3451</v>
      </c>
      <c r="F175" s="17"/>
      <c r="G175" s="134">
        <v>43864</v>
      </c>
      <c r="H175" s="135">
        <v>43868</v>
      </c>
      <c r="I175" s="141" t="s">
        <v>27</v>
      </c>
      <c r="J175" s="25"/>
      <c r="K175" s="145"/>
      <c r="L175" s="28"/>
      <c r="M175" s="395">
        <v>43871</v>
      </c>
      <c r="N175" s="158">
        <f t="shared" si="95"/>
        <v>6</v>
      </c>
      <c r="O175" s="27"/>
      <c r="P175" s="27"/>
      <c r="Q175" s="27" t="s">
        <v>27</v>
      </c>
      <c r="R175" s="27"/>
      <c r="S175" s="27"/>
      <c r="T175" s="28"/>
      <c r="U175" s="29"/>
      <c r="V175" s="167">
        <v>0.25</v>
      </c>
      <c r="W175" s="313">
        <v>0.25</v>
      </c>
      <c r="X175" s="313">
        <v>0.5</v>
      </c>
      <c r="Y175" s="160">
        <f t="shared" si="81"/>
        <v>1</v>
      </c>
      <c r="Z175" s="159">
        <f t="shared" si="96"/>
        <v>7.5</v>
      </c>
      <c r="AA175" s="327"/>
      <c r="AB175" s="400">
        <f t="shared" si="105"/>
        <v>-30</v>
      </c>
      <c r="AC175" s="371"/>
      <c r="AD175" s="226" t="str">
        <f t="shared" si="82"/>
        <v/>
      </c>
      <c r="AE175" s="368">
        <f t="shared" si="97"/>
        <v>-22.5</v>
      </c>
      <c r="AF175" s="339">
        <v>1.25</v>
      </c>
      <c r="AG175" s="338">
        <v>1.25</v>
      </c>
      <c r="AH175" s="336">
        <v>1.25</v>
      </c>
      <c r="AI175" s="161">
        <f t="shared" si="98"/>
        <v>1.25</v>
      </c>
      <c r="AJ175" s="162">
        <f t="shared" si="83"/>
        <v>18.75</v>
      </c>
      <c r="AK175" s="163">
        <f t="shared" si="99"/>
        <v>17.5</v>
      </c>
      <c r="AL175" s="164">
        <f t="shared" si="100"/>
        <v>0</v>
      </c>
      <c r="AM175" s="164">
        <f t="shared" si="101"/>
        <v>0</v>
      </c>
      <c r="AN175" s="164">
        <f t="shared" si="102"/>
        <v>0</v>
      </c>
      <c r="AO175" s="164">
        <f t="shared" si="103"/>
        <v>0</v>
      </c>
      <c r="AP175" s="609">
        <f t="shared" si="106"/>
        <v>1.25</v>
      </c>
      <c r="AQ175" s="612" t="str">
        <f t="shared" si="104"/>
        <v xml:space="preserve"> </v>
      </c>
      <c r="AR175" s="612" t="str">
        <f t="shared" si="107"/>
        <v xml:space="preserve"> </v>
      </c>
      <c r="AS175" s="612" t="str">
        <f t="shared" si="108"/>
        <v xml:space="preserve"> </v>
      </c>
      <c r="AT175" s="612" t="str">
        <f t="shared" si="109"/>
        <v xml:space="preserve"> </v>
      </c>
      <c r="AU175" s="612" t="str">
        <f t="shared" si="110"/>
        <v xml:space="preserve"> </v>
      </c>
      <c r="AV175" s="613" t="str">
        <f t="shared" si="111"/>
        <v xml:space="preserve"> </v>
      </c>
      <c r="AW175" s="196">
        <f t="shared" si="84"/>
        <v>6</v>
      </c>
      <c r="AX175" s="165" t="str">
        <f t="shared" si="85"/>
        <v/>
      </c>
      <c r="AY175" s="193">
        <f t="shared" si="86"/>
        <v>6</v>
      </c>
      <c r="AZ175" s="183" t="str">
        <f t="shared" si="87"/>
        <v/>
      </c>
      <c r="BA175" s="173">
        <f t="shared" si="88"/>
        <v>0.25</v>
      </c>
      <c r="BB175" s="174" t="str">
        <f t="shared" si="89"/>
        <v/>
      </c>
      <c r="BC175" s="186">
        <f t="shared" si="112"/>
        <v>0.25</v>
      </c>
      <c r="BD175" s="174" t="str">
        <f t="shared" si="90"/>
        <v/>
      </c>
      <c r="BE175" s="201">
        <f t="shared" si="91"/>
        <v>0.25</v>
      </c>
      <c r="BF175" s="174" t="str">
        <f t="shared" si="92"/>
        <v/>
      </c>
      <c r="BG175" s="186">
        <f t="shared" si="93"/>
        <v>0.25</v>
      </c>
      <c r="BH175" s="175" t="str">
        <f t="shared" si="94"/>
        <v/>
      </c>
      <c r="BI175" s="631"/>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t="s">
        <v>3620</v>
      </c>
      <c r="E176" s="16" t="s">
        <v>3451</v>
      </c>
      <c r="F176" s="17"/>
      <c r="G176" s="134">
        <v>43864</v>
      </c>
      <c r="H176" s="135">
        <v>43874</v>
      </c>
      <c r="I176" s="141" t="s">
        <v>27</v>
      </c>
      <c r="J176" s="25"/>
      <c r="K176" s="145"/>
      <c r="L176" s="28"/>
      <c r="M176" s="395">
        <v>43903</v>
      </c>
      <c r="N176" s="158">
        <f t="shared" si="95"/>
        <v>30</v>
      </c>
      <c r="O176" s="27"/>
      <c r="P176" s="27"/>
      <c r="Q176" s="27" t="s">
        <v>27</v>
      </c>
      <c r="R176" s="27"/>
      <c r="S176" s="27"/>
      <c r="T176" s="28" t="s">
        <v>3674</v>
      </c>
      <c r="U176" s="29"/>
      <c r="V176" s="32">
        <v>0.5</v>
      </c>
      <c r="W176" s="318"/>
      <c r="X176" s="319">
        <v>1</v>
      </c>
      <c r="Y176" s="160">
        <f t="shared" si="81"/>
        <v>1.5</v>
      </c>
      <c r="Z176" s="159">
        <f t="shared" si="96"/>
        <v>5</v>
      </c>
      <c r="AA176" s="327"/>
      <c r="AB176" s="400">
        <f t="shared" si="105"/>
        <v>-30</v>
      </c>
      <c r="AC176" s="371"/>
      <c r="AD176" s="226" t="str">
        <f t="shared" si="82"/>
        <v/>
      </c>
      <c r="AE176" s="368">
        <f t="shared" si="97"/>
        <v>-25</v>
      </c>
      <c r="AF176" s="339">
        <v>1.25</v>
      </c>
      <c r="AG176" s="338">
        <v>1.25</v>
      </c>
      <c r="AH176" s="336"/>
      <c r="AI176" s="161">
        <f t="shared" si="98"/>
        <v>1.25</v>
      </c>
      <c r="AJ176" s="162">
        <f t="shared" si="83"/>
        <v>26.25</v>
      </c>
      <c r="AK176" s="163">
        <f t="shared" si="99"/>
        <v>26.25</v>
      </c>
      <c r="AL176" s="164">
        <f t="shared" si="100"/>
        <v>0</v>
      </c>
      <c r="AM176" s="164">
        <f t="shared" si="101"/>
        <v>0</v>
      </c>
      <c r="AN176" s="164">
        <f t="shared" si="102"/>
        <v>0</v>
      </c>
      <c r="AO176" s="164">
        <f t="shared" si="103"/>
        <v>0</v>
      </c>
      <c r="AP176" s="609" t="str">
        <f t="shared" si="106"/>
        <v xml:space="preserve"> </v>
      </c>
      <c r="AQ176" s="612" t="str">
        <f t="shared" si="104"/>
        <v xml:space="preserve"> </v>
      </c>
      <c r="AR176" s="612" t="str">
        <f t="shared" si="107"/>
        <v xml:space="preserve"> </v>
      </c>
      <c r="AS176" s="612" t="str">
        <f t="shared" si="108"/>
        <v xml:space="preserve"> </v>
      </c>
      <c r="AT176" s="612" t="str">
        <f t="shared" si="109"/>
        <v xml:space="preserve"> </v>
      </c>
      <c r="AU176" s="612" t="str">
        <f t="shared" si="110"/>
        <v xml:space="preserve"> </v>
      </c>
      <c r="AV176" s="613" t="str">
        <f t="shared" si="111"/>
        <v xml:space="preserve"> </v>
      </c>
      <c r="AW176" s="196">
        <f t="shared" si="84"/>
        <v>30</v>
      </c>
      <c r="AX176" s="165" t="str">
        <f t="shared" si="85"/>
        <v/>
      </c>
      <c r="AY176" s="193">
        <f t="shared" si="86"/>
        <v>30</v>
      </c>
      <c r="AZ176" s="183" t="str">
        <f t="shared" si="87"/>
        <v/>
      </c>
      <c r="BA176" s="173">
        <f t="shared" si="88"/>
        <v>0.5</v>
      </c>
      <c r="BB176" s="174" t="str">
        <f t="shared" si="89"/>
        <v/>
      </c>
      <c r="BC176" s="186">
        <f t="shared" si="112"/>
        <v>0.5</v>
      </c>
      <c r="BD176" s="174" t="str">
        <f t="shared" si="90"/>
        <v/>
      </c>
      <c r="BE176" s="201" t="str">
        <f t="shared" si="91"/>
        <v/>
      </c>
      <c r="BF176" s="174" t="str">
        <f t="shared" si="92"/>
        <v/>
      </c>
      <c r="BG176" s="186" t="str">
        <f t="shared" si="93"/>
        <v/>
      </c>
      <c r="BH176" s="175" t="str">
        <f t="shared" si="94"/>
        <v/>
      </c>
      <c r="BI176" s="631"/>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636" t="s">
        <v>3621</v>
      </c>
      <c r="E177" s="16" t="s">
        <v>3451</v>
      </c>
      <c r="F177" s="17"/>
      <c r="G177" s="134">
        <v>43865</v>
      </c>
      <c r="H177" s="135">
        <v>43871</v>
      </c>
      <c r="I177" s="141" t="s">
        <v>27</v>
      </c>
      <c r="J177" s="25" t="s">
        <v>27</v>
      </c>
      <c r="K177" s="145"/>
      <c r="L177" s="28"/>
      <c r="M177" s="395">
        <v>43871</v>
      </c>
      <c r="N177" s="158">
        <f t="shared" si="95"/>
        <v>5</v>
      </c>
      <c r="O177" s="27"/>
      <c r="P177" s="27"/>
      <c r="Q177" s="27"/>
      <c r="R177" s="27"/>
      <c r="S177" s="27" t="s">
        <v>27</v>
      </c>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09" t="str">
        <f t="shared" si="106"/>
        <v xml:space="preserve"> </v>
      </c>
      <c r="AQ177" s="612" t="str">
        <f t="shared" si="104"/>
        <v xml:space="preserve"> </v>
      </c>
      <c r="AR177" s="612" t="str">
        <f t="shared" si="107"/>
        <v xml:space="preserve"> </v>
      </c>
      <c r="AS177" s="612" t="str">
        <f t="shared" si="108"/>
        <v xml:space="preserve"> </v>
      </c>
      <c r="AT177" s="612" t="str">
        <f t="shared" si="109"/>
        <v xml:space="preserve"> </v>
      </c>
      <c r="AU177" s="612" t="str">
        <f t="shared" si="110"/>
        <v xml:space="preserve"> </v>
      </c>
      <c r="AV177" s="613" t="str">
        <f t="shared" si="111"/>
        <v xml:space="preserve"> </v>
      </c>
      <c r="AW177" s="196">
        <f t="shared" si="84"/>
        <v>5</v>
      </c>
      <c r="AX177" s="165" t="str">
        <f t="shared" si="85"/>
        <v/>
      </c>
      <c r="AY177" s="193">
        <f t="shared" si="86"/>
        <v>5</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1"/>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7" t="s">
        <v>3622</v>
      </c>
      <c r="E178" s="18" t="s">
        <v>3451</v>
      </c>
      <c r="F178" s="17"/>
      <c r="G178" s="134">
        <v>43866</v>
      </c>
      <c r="H178" s="135">
        <v>43875</v>
      </c>
      <c r="I178" s="141" t="s">
        <v>27</v>
      </c>
      <c r="J178" s="25"/>
      <c r="K178" s="145"/>
      <c r="L178" s="28"/>
      <c r="M178" s="395">
        <v>43875</v>
      </c>
      <c r="N178" s="158">
        <f t="shared" si="95"/>
        <v>8</v>
      </c>
      <c r="O178" s="27"/>
      <c r="P178" s="27"/>
      <c r="Q178" s="27" t="s">
        <v>27</v>
      </c>
      <c r="R178" s="27"/>
      <c r="S178" s="27"/>
      <c r="T178" s="28"/>
      <c r="U178" s="29"/>
      <c r="V178" s="32">
        <v>0.25</v>
      </c>
      <c r="W178" s="318">
        <v>1.5</v>
      </c>
      <c r="X178" s="319">
        <v>1</v>
      </c>
      <c r="Y178" s="160">
        <f t="shared" si="81"/>
        <v>2.75</v>
      </c>
      <c r="Z178" s="159">
        <f t="shared" si="96"/>
        <v>32.5</v>
      </c>
      <c r="AA178" s="327"/>
      <c r="AB178" s="400">
        <f t="shared" si="105"/>
        <v>-30</v>
      </c>
      <c r="AC178" s="371"/>
      <c r="AD178" s="226" t="str">
        <f t="shared" si="82"/>
        <v/>
      </c>
      <c r="AE178" s="368">
        <f t="shared" si="97"/>
        <v>2.5</v>
      </c>
      <c r="AF178" s="339">
        <v>1.25</v>
      </c>
      <c r="AG178" s="338">
        <v>1.25</v>
      </c>
      <c r="AH178" s="336">
        <v>3.75</v>
      </c>
      <c r="AI178" s="161">
        <f t="shared" si="98"/>
        <v>3.75</v>
      </c>
      <c r="AJ178" s="162">
        <f t="shared" si="83"/>
        <v>53.75</v>
      </c>
      <c r="AK178" s="163">
        <f t="shared" si="99"/>
        <v>50</v>
      </c>
      <c r="AL178" s="164">
        <f t="shared" si="100"/>
        <v>0</v>
      </c>
      <c r="AM178" s="164">
        <f t="shared" si="101"/>
        <v>0</v>
      </c>
      <c r="AN178" s="164">
        <f t="shared" si="102"/>
        <v>0</v>
      </c>
      <c r="AO178" s="164">
        <f t="shared" si="103"/>
        <v>0</v>
      </c>
      <c r="AP178" s="609">
        <f t="shared" si="106"/>
        <v>3.75</v>
      </c>
      <c r="AQ178" s="612" t="str">
        <f t="shared" si="104"/>
        <v xml:space="preserve"> </v>
      </c>
      <c r="AR178" s="612" t="str">
        <f t="shared" si="107"/>
        <v xml:space="preserve"> </v>
      </c>
      <c r="AS178" s="612" t="str">
        <f t="shared" si="108"/>
        <v xml:space="preserve"> </v>
      </c>
      <c r="AT178" s="612" t="str">
        <f t="shared" si="109"/>
        <v xml:space="preserve"> </v>
      </c>
      <c r="AU178" s="612" t="str">
        <f t="shared" si="110"/>
        <v xml:space="preserve"> </v>
      </c>
      <c r="AV178" s="613" t="str">
        <f t="shared" si="111"/>
        <v xml:space="preserve"> </v>
      </c>
      <c r="AW178" s="196">
        <f t="shared" si="84"/>
        <v>8</v>
      </c>
      <c r="AX178" s="165" t="str">
        <f t="shared" si="85"/>
        <v/>
      </c>
      <c r="AY178" s="193">
        <f t="shared" si="86"/>
        <v>8</v>
      </c>
      <c r="AZ178" s="183" t="str">
        <f t="shared" si="87"/>
        <v/>
      </c>
      <c r="BA178" s="173">
        <f t="shared" si="88"/>
        <v>0.25</v>
      </c>
      <c r="BB178" s="174" t="str">
        <f t="shared" si="89"/>
        <v/>
      </c>
      <c r="BC178" s="186">
        <f t="shared" si="112"/>
        <v>0.25</v>
      </c>
      <c r="BD178" s="174" t="str">
        <f t="shared" si="90"/>
        <v/>
      </c>
      <c r="BE178" s="201">
        <f t="shared" si="91"/>
        <v>1.5</v>
      </c>
      <c r="BF178" s="174" t="str">
        <f t="shared" si="92"/>
        <v/>
      </c>
      <c r="BG178" s="186">
        <f t="shared" si="93"/>
        <v>1.5</v>
      </c>
      <c r="BH178" s="175" t="str">
        <f t="shared" si="94"/>
        <v/>
      </c>
      <c r="BI178" s="631"/>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t="s">
        <v>3623</v>
      </c>
      <c r="E179" s="16" t="s">
        <v>3451</v>
      </c>
      <c r="F179" s="17"/>
      <c r="G179" s="134">
        <v>43866</v>
      </c>
      <c r="H179" s="135">
        <v>43873</v>
      </c>
      <c r="I179" s="141" t="s">
        <v>27</v>
      </c>
      <c r="J179" s="25"/>
      <c r="K179" s="145"/>
      <c r="L179" s="28"/>
      <c r="M179" s="395">
        <v>43873</v>
      </c>
      <c r="N179" s="158">
        <f t="shared" si="95"/>
        <v>6</v>
      </c>
      <c r="O179" s="27"/>
      <c r="P179" s="27"/>
      <c r="Q179" s="27" t="s">
        <v>27</v>
      </c>
      <c r="R179" s="27"/>
      <c r="S179" s="27"/>
      <c r="T179" s="28"/>
      <c r="U179" s="29"/>
      <c r="V179" s="32">
        <v>0.25</v>
      </c>
      <c r="W179" s="318"/>
      <c r="X179" s="319">
        <v>0.5</v>
      </c>
      <c r="Y179" s="160">
        <f t="shared" si="81"/>
        <v>0.75</v>
      </c>
      <c r="Z179" s="159">
        <f t="shared" si="96"/>
        <v>2.5</v>
      </c>
      <c r="AA179" s="327"/>
      <c r="AB179" s="400">
        <f t="shared" si="105"/>
        <v>-30</v>
      </c>
      <c r="AC179" s="371"/>
      <c r="AD179" s="226" t="str">
        <f t="shared" si="82"/>
        <v/>
      </c>
      <c r="AE179" s="368">
        <f t="shared" si="97"/>
        <v>-27.5</v>
      </c>
      <c r="AF179" s="339"/>
      <c r="AG179" s="338"/>
      <c r="AH179" s="336"/>
      <c r="AI179" s="161">
        <f t="shared" si="98"/>
        <v>0</v>
      </c>
      <c r="AJ179" s="162">
        <f t="shared" si="83"/>
        <v>12.5</v>
      </c>
      <c r="AK179" s="163">
        <f t="shared" si="99"/>
        <v>12.5</v>
      </c>
      <c r="AL179" s="164">
        <f t="shared" si="100"/>
        <v>0</v>
      </c>
      <c r="AM179" s="164">
        <f t="shared" si="101"/>
        <v>0</v>
      </c>
      <c r="AN179" s="164">
        <f t="shared" si="102"/>
        <v>0</v>
      </c>
      <c r="AO179" s="164">
        <f t="shared" si="103"/>
        <v>0</v>
      </c>
      <c r="AP179" s="609" t="str">
        <f t="shared" si="106"/>
        <v xml:space="preserve"> </v>
      </c>
      <c r="AQ179" s="612" t="str">
        <f t="shared" si="104"/>
        <v xml:space="preserve"> </v>
      </c>
      <c r="AR179" s="612" t="str">
        <f t="shared" si="107"/>
        <v xml:space="preserve"> </v>
      </c>
      <c r="AS179" s="612" t="str">
        <f t="shared" si="108"/>
        <v xml:space="preserve"> </v>
      </c>
      <c r="AT179" s="612" t="str">
        <f t="shared" si="109"/>
        <v xml:space="preserve"> </v>
      </c>
      <c r="AU179" s="612" t="str">
        <f t="shared" si="110"/>
        <v xml:space="preserve"> </v>
      </c>
      <c r="AV179" s="613" t="str">
        <f t="shared" si="111"/>
        <v xml:space="preserve"> </v>
      </c>
      <c r="AW179" s="196">
        <f t="shared" si="84"/>
        <v>6</v>
      </c>
      <c r="AX179" s="165" t="str">
        <f t="shared" si="85"/>
        <v/>
      </c>
      <c r="AY179" s="193">
        <f t="shared" si="86"/>
        <v>6</v>
      </c>
      <c r="AZ179" s="183" t="str">
        <f t="shared" si="87"/>
        <v/>
      </c>
      <c r="BA179" s="173">
        <f t="shared" si="88"/>
        <v>0.25</v>
      </c>
      <c r="BB179" s="174" t="str">
        <f t="shared" si="89"/>
        <v/>
      </c>
      <c r="BC179" s="186">
        <f t="shared" si="112"/>
        <v>0.25</v>
      </c>
      <c r="BD179" s="174" t="str">
        <f t="shared" si="90"/>
        <v/>
      </c>
      <c r="BE179" s="201" t="str">
        <f t="shared" si="91"/>
        <v/>
      </c>
      <c r="BF179" s="174" t="str">
        <f t="shared" si="92"/>
        <v/>
      </c>
      <c r="BG179" s="186" t="str">
        <f t="shared" si="93"/>
        <v/>
      </c>
      <c r="BH179" s="175" t="str">
        <f t="shared" si="94"/>
        <v/>
      </c>
      <c r="BI179" s="631"/>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t="s">
        <v>3624</v>
      </c>
      <c r="E180" s="16" t="s">
        <v>3451</v>
      </c>
      <c r="F180" s="17"/>
      <c r="G180" s="134">
        <v>43868</v>
      </c>
      <c r="H180" s="137">
        <v>43875</v>
      </c>
      <c r="I180" s="143" t="s">
        <v>27</v>
      </c>
      <c r="J180" s="80"/>
      <c r="K180" s="147"/>
      <c r="L180" s="30"/>
      <c r="M180" s="395">
        <v>43875</v>
      </c>
      <c r="N180" s="158">
        <f t="shared" si="95"/>
        <v>6</v>
      </c>
      <c r="O180" s="27" t="s">
        <v>27</v>
      </c>
      <c r="P180" s="27"/>
      <c r="Q180" s="27"/>
      <c r="R180" s="27"/>
      <c r="S180" s="27"/>
      <c r="T180" s="28"/>
      <c r="U180" s="29"/>
      <c r="V180" s="32">
        <v>0.25</v>
      </c>
      <c r="W180" s="318"/>
      <c r="X180" s="319">
        <v>0.5</v>
      </c>
      <c r="Y180" s="160">
        <f t="shared" si="81"/>
        <v>0.75</v>
      </c>
      <c r="Z180" s="159">
        <f t="shared" si="96"/>
        <v>2.5</v>
      </c>
      <c r="AA180" s="327"/>
      <c r="AB180" s="400">
        <f t="shared" si="105"/>
        <v>-30</v>
      </c>
      <c r="AC180" s="371"/>
      <c r="AD180" s="226" t="str">
        <f t="shared" si="82"/>
        <v/>
      </c>
      <c r="AE180" s="368">
        <f t="shared" si="97"/>
        <v>-27.5</v>
      </c>
      <c r="AF180" s="339"/>
      <c r="AG180" s="338"/>
      <c r="AH180" s="336"/>
      <c r="AI180" s="161">
        <f t="shared" si="98"/>
        <v>0</v>
      </c>
      <c r="AJ180" s="162">
        <f t="shared" si="83"/>
        <v>12.5</v>
      </c>
      <c r="AK180" s="163">
        <f t="shared" si="99"/>
        <v>12.5</v>
      </c>
      <c r="AL180" s="164">
        <f t="shared" si="100"/>
        <v>0</v>
      </c>
      <c r="AM180" s="164">
        <f t="shared" si="101"/>
        <v>0</v>
      </c>
      <c r="AN180" s="164">
        <f t="shared" si="102"/>
        <v>0</v>
      </c>
      <c r="AO180" s="164">
        <f t="shared" si="103"/>
        <v>0</v>
      </c>
      <c r="AP180" s="609" t="str">
        <f t="shared" si="106"/>
        <v xml:space="preserve"> </v>
      </c>
      <c r="AQ180" s="612" t="str">
        <f t="shared" si="104"/>
        <v xml:space="preserve"> </v>
      </c>
      <c r="AR180" s="612" t="str">
        <f t="shared" si="107"/>
        <v xml:space="preserve"> </v>
      </c>
      <c r="AS180" s="612" t="str">
        <f t="shared" si="108"/>
        <v xml:space="preserve"> </v>
      </c>
      <c r="AT180" s="612" t="str">
        <f t="shared" si="109"/>
        <v xml:space="preserve"> </v>
      </c>
      <c r="AU180" s="612" t="str">
        <f t="shared" si="110"/>
        <v xml:space="preserve"> </v>
      </c>
      <c r="AV180" s="613" t="str">
        <f t="shared" si="111"/>
        <v xml:space="preserve"> </v>
      </c>
      <c r="AW180" s="196">
        <f t="shared" si="84"/>
        <v>6</v>
      </c>
      <c r="AX180" s="165" t="str">
        <f t="shared" si="85"/>
        <v/>
      </c>
      <c r="AY180" s="193">
        <f t="shared" si="86"/>
        <v>6</v>
      </c>
      <c r="AZ180" s="183" t="str">
        <f t="shared" si="87"/>
        <v/>
      </c>
      <c r="BA180" s="173">
        <f t="shared" si="88"/>
        <v>0.25</v>
      </c>
      <c r="BB180" s="174" t="str">
        <f t="shared" si="89"/>
        <v/>
      </c>
      <c r="BC180" s="186">
        <f t="shared" si="112"/>
        <v>0.25</v>
      </c>
      <c r="BD180" s="174" t="str">
        <f t="shared" si="90"/>
        <v/>
      </c>
      <c r="BE180" s="201" t="str">
        <f t="shared" si="91"/>
        <v/>
      </c>
      <c r="BF180" s="174" t="str">
        <f t="shared" si="92"/>
        <v/>
      </c>
      <c r="BG180" s="186" t="str">
        <f t="shared" si="93"/>
        <v/>
      </c>
      <c r="BH180" s="175" t="str">
        <f t="shared" si="94"/>
        <v/>
      </c>
      <c r="BI180" s="631"/>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5" t="s">
        <v>3625</v>
      </c>
      <c r="E181" s="637" t="s">
        <v>3451</v>
      </c>
      <c r="F181" s="17"/>
      <c r="G181" s="134">
        <v>43879</v>
      </c>
      <c r="H181" s="135">
        <v>43881</v>
      </c>
      <c r="I181" s="141" t="s">
        <v>27</v>
      </c>
      <c r="J181" s="25"/>
      <c r="K181" s="145"/>
      <c r="L181" s="28"/>
      <c r="M181" s="395">
        <v>43885</v>
      </c>
      <c r="N181" s="158">
        <f t="shared" si="95"/>
        <v>5</v>
      </c>
      <c r="O181" s="27"/>
      <c r="P181" s="27"/>
      <c r="Q181" s="27" t="s">
        <v>27</v>
      </c>
      <c r="R181" s="27"/>
      <c r="S181" s="27"/>
      <c r="T181" s="28"/>
      <c r="U181" s="29"/>
      <c r="V181" s="32">
        <v>0.25</v>
      </c>
      <c r="W181" s="318">
        <v>2.5</v>
      </c>
      <c r="X181" s="319">
        <v>1.5</v>
      </c>
      <c r="Y181" s="160">
        <f t="shared" si="81"/>
        <v>4.25</v>
      </c>
      <c r="Z181" s="159">
        <f t="shared" si="96"/>
        <v>52.5</v>
      </c>
      <c r="AA181" s="327"/>
      <c r="AB181" s="400">
        <f t="shared" si="105"/>
        <v>-30</v>
      </c>
      <c r="AC181" s="371"/>
      <c r="AD181" s="226" t="str">
        <f t="shared" si="82"/>
        <v/>
      </c>
      <c r="AE181" s="368">
        <f t="shared" si="97"/>
        <v>22.5</v>
      </c>
      <c r="AF181" s="339">
        <v>1.25</v>
      </c>
      <c r="AG181" s="338">
        <v>1.25</v>
      </c>
      <c r="AH181" s="336">
        <v>23.75</v>
      </c>
      <c r="AI181" s="161">
        <f t="shared" si="98"/>
        <v>23.75</v>
      </c>
      <c r="AJ181" s="162">
        <f t="shared" si="83"/>
        <v>83.75</v>
      </c>
      <c r="AK181" s="163">
        <f t="shared" si="99"/>
        <v>60</v>
      </c>
      <c r="AL181" s="164">
        <f t="shared" si="100"/>
        <v>0</v>
      </c>
      <c r="AM181" s="164">
        <f t="shared" si="101"/>
        <v>0</v>
      </c>
      <c r="AN181" s="164">
        <f t="shared" si="102"/>
        <v>0</v>
      </c>
      <c r="AO181" s="164">
        <f t="shared" si="103"/>
        <v>0</v>
      </c>
      <c r="AP181" s="609" t="str">
        <f t="shared" si="106"/>
        <v xml:space="preserve"> </v>
      </c>
      <c r="AQ181" s="612">
        <f t="shared" si="104"/>
        <v>23.75</v>
      </c>
      <c r="AR181" s="612" t="str">
        <f t="shared" si="107"/>
        <v xml:space="preserve"> </v>
      </c>
      <c r="AS181" s="612" t="str">
        <f t="shared" si="108"/>
        <v xml:space="preserve"> </v>
      </c>
      <c r="AT181" s="612" t="str">
        <f t="shared" si="109"/>
        <v xml:space="preserve"> </v>
      </c>
      <c r="AU181" s="612" t="str">
        <f t="shared" si="110"/>
        <v xml:space="preserve"> </v>
      </c>
      <c r="AV181" s="613" t="str">
        <f t="shared" si="111"/>
        <v xml:space="preserve"> </v>
      </c>
      <c r="AW181" s="196">
        <f t="shared" si="84"/>
        <v>5</v>
      </c>
      <c r="AX181" s="165" t="str">
        <f t="shared" si="85"/>
        <v/>
      </c>
      <c r="AY181" s="193">
        <f t="shared" si="86"/>
        <v>5</v>
      </c>
      <c r="AZ181" s="183" t="str">
        <f t="shared" si="87"/>
        <v/>
      </c>
      <c r="BA181" s="173">
        <f t="shared" si="88"/>
        <v>0.25</v>
      </c>
      <c r="BB181" s="174" t="str">
        <f t="shared" si="89"/>
        <v/>
      </c>
      <c r="BC181" s="186">
        <f t="shared" si="112"/>
        <v>0.25</v>
      </c>
      <c r="BD181" s="174" t="str">
        <f t="shared" si="90"/>
        <v/>
      </c>
      <c r="BE181" s="201">
        <f t="shared" si="91"/>
        <v>2.5</v>
      </c>
      <c r="BF181" s="174" t="str">
        <f t="shared" si="92"/>
        <v/>
      </c>
      <c r="BG181" s="186">
        <f t="shared" si="93"/>
        <v>2.5</v>
      </c>
      <c r="BH181" s="175" t="str">
        <f t="shared" si="94"/>
        <v/>
      </c>
      <c r="BI181" s="631"/>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7" t="s">
        <v>3626</v>
      </c>
      <c r="E182" s="18" t="s">
        <v>3451</v>
      </c>
      <c r="F182" s="17"/>
      <c r="G182" s="134">
        <v>43880</v>
      </c>
      <c r="H182" s="135">
        <v>43880</v>
      </c>
      <c r="I182" s="141" t="s">
        <v>27</v>
      </c>
      <c r="J182" s="25"/>
      <c r="K182" s="145"/>
      <c r="L182" s="28"/>
      <c r="M182" s="395">
        <v>43880</v>
      </c>
      <c r="N182" s="158">
        <f t="shared" si="95"/>
        <v>1</v>
      </c>
      <c r="O182" s="27"/>
      <c r="P182" s="27"/>
      <c r="Q182" s="27"/>
      <c r="R182" s="27" t="s">
        <v>27</v>
      </c>
      <c r="S182" s="27"/>
      <c r="T182" s="28"/>
      <c r="U182" s="29"/>
      <c r="V182" s="32">
        <v>0.25</v>
      </c>
      <c r="W182" s="318"/>
      <c r="X182" s="319">
        <v>0.5</v>
      </c>
      <c r="Y182" s="160">
        <f t="shared" si="81"/>
        <v>0.75</v>
      </c>
      <c r="Z182" s="159">
        <f t="shared" si="96"/>
        <v>2.5</v>
      </c>
      <c r="AA182" s="327"/>
      <c r="AB182" s="400">
        <f t="shared" si="105"/>
        <v>-30</v>
      </c>
      <c r="AC182" s="371"/>
      <c r="AD182" s="226" t="str">
        <f t="shared" si="82"/>
        <v/>
      </c>
      <c r="AE182" s="368">
        <f t="shared" si="97"/>
        <v>-27.5</v>
      </c>
      <c r="AF182" s="339"/>
      <c r="AG182" s="338"/>
      <c r="AH182" s="336"/>
      <c r="AI182" s="161">
        <f t="shared" si="98"/>
        <v>0</v>
      </c>
      <c r="AJ182" s="162">
        <f t="shared" si="83"/>
        <v>12.5</v>
      </c>
      <c r="AK182" s="163">
        <f t="shared" si="99"/>
        <v>12.5</v>
      </c>
      <c r="AL182" s="164">
        <f t="shared" si="100"/>
        <v>0</v>
      </c>
      <c r="AM182" s="164">
        <f t="shared" si="101"/>
        <v>0</v>
      </c>
      <c r="AN182" s="164">
        <f t="shared" si="102"/>
        <v>0</v>
      </c>
      <c r="AO182" s="164">
        <f t="shared" si="103"/>
        <v>0</v>
      </c>
      <c r="AP182" s="609" t="str">
        <f t="shared" si="106"/>
        <v xml:space="preserve"> </v>
      </c>
      <c r="AQ182" s="612" t="str">
        <f t="shared" si="104"/>
        <v xml:space="preserve"> </v>
      </c>
      <c r="AR182" s="612" t="str">
        <f t="shared" si="107"/>
        <v xml:space="preserve"> </v>
      </c>
      <c r="AS182" s="612" t="str">
        <f t="shared" si="108"/>
        <v xml:space="preserve"> </v>
      </c>
      <c r="AT182" s="612" t="str">
        <f t="shared" si="109"/>
        <v xml:space="preserve"> </v>
      </c>
      <c r="AU182" s="612" t="str">
        <f t="shared" si="110"/>
        <v xml:space="preserve"> </v>
      </c>
      <c r="AV182" s="613" t="str">
        <f t="shared" si="111"/>
        <v xml:space="preserve"> </v>
      </c>
      <c r="AW182" s="196">
        <f t="shared" si="84"/>
        <v>1</v>
      </c>
      <c r="AX182" s="165" t="str">
        <f t="shared" si="85"/>
        <v/>
      </c>
      <c r="AY182" s="193">
        <f t="shared" si="86"/>
        <v>1</v>
      </c>
      <c r="AZ182" s="183" t="str">
        <f t="shared" si="87"/>
        <v/>
      </c>
      <c r="BA182" s="173">
        <f t="shared" si="88"/>
        <v>0.25</v>
      </c>
      <c r="BB182" s="174" t="str">
        <f t="shared" si="89"/>
        <v/>
      </c>
      <c r="BC182" s="186">
        <f t="shared" si="112"/>
        <v>0.25</v>
      </c>
      <c r="BD182" s="174" t="str">
        <f t="shared" si="90"/>
        <v/>
      </c>
      <c r="BE182" s="201" t="str">
        <f t="shared" si="91"/>
        <v/>
      </c>
      <c r="BF182" s="174" t="str">
        <f t="shared" si="92"/>
        <v/>
      </c>
      <c r="BG182" s="186" t="str">
        <f t="shared" si="93"/>
        <v/>
      </c>
      <c r="BH182" s="175" t="str">
        <f t="shared" si="94"/>
        <v/>
      </c>
      <c r="BI182" s="631"/>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t="s">
        <v>3627</v>
      </c>
      <c r="E183" s="16" t="s">
        <v>3451</v>
      </c>
      <c r="F183" s="17"/>
      <c r="G183" s="134">
        <v>43880</v>
      </c>
      <c r="H183" s="135">
        <v>43881</v>
      </c>
      <c r="I183" s="141" t="s">
        <v>27</v>
      </c>
      <c r="J183" s="25"/>
      <c r="K183" s="145"/>
      <c r="L183" s="28"/>
      <c r="M183" s="395">
        <v>43881</v>
      </c>
      <c r="N183" s="158">
        <f t="shared" si="95"/>
        <v>2</v>
      </c>
      <c r="O183" s="27" t="s">
        <v>27</v>
      </c>
      <c r="P183" s="27"/>
      <c r="Q183" s="27"/>
      <c r="R183" s="27"/>
      <c r="S183" s="27"/>
      <c r="T183" s="28"/>
      <c r="U183" s="29"/>
      <c r="V183" s="32">
        <v>0.25</v>
      </c>
      <c r="W183" s="318"/>
      <c r="X183" s="319">
        <v>0.25</v>
      </c>
      <c r="Y183" s="160">
        <f t="shared" si="81"/>
        <v>0.5</v>
      </c>
      <c r="Z183" s="159">
        <f t="shared" si="96"/>
        <v>2.5</v>
      </c>
      <c r="AA183" s="327"/>
      <c r="AB183" s="400">
        <f t="shared" si="105"/>
        <v>-30</v>
      </c>
      <c r="AC183" s="371"/>
      <c r="AD183" s="226" t="str">
        <f t="shared" si="82"/>
        <v/>
      </c>
      <c r="AE183" s="368">
        <f t="shared" si="97"/>
        <v>-27.5</v>
      </c>
      <c r="AF183" s="339"/>
      <c r="AG183" s="338"/>
      <c r="AH183" s="336"/>
      <c r="AI183" s="161">
        <f t="shared" si="98"/>
        <v>0</v>
      </c>
      <c r="AJ183" s="162">
        <f t="shared" si="83"/>
        <v>7.5</v>
      </c>
      <c r="AK183" s="163">
        <f t="shared" si="99"/>
        <v>7.5</v>
      </c>
      <c r="AL183" s="164">
        <f t="shared" si="100"/>
        <v>0</v>
      </c>
      <c r="AM183" s="164">
        <f t="shared" si="101"/>
        <v>0</v>
      </c>
      <c r="AN183" s="164">
        <f t="shared" si="102"/>
        <v>0</v>
      </c>
      <c r="AO183" s="164">
        <f t="shared" si="103"/>
        <v>0</v>
      </c>
      <c r="AP183" s="609" t="str">
        <f t="shared" si="106"/>
        <v xml:space="preserve"> </v>
      </c>
      <c r="AQ183" s="612" t="str">
        <f t="shared" si="104"/>
        <v xml:space="preserve"> </v>
      </c>
      <c r="AR183" s="612" t="str">
        <f t="shared" si="107"/>
        <v xml:space="preserve"> </v>
      </c>
      <c r="AS183" s="612" t="str">
        <f t="shared" si="108"/>
        <v xml:space="preserve"> </v>
      </c>
      <c r="AT183" s="612" t="str">
        <f t="shared" si="109"/>
        <v xml:space="preserve"> </v>
      </c>
      <c r="AU183" s="612" t="str">
        <f t="shared" si="110"/>
        <v xml:space="preserve"> </v>
      </c>
      <c r="AV183" s="613" t="str">
        <f t="shared" si="111"/>
        <v xml:space="preserve"> </v>
      </c>
      <c r="AW183" s="196">
        <f t="shared" si="84"/>
        <v>2</v>
      </c>
      <c r="AX183" s="165" t="str">
        <f t="shared" si="85"/>
        <v/>
      </c>
      <c r="AY183" s="193">
        <f t="shared" si="86"/>
        <v>2</v>
      </c>
      <c r="AZ183" s="183" t="str">
        <f t="shared" si="87"/>
        <v/>
      </c>
      <c r="BA183" s="173">
        <f t="shared" si="88"/>
        <v>0.25</v>
      </c>
      <c r="BB183" s="174" t="str">
        <f t="shared" si="89"/>
        <v/>
      </c>
      <c r="BC183" s="186">
        <f t="shared" si="112"/>
        <v>0.25</v>
      </c>
      <c r="BD183" s="174" t="str">
        <f t="shared" si="90"/>
        <v/>
      </c>
      <c r="BE183" s="201" t="str">
        <f t="shared" si="91"/>
        <v/>
      </c>
      <c r="BF183" s="174" t="str">
        <f t="shared" si="92"/>
        <v/>
      </c>
      <c r="BG183" s="186" t="str">
        <f t="shared" si="93"/>
        <v/>
      </c>
      <c r="BH183" s="175" t="str">
        <f t="shared" si="94"/>
        <v/>
      </c>
      <c r="BI183" s="631"/>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t="s">
        <v>3628</v>
      </c>
      <c r="E184" s="16" t="s">
        <v>3451</v>
      </c>
      <c r="F184" s="17"/>
      <c r="G184" s="134">
        <v>43881</v>
      </c>
      <c r="H184" s="135">
        <v>43886</v>
      </c>
      <c r="I184" s="141" t="s">
        <v>27</v>
      </c>
      <c r="J184" s="25"/>
      <c r="K184" s="145"/>
      <c r="L184" s="28"/>
      <c r="M184" s="395">
        <v>43892</v>
      </c>
      <c r="N184" s="158">
        <f t="shared" si="95"/>
        <v>8</v>
      </c>
      <c r="O184" s="27"/>
      <c r="P184" s="27"/>
      <c r="Q184" s="27" t="s">
        <v>27</v>
      </c>
      <c r="R184" s="27"/>
      <c r="S184" s="27"/>
      <c r="T184" s="28"/>
      <c r="U184" s="29"/>
      <c r="V184" s="32">
        <v>0.25</v>
      </c>
      <c r="W184" s="318">
        <v>3</v>
      </c>
      <c r="X184" s="319">
        <v>2</v>
      </c>
      <c r="Y184" s="160">
        <f t="shared" si="81"/>
        <v>5.25</v>
      </c>
      <c r="Z184" s="159">
        <f t="shared" si="96"/>
        <v>62.5</v>
      </c>
      <c r="AA184" s="327"/>
      <c r="AB184" s="400">
        <f t="shared" si="105"/>
        <v>-30</v>
      </c>
      <c r="AC184" s="371"/>
      <c r="AD184" s="226" t="str">
        <f t="shared" si="82"/>
        <v/>
      </c>
      <c r="AE184" s="368">
        <f t="shared" si="97"/>
        <v>32.5</v>
      </c>
      <c r="AF184" s="339">
        <v>1.25</v>
      </c>
      <c r="AG184" s="338">
        <v>1.25</v>
      </c>
      <c r="AH184" s="336">
        <v>33.75</v>
      </c>
      <c r="AI184" s="161">
        <f t="shared" si="98"/>
        <v>33.75</v>
      </c>
      <c r="AJ184" s="162">
        <f t="shared" si="83"/>
        <v>103.75</v>
      </c>
      <c r="AK184" s="163">
        <f t="shared" si="99"/>
        <v>70</v>
      </c>
      <c r="AL184" s="164">
        <f t="shared" si="100"/>
        <v>0</v>
      </c>
      <c r="AM184" s="164">
        <f t="shared" si="101"/>
        <v>0</v>
      </c>
      <c r="AN184" s="164">
        <f t="shared" si="102"/>
        <v>0</v>
      </c>
      <c r="AO184" s="164">
        <f t="shared" si="103"/>
        <v>0</v>
      </c>
      <c r="AP184" s="609" t="str">
        <f t="shared" si="106"/>
        <v xml:space="preserve"> </v>
      </c>
      <c r="AQ184" s="612">
        <f t="shared" si="104"/>
        <v>33.75</v>
      </c>
      <c r="AR184" s="612" t="str">
        <f t="shared" si="107"/>
        <v xml:space="preserve"> </v>
      </c>
      <c r="AS184" s="612" t="str">
        <f t="shared" si="108"/>
        <v xml:space="preserve"> </v>
      </c>
      <c r="AT184" s="612" t="str">
        <f t="shared" si="109"/>
        <v xml:space="preserve"> </v>
      </c>
      <c r="AU184" s="612" t="str">
        <f t="shared" si="110"/>
        <v xml:space="preserve"> </v>
      </c>
      <c r="AV184" s="613" t="str">
        <f t="shared" si="111"/>
        <v xml:space="preserve"> </v>
      </c>
      <c r="AW184" s="196">
        <f t="shared" si="84"/>
        <v>8</v>
      </c>
      <c r="AX184" s="165" t="str">
        <f t="shared" si="85"/>
        <v/>
      </c>
      <c r="AY184" s="193">
        <f t="shared" si="86"/>
        <v>8</v>
      </c>
      <c r="AZ184" s="183" t="str">
        <f t="shared" si="87"/>
        <v/>
      </c>
      <c r="BA184" s="173">
        <f t="shared" si="88"/>
        <v>0.25</v>
      </c>
      <c r="BB184" s="174" t="str">
        <f t="shared" si="89"/>
        <v/>
      </c>
      <c r="BC184" s="186">
        <f t="shared" si="112"/>
        <v>0.25</v>
      </c>
      <c r="BD184" s="174" t="str">
        <f t="shared" si="90"/>
        <v/>
      </c>
      <c r="BE184" s="201">
        <f t="shared" si="91"/>
        <v>3</v>
      </c>
      <c r="BF184" s="174" t="str">
        <f t="shared" si="92"/>
        <v/>
      </c>
      <c r="BG184" s="186">
        <f t="shared" si="93"/>
        <v>3</v>
      </c>
      <c r="BH184" s="175" t="str">
        <f t="shared" si="94"/>
        <v/>
      </c>
      <c r="BI184" s="631"/>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5" t="s">
        <v>3629</v>
      </c>
      <c r="E185" s="16" t="s">
        <v>3451</v>
      </c>
      <c r="F185" s="17"/>
      <c r="G185" s="134">
        <v>43887</v>
      </c>
      <c r="H185" s="135">
        <v>43889</v>
      </c>
      <c r="I185" s="141" t="s">
        <v>27</v>
      </c>
      <c r="J185" s="25"/>
      <c r="K185" s="145"/>
      <c r="L185" s="28"/>
      <c r="M185" s="395">
        <v>43889</v>
      </c>
      <c r="N185" s="158">
        <f t="shared" si="95"/>
        <v>3</v>
      </c>
      <c r="O185" s="27"/>
      <c r="P185" s="27" t="s">
        <v>27</v>
      </c>
      <c r="Q185" s="27"/>
      <c r="R185" s="27"/>
      <c r="S185" s="27"/>
      <c r="T185" s="28"/>
      <c r="U185" s="29"/>
      <c r="V185" s="32">
        <v>0.25</v>
      </c>
      <c r="W185" s="318"/>
      <c r="X185" s="319">
        <v>0.5</v>
      </c>
      <c r="Y185" s="160">
        <f t="shared" si="81"/>
        <v>0.75</v>
      </c>
      <c r="Z185" s="159">
        <f t="shared" si="96"/>
        <v>2.5</v>
      </c>
      <c r="AA185" s="327"/>
      <c r="AB185" s="400">
        <f t="shared" si="105"/>
        <v>-30</v>
      </c>
      <c r="AC185" s="371"/>
      <c r="AD185" s="226" t="str">
        <f t="shared" si="82"/>
        <v/>
      </c>
      <c r="AE185" s="368">
        <f t="shared" si="97"/>
        <v>-27.5</v>
      </c>
      <c r="AF185" s="339"/>
      <c r="AG185" s="338"/>
      <c r="AH185" s="336"/>
      <c r="AI185" s="161">
        <f t="shared" si="98"/>
        <v>0</v>
      </c>
      <c r="AJ185" s="162">
        <f t="shared" si="83"/>
        <v>12.5</v>
      </c>
      <c r="AK185" s="163">
        <f t="shared" si="99"/>
        <v>12.5</v>
      </c>
      <c r="AL185" s="164">
        <f t="shared" si="100"/>
        <v>0</v>
      </c>
      <c r="AM185" s="164">
        <f t="shared" si="101"/>
        <v>0</v>
      </c>
      <c r="AN185" s="164">
        <f t="shared" si="102"/>
        <v>0</v>
      </c>
      <c r="AO185" s="164">
        <f t="shared" si="103"/>
        <v>0</v>
      </c>
      <c r="AP185" s="609" t="str">
        <f t="shared" si="106"/>
        <v xml:space="preserve"> </v>
      </c>
      <c r="AQ185" s="612" t="str">
        <f t="shared" si="104"/>
        <v xml:space="preserve"> </v>
      </c>
      <c r="AR185" s="612" t="str">
        <f t="shared" si="107"/>
        <v xml:space="preserve"> </v>
      </c>
      <c r="AS185" s="612" t="str">
        <f t="shared" si="108"/>
        <v xml:space="preserve"> </v>
      </c>
      <c r="AT185" s="612" t="str">
        <f t="shared" si="109"/>
        <v xml:space="preserve"> </v>
      </c>
      <c r="AU185" s="612" t="str">
        <f t="shared" si="110"/>
        <v xml:space="preserve"> </v>
      </c>
      <c r="AV185" s="613" t="str">
        <f t="shared" si="111"/>
        <v xml:space="preserve"> </v>
      </c>
      <c r="AW185" s="196">
        <f t="shared" si="84"/>
        <v>3</v>
      </c>
      <c r="AX185" s="165" t="str">
        <f t="shared" si="85"/>
        <v/>
      </c>
      <c r="AY185" s="193">
        <f t="shared" si="86"/>
        <v>3</v>
      </c>
      <c r="AZ185" s="183" t="str">
        <f t="shared" si="87"/>
        <v/>
      </c>
      <c r="BA185" s="173">
        <f t="shared" si="88"/>
        <v>0.25</v>
      </c>
      <c r="BB185" s="174" t="str">
        <f t="shared" si="89"/>
        <v/>
      </c>
      <c r="BC185" s="186">
        <f t="shared" si="112"/>
        <v>0.25</v>
      </c>
      <c r="BD185" s="174" t="str">
        <f t="shared" si="90"/>
        <v/>
      </c>
      <c r="BE185" s="201" t="str">
        <f t="shared" si="91"/>
        <v/>
      </c>
      <c r="BF185" s="174" t="str">
        <f t="shared" si="92"/>
        <v/>
      </c>
      <c r="BG185" s="186" t="str">
        <f t="shared" si="93"/>
        <v/>
      </c>
      <c r="BH185" s="175" t="str">
        <f t="shared" si="94"/>
        <v/>
      </c>
      <c r="BI185" s="631"/>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7" t="s">
        <v>3630</v>
      </c>
      <c r="E186" s="18" t="s">
        <v>3451</v>
      </c>
      <c r="F186" s="17"/>
      <c r="G186" s="134">
        <v>43881</v>
      </c>
      <c r="H186" s="135">
        <v>43892</v>
      </c>
      <c r="I186" s="141" t="s">
        <v>27</v>
      </c>
      <c r="J186" s="25"/>
      <c r="K186" s="145"/>
      <c r="L186" s="28"/>
      <c r="M186" s="395">
        <v>43920</v>
      </c>
      <c r="N186" s="158">
        <f t="shared" si="95"/>
        <v>28</v>
      </c>
      <c r="O186" s="27"/>
      <c r="P186" s="27"/>
      <c r="Q186" s="27"/>
      <c r="R186" s="27"/>
      <c r="S186" s="27"/>
      <c r="T186" s="28" t="s">
        <v>27</v>
      </c>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09" t="str">
        <f t="shared" si="106"/>
        <v xml:space="preserve"> </v>
      </c>
      <c r="AQ186" s="612" t="str">
        <f t="shared" si="104"/>
        <v xml:space="preserve"> </v>
      </c>
      <c r="AR186" s="612" t="str">
        <f t="shared" si="107"/>
        <v xml:space="preserve"> </v>
      </c>
      <c r="AS186" s="612" t="str">
        <f t="shared" si="108"/>
        <v xml:space="preserve"> </v>
      </c>
      <c r="AT186" s="612" t="str">
        <f t="shared" si="109"/>
        <v xml:space="preserve"> </v>
      </c>
      <c r="AU186" s="612" t="str">
        <f t="shared" si="110"/>
        <v xml:space="preserve"> </v>
      </c>
      <c r="AV186" s="613" t="str">
        <f t="shared" si="111"/>
        <v xml:space="preserve"> </v>
      </c>
      <c r="AW186" s="196">
        <f t="shared" si="84"/>
        <v>28</v>
      </c>
      <c r="AX186" s="165" t="str">
        <f t="shared" si="85"/>
        <v/>
      </c>
      <c r="AY186" s="193">
        <f t="shared" si="86"/>
        <v>28</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1"/>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t="s">
        <v>3631</v>
      </c>
      <c r="E187" s="16" t="s">
        <v>3451</v>
      </c>
      <c r="F187" s="17"/>
      <c r="G187" s="134">
        <v>43889</v>
      </c>
      <c r="H187" s="135">
        <v>43944</v>
      </c>
      <c r="I187" s="141"/>
      <c r="J187" s="25" t="s">
        <v>27</v>
      </c>
      <c r="K187" s="145" t="s">
        <v>27</v>
      </c>
      <c r="L187" s="28"/>
      <c r="M187" s="395">
        <v>43944</v>
      </c>
      <c r="N187" s="158">
        <f t="shared" si="95"/>
        <v>40</v>
      </c>
      <c r="O187" s="27" t="s">
        <v>27</v>
      </c>
      <c r="P187" s="27"/>
      <c r="Q187" s="27"/>
      <c r="R187" s="27"/>
      <c r="S187" s="27"/>
      <c r="T187" s="28"/>
      <c r="U187" s="29"/>
      <c r="V187" s="32">
        <v>1.5</v>
      </c>
      <c r="W187" s="318">
        <v>0</v>
      </c>
      <c r="X187" s="319">
        <v>1.5</v>
      </c>
      <c r="Y187" s="160">
        <f t="shared" si="81"/>
        <v>3</v>
      </c>
      <c r="Z187" s="159">
        <f t="shared" si="96"/>
        <v>15</v>
      </c>
      <c r="AA187" s="327"/>
      <c r="AB187" s="400">
        <f t="shared" si="105"/>
        <v>-30</v>
      </c>
      <c r="AC187" s="371"/>
      <c r="AD187" s="226" t="str">
        <f t="shared" si="82"/>
        <v/>
      </c>
      <c r="AE187" s="368">
        <f t="shared" si="97"/>
        <v>-15</v>
      </c>
      <c r="AF187" s="339"/>
      <c r="AG187" s="338"/>
      <c r="AH187" s="336"/>
      <c r="AI187" s="161">
        <f t="shared" si="98"/>
        <v>0</v>
      </c>
      <c r="AJ187" s="162">
        <f t="shared" si="83"/>
        <v>45</v>
      </c>
      <c r="AK187" s="163">
        <f t="shared" si="99"/>
        <v>45</v>
      </c>
      <c r="AL187" s="164">
        <f t="shared" si="100"/>
        <v>0</v>
      </c>
      <c r="AM187" s="164">
        <f t="shared" si="101"/>
        <v>0</v>
      </c>
      <c r="AN187" s="164">
        <f t="shared" si="102"/>
        <v>45</v>
      </c>
      <c r="AO187" s="164">
        <f t="shared" si="103"/>
        <v>45</v>
      </c>
      <c r="AP187" s="609" t="str">
        <f t="shared" si="106"/>
        <v xml:space="preserve"> </v>
      </c>
      <c r="AQ187" s="612" t="str">
        <f t="shared" si="104"/>
        <v xml:space="preserve"> </v>
      </c>
      <c r="AR187" s="612" t="str">
        <f t="shared" si="107"/>
        <v xml:space="preserve"> </v>
      </c>
      <c r="AS187" s="612" t="str">
        <f t="shared" si="108"/>
        <v xml:space="preserve"> </v>
      </c>
      <c r="AT187" s="612" t="str">
        <f t="shared" si="109"/>
        <v xml:space="preserve"> </v>
      </c>
      <c r="AU187" s="612" t="str">
        <f t="shared" si="110"/>
        <v xml:space="preserve"> </v>
      </c>
      <c r="AV187" s="613" t="str">
        <f t="shared" si="111"/>
        <v xml:space="preserve"> </v>
      </c>
      <c r="AW187" s="196">
        <f t="shared" si="84"/>
        <v>40</v>
      </c>
      <c r="AX187" s="165">
        <f t="shared" si="85"/>
        <v>40</v>
      </c>
      <c r="AY187" s="193" t="str">
        <f t="shared" si="86"/>
        <v/>
      </c>
      <c r="AZ187" s="183" t="str">
        <f t="shared" si="87"/>
        <v/>
      </c>
      <c r="BA187" s="173">
        <f t="shared" si="88"/>
        <v>1.5</v>
      </c>
      <c r="BB187" s="174">
        <f t="shared" si="89"/>
        <v>1.5</v>
      </c>
      <c r="BC187" s="186" t="str">
        <f t="shared" si="112"/>
        <v/>
      </c>
      <c r="BD187" s="174" t="str">
        <f t="shared" si="90"/>
        <v/>
      </c>
      <c r="BE187" s="201" t="str">
        <f t="shared" si="91"/>
        <v/>
      </c>
      <c r="BF187" s="174" t="str">
        <f t="shared" si="92"/>
        <v/>
      </c>
      <c r="BG187" s="186" t="str">
        <f t="shared" si="93"/>
        <v/>
      </c>
      <c r="BH187" s="175" t="str">
        <f t="shared" si="94"/>
        <v/>
      </c>
      <c r="BI187" s="631"/>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638" t="s">
        <v>3632</v>
      </c>
      <c r="E188" s="639" t="s">
        <v>3451</v>
      </c>
      <c r="F188" s="640"/>
      <c r="G188" s="641">
        <v>43886</v>
      </c>
      <c r="H188" s="642">
        <v>43892</v>
      </c>
      <c r="I188" s="170" t="s">
        <v>27</v>
      </c>
      <c r="J188" s="643" t="s">
        <v>27</v>
      </c>
      <c r="K188" s="644"/>
      <c r="L188" s="172"/>
      <c r="M188" s="645">
        <v>43892</v>
      </c>
      <c r="N188" s="158">
        <f t="shared" si="95"/>
        <v>5</v>
      </c>
      <c r="O188" s="653"/>
      <c r="P188" s="653"/>
      <c r="Q188" s="653" t="s">
        <v>27</v>
      </c>
      <c r="R188" s="653"/>
      <c r="S188" s="653"/>
      <c r="T188" s="172"/>
      <c r="U188" s="654"/>
      <c r="V188" s="167">
        <v>0.5</v>
      </c>
      <c r="W188" s="655"/>
      <c r="X188" s="313">
        <v>0.25</v>
      </c>
      <c r="Y188" s="160">
        <f t="shared" si="81"/>
        <v>0.75</v>
      </c>
      <c r="Z188" s="159">
        <f t="shared" si="96"/>
        <v>5</v>
      </c>
      <c r="AA188" s="327"/>
      <c r="AB188" s="400">
        <f t="shared" si="105"/>
        <v>-30</v>
      </c>
      <c r="AC188" s="371"/>
      <c r="AD188" s="226" t="str">
        <f t="shared" si="82"/>
        <v/>
      </c>
      <c r="AE188" s="368">
        <f t="shared" si="97"/>
        <v>-25</v>
      </c>
      <c r="AF188" s="657"/>
      <c r="AG188" s="658"/>
      <c r="AH188" s="659"/>
      <c r="AI188" s="161">
        <f t="shared" si="98"/>
        <v>0</v>
      </c>
      <c r="AJ188" s="162">
        <f t="shared" si="83"/>
        <v>10</v>
      </c>
      <c r="AK188" s="163">
        <f t="shared" si="99"/>
        <v>10</v>
      </c>
      <c r="AL188" s="164">
        <f t="shared" si="100"/>
        <v>0</v>
      </c>
      <c r="AM188" s="164">
        <f t="shared" si="101"/>
        <v>0</v>
      </c>
      <c r="AN188" s="164">
        <f t="shared" si="102"/>
        <v>0</v>
      </c>
      <c r="AO188" s="164">
        <f t="shared" si="103"/>
        <v>0</v>
      </c>
      <c r="AP188" s="609" t="str">
        <f t="shared" si="106"/>
        <v xml:space="preserve"> </v>
      </c>
      <c r="AQ188" s="612" t="str">
        <f t="shared" si="104"/>
        <v xml:space="preserve"> </v>
      </c>
      <c r="AR188" s="612" t="str">
        <f t="shared" si="107"/>
        <v xml:space="preserve"> </v>
      </c>
      <c r="AS188" s="612" t="str">
        <f t="shared" si="108"/>
        <v xml:space="preserve"> </v>
      </c>
      <c r="AT188" s="612" t="str">
        <f t="shared" si="109"/>
        <v xml:space="preserve"> </v>
      </c>
      <c r="AU188" s="612" t="str">
        <f t="shared" si="110"/>
        <v xml:space="preserve"> </v>
      </c>
      <c r="AV188" s="613" t="str">
        <f t="shared" si="111"/>
        <v xml:space="preserve"> </v>
      </c>
      <c r="AW188" s="196">
        <f t="shared" si="84"/>
        <v>5</v>
      </c>
      <c r="AX188" s="165" t="str">
        <f t="shared" si="85"/>
        <v/>
      </c>
      <c r="AY188" s="193">
        <f t="shared" si="86"/>
        <v>5</v>
      </c>
      <c r="AZ188" s="183" t="str">
        <f t="shared" si="87"/>
        <v/>
      </c>
      <c r="BA188" s="173">
        <f t="shared" si="88"/>
        <v>0.5</v>
      </c>
      <c r="BB188" s="174" t="str">
        <f t="shared" si="89"/>
        <v/>
      </c>
      <c r="BC188" s="186">
        <f t="shared" si="112"/>
        <v>0.5</v>
      </c>
      <c r="BD188" s="174" t="str">
        <f t="shared" si="90"/>
        <v/>
      </c>
      <c r="BE188" s="201" t="str">
        <f t="shared" si="91"/>
        <v/>
      </c>
      <c r="BF188" s="174" t="str">
        <f t="shared" si="92"/>
        <v/>
      </c>
      <c r="BG188" s="186" t="str">
        <f t="shared" si="93"/>
        <v/>
      </c>
      <c r="BH188" s="175" t="str">
        <f t="shared" si="94"/>
        <v/>
      </c>
      <c r="BI188" s="631"/>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5" t="s">
        <v>3633</v>
      </c>
      <c r="E189" s="16" t="s">
        <v>3451</v>
      </c>
      <c r="F189" s="17"/>
      <c r="G189" s="134">
        <v>43889</v>
      </c>
      <c r="H189" s="135">
        <v>43903</v>
      </c>
      <c r="I189" s="141" t="s">
        <v>27</v>
      </c>
      <c r="J189" s="25" t="s">
        <v>27</v>
      </c>
      <c r="K189" s="145"/>
      <c r="L189" s="28"/>
      <c r="M189" s="395">
        <v>43929</v>
      </c>
      <c r="N189" s="158">
        <f t="shared" si="95"/>
        <v>29</v>
      </c>
      <c r="O189" s="27"/>
      <c r="P189" s="27"/>
      <c r="Q189" s="27" t="s">
        <v>27</v>
      </c>
      <c r="R189" s="27"/>
      <c r="S189" s="27"/>
      <c r="T189" s="28"/>
      <c r="U189" s="29"/>
      <c r="V189" s="32">
        <v>0.25</v>
      </c>
      <c r="W189" s="318">
        <v>0.75</v>
      </c>
      <c r="X189" s="319">
        <v>1.5</v>
      </c>
      <c r="Y189" s="160">
        <f t="shared" si="81"/>
        <v>2.5</v>
      </c>
      <c r="Z189" s="159">
        <f t="shared" si="96"/>
        <v>17.5</v>
      </c>
      <c r="AA189" s="327"/>
      <c r="AB189" s="400">
        <f t="shared" si="105"/>
        <v>-30</v>
      </c>
      <c r="AC189" s="371"/>
      <c r="AD189" s="226" t="str">
        <f t="shared" si="82"/>
        <v/>
      </c>
      <c r="AE189" s="368">
        <f t="shared" si="97"/>
        <v>-12.5</v>
      </c>
      <c r="AF189" s="339">
        <v>11.1</v>
      </c>
      <c r="AG189" s="338">
        <v>11.1</v>
      </c>
      <c r="AH189" s="336">
        <v>11.1</v>
      </c>
      <c r="AI189" s="161">
        <f t="shared" si="98"/>
        <v>11.1</v>
      </c>
      <c r="AJ189" s="162">
        <f t="shared" si="83"/>
        <v>58.6</v>
      </c>
      <c r="AK189" s="163">
        <f t="shared" si="99"/>
        <v>47.5</v>
      </c>
      <c r="AL189" s="164">
        <f t="shared" si="100"/>
        <v>0</v>
      </c>
      <c r="AM189" s="164">
        <f t="shared" si="101"/>
        <v>0</v>
      </c>
      <c r="AN189" s="164">
        <f t="shared" si="102"/>
        <v>0</v>
      </c>
      <c r="AO189" s="164">
        <f t="shared" si="103"/>
        <v>0</v>
      </c>
      <c r="AP189" s="609" t="str">
        <f t="shared" si="106"/>
        <v xml:space="preserve"> </v>
      </c>
      <c r="AQ189" s="612">
        <f t="shared" si="104"/>
        <v>11.1</v>
      </c>
      <c r="AR189" s="612" t="str">
        <f t="shared" si="107"/>
        <v xml:space="preserve"> </v>
      </c>
      <c r="AS189" s="612" t="str">
        <f t="shared" si="108"/>
        <v xml:space="preserve"> </v>
      </c>
      <c r="AT189" s="612" t="str">
        <f t="shared" si="109"/>
        <v xml:space="preserve"> </v>
      </c>
      <c r="AU189" s="612" t="str">
        <f t="shared" si="110"/>
        <v xml:space="preserve"> </v>
      </c>
      <c r="AV189" s="613" t="str">
        <f t="shared" si="111"/>
        <v xml:space="preserve"> </v>
      </c>
      <c r="AW189" s="196">
        <f t="shared" si="84"/>
        <v>29</v>
      </c>
      <c r="AX189" s="165" t="str">
        <f t="shared" si="85"/>
        <v/>
      </c>
      <c r="AY189" s="193">
        <f t="shared" si="86"/>
        <v>29</v>
      </c>
      <c r="AZ189" s="183" t="str">
        <f t="shared" si="87"/>
        <v/>
      </c>
      <c r="BA189" s="173">
        <f t="shared" si="88"/>
        <v>0.25</v>
      </c>
      <c r="BB189" s="174" t="str">
        <f t="shared" si="89"/>
        <v/>
      </c>
      <c r="BC189" s="186">
        <f t="shared" si="112"/>
        <v>0.25</v>
      </c>
      <c r="BD189" s="174" t="str">
        <f t="shared" si="90"/>
        <v/>
      </c>
      <c r="BE189" s="201">
        <f t="shared" si="91"/>
        <v>0.75</v>
      </c>
      <c r="BF189" s="174" t="str">
        <f t="shared" si="92"/>
        <v/>
      </c>
      <c r="BG189" s="186">
        <f t="shared" si="93"/>
        <v>0.75</v>
      </c>
      <c r="BH189" s="175" t="str">
        <f t="shared" si="94"/>
        <v/>
      </c>
      <c r="BI189" s="631"/>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7" t="s">
        <v>3634</v>
      </c>
      <c r="E190" s="18" t="s">
        <v>3451</v>
      </c>
      <c r="F190" s="17"/>
      <c r="G190" s="134">
        <v>43892</v>
      </c>
      <c r="H190" s="135">
        <v>43908</v>
      </c>
      <c r="I190" s="141"/>
      <c r="J190" s="25" t="s">
        <v>27</v>
      </c>
      <c r="K190" s="145" t="s">
        <v>27</v>
      </c>
      <c r="L190" s="28"/>
      <c r="M190" s="395">
        <v>43941</v>
      </c>
      <c r="N190" s="158">
        <f t="shared" si="95"/>
        <v>36</v>
      </c>
      <c r="O190" s="27"/>
      <c r="P190" s="27"/>
      <c r="Q190" s="27" t="s">
        <v>27</v>
      </c>
      <c r="R190" s="27"/>
      <c r="S190" s="27"/>
      <c r="T190" s="28"/>
      <c r="U190" s="29"/>
      <c r="V190" s="32">
        <v>0.5</v>
      </c>
      <c r="W190" s="318">
        <v>1</v>
      </c>
      <c r="X190" s="319">
        <v>1</v>
      </c>
      <c r="Y190" s="160">
        <f t="shared" si="81"/>
        <v>2.5</v>
      </c>
      <c r="Z190" s="159">
        <f t="shared" si="96"/>
        <v>25</v>
      </c>
      <c r="AA190" s="327"/>
      <c r="AB190" s="400">
        <f t="shared" si="105"/>
        <v>-30</v>
      </c>
      <c r="AC190" s="371"/>
      <c r="AD190" s="226" t="str">
        <f t="shared" si="82"/>
        <v/>
      </c>
      <c r="AE190" s="368">
        <f t="shared" si="97"/>
        <v>-5</v>
      </c>
      <c r="AF190" s="339">
        <v>10.1</v>
      </c>
      <c r="AG190" s="338">
        <v>10.1</v>
      </c>
      <c r="AH190" s="336">
        <v>10.1</v>
      </c>
      <c r="AI190" s="161">
        <f t="shared" si="98"/>
        <v>10.1</v>
      </c>
      <c r="AJ190" s="162">
        <f t="shared" si="83"/>
        <v>55.1</v>
      </c>
      <c r="AK190" s="163">
        <f t="shared" si="99"/>
        <v>45</v>
      </c>
      <c r="AL190" s="164">
        <f t="shared" si="100"/>
        <v>10.1</v>
      </c>
      <c r="AM190" s="164">
        <f t="shared" si="101"/>
        <v>10.1</v>
      </c>
      <c r="AN190" s="164">
        <f t="shared" si="102"/>
        <v>55.1</v>
      </c>
      <c r="AO190" s="164">
        <f t="shared" si="103"/>
        <v>45</v>
      </c>
      <c r="AP190" s="609" t="str">
        <f t="shared" si="106"/>
        <v xml:space="preserve"> </v>
      </c>
      <c r="AQ190" s="612">
        <f t="shared" si="104"/>
        <v>10.1</v>
      </c>
      <c r="AR190" s="612" t="str">
        <f t="shared" si="107"/>
        <v xml:space="preserve"> </v>
      </c>
      <c r="AS190" s="612" t="str">
        <f t="shared" si="108"/>
        <v xml:space="preserve"> </v>
      </c>
      <c r="AT190" s="612" t="str">
        <f t="shared" si="109"/>
        <v xml:space="preserve"> </v>
      </c>
      <c r="AU190" s="612" t="str">
        <f t="shared" si="110"/>
        <v xml:space="preserve"> </v>
      </c>
      <c r="AV190" s="613" t="str">
        <f t="shared" si="111"/>
        <v xml:space="preserve"> </v>
      </c>
      <c r="AW190" s="196">
        <f t="shared" si="84"/>
        <v>36</v>
      </c>
      <c r="AX190" s="165">
        <f t="shared" si="85"/>
        <v>36</v>
      </c>
      <c r="AY190" s="193" t="str">
        <f t="shared" si="86"/>
        <v/>
      </c>
      <c r="AZ190" s="183" t="str">
        <f t="shared" si="87"/>
        <v/>
      </c>
      <c r="BA190" s="173">
        <f t="shared" si="88"/>
        <v>0.5</v>
      </c>
      <c r="BB190" s="174">
        <f t="shared" si="89"/>
        <v>0.5</v>
      </c>
      <c r="BC190" s="186" t="str">
        <f t="shared" si="112"/>
        <v/>
      </c>
      <c r="BD190" s="174" t="str">
        <f t="shared" si="90"/>
        <v/>
      </c>
      <c r="BE190" s="201">
        <f t="shared" si="91"/>
        <v>1</v>
      </c>
      <c r="BF190" s="174">
        <f t="shared" si="92"/>
        <v>1</v>
      </c>
      <c r="BG190" s="186" t="str">
        <f t="shared" si="93"/>
        <v/>
      </c>
      <c r="BH190" s="175" t="str">
        <f t="shared" si="94"/>
        <v/>
      </c>
      <c r="BI190" s="631"/>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t="s">
        <v>3635</v>
      </c>
      <c r="E191" s="16" t="s">
        <v>3451</v>
      </c>
      <c r="F191" s="17"/>
      <c r="G191" s="134">
        <v>43893</v>
      </c>
      <c r="H191" s="135">
        <v>43895</v>
      </c>
      <c r="I191" s="141" t="s">
        <v>27</v>
      </c>
      <c r="J191" s="25"/>
      <c r="K191" s="145"/>
      <c r="L191" s="28"/>
      <c r="M191" s="395">
        <v>43901</v>
      </c>
      <c r="N191" s="158">
        <f t="shared" si="95"/>
        <v>7</v>
      </c>
      <c r="O191" s="27"/>
      <c r="P191" s="27"/>
      <c r="Q191" s="27" t="s">
        <v>27</v>
      </c>
      <c r="R191" s="27"/>
      <c r="S191" s="27"/>
      <c r="T191" s="28"/>
      <c r="U191" s="29"/>
      <c r="V191" s="32">
        <v>0.25</v>
      </c>
      <c r="W191" s="318">
        <v>1.25</v>
      </c>
      <c r="X191" s="319">
        <v>1.5</v>
      </c>
      <c r="Y191" s="160">
        <f t="shared" si="81"/>
        <v>3</v>
      </c>
      <c r="Z191" s="159">
        <f t="shared" si="96"/>
        <v>27.5</v>
      </c>
      <c r="AA191" s="327"/>
      <c r="AB191" s="400">
        <f t="shared" si="105"/>
        <v>-30</v>
      </c>
      <c r="AC191" s="371"/>
      <c r="AD191" s="226" t="str">
        <f t="shared" si="82"/>
        <v/>
      </c>
      <c r="AE191" s="368">
        <f t="shared" si="97"/>
        <v>-2.5</v>
      </c>
      <c r="AF191" s="339">
        <v>1.25</v>
      </c>
      <c r="AG191" s="338">
        <v>1.25</v>
      </c>
      <c r="AH191" s="336">
        <v>1.25</v>
      </c>
      <c r="AI191" s="161">
        <f t="shared" si="98"/>
        <v>1.25</v>
      </c>
      <c r="AJ191" s="162">
        <f t="shared" si="83"/>
        <v>58.75</v>
      </c>
      <c r="AK191" s="163">
        <f t="shared" si="99"/>
        <v>57.5</v>
      </c>
      <c r="AL191" s="164">
        <f t="shared" si="100"/>
        <v>0</v>
      </c>
      <c r="AM191" s="164">
        <f t="shared" si="101"/>
        <v>0</v>
      </c>
      <c r="AN191" s="164">
        <f t="shared" si="102"/>
        <v>0</v>
      </c>
      <c r="AO191" s="164">
        <f t="shared" si="103"/>
        <v>0</v>
      </c>
      <c r="AP191" s="609">
        <f t="shared" si="106"/>
        <v>1.25</v>
      </c>
      <c r="AQ191" s="612" t="str">
        <f t="shared" si="104"/>
        <v xml:space="preserve"> </v>
      </c>
      <c r="AR191" s="612" t="str">
        <f t="shared" si="107"/>
        <v xml:space="preserve"> </v>
      </c>
      <c r="AS191" s="612" t="str">
        <f t="shared" si="108"/>
        <v xml:space="preserve"> </v>
      </c>
      <c r="AT191" s="612" t="str">
        <f t="shared" si="109"/>
        <v xml:space="preserve"> </v>
      </c>
      <c r="AU191" s="612" t="str">
        <f t="shared" si="110"/>
        <v xml:space="preserve"> </v>
      </c>
      <c r="AV191" s="613" t="str">
        <f t="shared" si="111"/>
        <v xml:space="preserve"> </v>
      </c>
      <c r="AW191" s="196">
        <f t="shared" si="84"/>
        <v>7</v>
      </c>
      <c r="AX191" s="165" t="str">
        <f t="shared" si="85"/>
        <v/>
      </c>
      <c r="AY191" s="193">
        <f t="shared" si="86"/>
        <v>7</v>
      </c>
      <c r="AZ191" s="183" t="str">
        <f t="shared" si="87"/>
        <v/>
      </c>
      <c r="BA191" s="173">
        <f t="shared" si="88"/>
        <v>0.25</v>
      </c>
      <c r="BB191" s="174" t="str">
        <f t="shared" si="89"/>
        <v/>
      </c>
      <c r="BC191" s="186">
        <f t="shared" si="112"/>
        <v>0.25</v>
      </c>
      <c r="BD191" s="174" t="str">
        <f t="shared" si="90"/>
        <v/>
      </c>
      <c r="BE191" s="201">
        <f t="shared" si="91"/>
        <v>1.25</v>
      </c>
      <c r="BF191" s="174" t="str">
        <f t="shared" si="92"/>
        <v/>
      </c>
      <c r="BG191" s="186">
        <f t="shared" si="93"/>
        <v>1.25</v>
      </c>
      <c r="BH191" s="175" t="str">
        <f t="shared" si="94"/>
        <v/>
      </c>
      <c r="BI191" s="631"/>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t="s">
        <v>3636</v>
      </c>
      <c r="E192" s="16" t="s">
        <v>3451</v>
      </c>
      <c r="F192" s="17"/>
      <c r="G192" s="134">
        <v>43894</v>
      </c>
      <c r="H192" s="135">
        <v>43895</v>
      </c>
      <c r="I192" s="141" t="s">
        <v>27</v>
      </c>
      <c r="J192" s="25"/>
      <c r="K192" s="145"/>
      <c r="L192" s="28"/>
      <c r="M192" s="395">
        <v>43902</v>
      </c>
      <c r="N192" s="158">
        <f t="shared" si="95"/>
        <v>7</v>
      </c>
      <c r="O192" s="27"/>
      <c r="P192" s="27"/>
      <c r="Q192" s="27" t="s">
        <v>27</v>
      </c>
      <c r="R192" s="27"/>
      <c r="S192" s="27"/>
      <c r="T192" s="28"/>
      <c r="U192" s="29"/>
      <c r="V192" s="32">
        <v>0.5</v>
      </c>
      <c r="W192" s="318">
        <v>4.5</v>
      </c>
      <c r="X192" s="319">
        <v>2</v>
      </c>
      <c r="Y192" s="160">
        <f t="shared" si="81"/>
        <v>7</v>
      </c>
      <c r="Z192" s="159">
        <f t="shared" si="96"/>
        <v>95</v>
      </c>
      <c r="AA192" s="327"/>
      <c r="AB192" s="400">
        <f t="shared" si="105"/>
        <v>-30</v>
      </c>
      <c r="AC192" s="371"/>
      <c r="AD192" s="226" t="str">
        <f t="shared" si="82"/>
        <v/>
      </c>
      <c r="AE192" s="368">
        <f t="shared" si="97"/>
        <v>65</v>
      </c>
      <c r="AF192" s="339">
        <v>1.25</v>
      </c>
      <c r="AG192" s="338">
        <v>1.25</v>
      </c>
      <c r="AH192" s="336">
        <v>66.25</v>
      </c>
      <c r="AI192" s="161">
        <f t="shared" si="98"/>
        <v>66.25</v>
      </c>
      <c r="AJ192" s="162">
        <f t="shared" si="83"/>
        <v>136.25</v>
      </c>
      <c r="AK192" s="163">
        <f t="shared" si="99"/>
        <v>70</v>
      </c>
      <c r="AL192" s="164">
        <f t="shared" si="100"/>
        <v>0</v>
      </c>
      <c r="AM192" s="164">
        <f t="shared" si="101"/>
        <v>0</v>
      </c>
      <c r="AN192" s="164">
        <f t="shared" si="102"/>
        <v>0</v>
      </c>
      <c r="AO192" s="164">
        <f t="shared" si="103"/>
        <v>0</v>
      </c>
      <c r="AP192" s="609" t="str">
        <f t="shared" si="106"/>
        <v xml:space="preserve"> </v>
      </c>
      <c r="AQ192" s="612" t="str">
        <f t="shared" si="104"/>
        <v xml:space="preserve"> </v>
      </c>
      <c r="AR192" s="612">
        <f t="shared" si="107"/>
        <v>66.25</v>
      </c>
      <c r="AS192" s="612" t="str">
        <f t="shared" si="108"/>
        <v xml:space="preserve"> </v>
      </c>
      <c r="AT192" s="612" t="str">
        <f t="shared" si="109"/>
        <v xml:space="preserve"> </v>
      </c>
      <c r="AU192" s="612" t="str">
        <f t="shared" si="110"/>
        <v xml:space="preserve"> </v>
      </c>
      <c r="AV192" s="613" t="str">
        <f t="shared" si="111"/>
        <v xml:space="preserve"> </v>
      </c>
      <c r="AW192" s="196">
        <f t="shared" si="84"/>
        <v>7</v>
      </c>
      <c r="AX192" s="165" t="str">
        <f t="shared" si="85"/>
        <v/>
      </c>
      <c r="AY192" s="193">
        <f t="shared" si="86"/>
        <v>7</v>
      </c>
      <c r="AZ192" s="183" t="str">
        <f t="shared" si="87"/>
        <v/>
      </c>
      <c r="BA192" s="173">
        <f t="shared" si="88"/>
        <v>0.5</v>
      </c>
      <c r="BB192" s="174" t="str">
        <f t="shared" si="89"/>
        <v/>
      </c>
      <c r="BC192" s="186">
        <f t="shared" si="112"/>
        <v>0.5</v>
      </c>
      <c r="BD192" s="174" t="str">
        <f t="shared" si="90"/>
        <v/>
      </c>
      <c r="BE192" s="201">
        <f t="shared" si="91"/>
        <v>4.5</v>
      </c>
      <c r="BF192" s="174" t="str">
        <f t="shared" si="92"/>
        <v/>
      </c>
      <c r="BG192" s="186">
        <f t="shared" si="93"/>
        <v>4.5</v>
      </c>
      <c r="BH192" s="175" t="str">
        <f t="shared" si="94"/>
        <v/>
      </c>
      <c r="BI192" s="631"/>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5" t="s">
        <v>3637</v>
      </c>
      <c r="E193" s="16" t="s">
        <v>3451</v>
      </c>
      <c r="F193" s="17"/>
      <c r="G193" s="134">
        <v>43901</v>
      </c>
      <c r="H193" s="135">
        <v>43914</v>
      </c>
      <c r="I193" s="141" t="s">
        <v>27</v>
      </c>
      <c r="J193" s="25"/>
      <c r="K193" s="145"/>
      <c r="L193" s="28"/>
      <c r="M193" s="395">
        <v>43915</v>
      </c>
      <c r="N193" s="158">
        <f t="shared" si="95"/>
        <v>11</v>
      </c>
      <c r="O193" s="27"/>
      <c r="P193" s="27"/>
      <c r="Q193" s="27" t="s">
        <v>27</v>
      </c>
      <c r="R193" s="27"/>
      <c r="S193" s="27"/>
      <c r="T193" s="28"/>
      <c r="U193" s="29"/>
      <c r="V193" s="32">
        <v>0.25</v>
      </c>
      <c r="W193" s="318">
        <v>0.25</v>
      </c>
      <c r="X193" s="319">
        <v>0.5</v>
      </c>
      <c r="Y193" s="160">
        <f t="shared" si="81"/>
        <v>1</v>
      </c>
      <c r="Z193" s="159">
        <f t="shared" si="96"/>
        <v>7.5</v>
      </c>
      <c r="AA193" s="327"/>
      <c r="AB193" s="400">
        <f t="shared" si="105"/>
        <v>-30</v>
      </c>
      <c r="AC193" s="371"/>
      <c r="AD193" s="226" t="str">
        <f t="shared" si="82"/>
        <v/>
      </c>
      <c r="AE193" s="368">
        <f t="shared" si="97"/>
        <v>-22.5</v>
      </c>
      <c r="AF193" s="339">
        <v>1.25</v>
      </c>
      <c r="AG193" s="338">
        <v>1.25</v>
      </c>
      <c r="AH193" s="336">
        <v>1.25</v>
      </c>
      <c r="AI193" s="161">
        <f t="shared" si="98"/>
        <v>1.25</v>
      </c>
      <c r="AJ193" s="162">
        <f t="shared" si="83"/>
        <v>18.75</v>
      </c>
      <c r="AK193" s="163">
        <f t="shared" si="99"/>
        <v>17.5</v>
      </c>
      <c r="AL193" s="164">
        <f t="shared" si="100"/>
        <v>0</v>
      </c>
      <c r="AM193" s="164">
        <f t="shared" si="101"/>
        <v>0</v>
      </c>
      <c r="AN193" s="164">
        <f t="shared" si="102"/>
        <v>0</v>
      </c>
      <c r="AO193" s="164">
        <f t="shared" si="103"/>
        <v>0</v>
      </c>
      <c r="AP193" s="609">
        <f t="shared" si="106"/>
        <v>1.25</v>
      </c>
      <c r="AQ193" s="612" t="str">
        <f t="shared" si="104"/>
        <v xml:space="preserve"> </v>
      </c>
      <c r="AR193" s="612" t="str">
        <f t="shared" si="107"/>
        <v xml:space="preserve"> </v>
      </c>
      <c r="AS193" s="612" t="str">
        <f t="shared" si="108"/>
        <v xml:space="preserve"> </v>
      </c>
      <c r="AT193" s="612" t="str">
        <f t="shared" si="109"/>
        <v xml:space="preserve"> </v>
      </c>
      <c r="AU193" s="612" t="str">
        <f t="shared" si="110"/>
        <v xml:space="preserve"> </v>
      </c>
      <c r="AV193" s="613" t="str">
        <f t="shared" si="111"/>
        <v xml:space="preserve"> </v>
      </c>
      <c r="AW193" s="196">
        <f t="shared" si="84"/>
        <v>11</v>
      </c>
      <c r="AX193" s="165" t="str">
        <f t="shared" si="85"/>
        <v/>
      </c>
      <c r="AY193" s="193">
        <f t="shared" si="86"/>
        <v>11</v>
      </c>
      <c r="AZ193" s="183" t="str">
        <f t="shared" si="87"/>
        <v/>
      </c>
      <c r="BA193" s="173">
        <f t="shared" si="88"/>
        <v>0.25</v>
      </c>
      <c r="BB193" s="174" t="str">
        <f t="shared" si="89"/>
        <v/>
      </c>
      <c r="BC193" s="186">
        <f t="shared" si="112"/>
        <v>0.25</v>
      </c>
      <c r="BD193" s="174" t="str">
        <f t="shared" si="90"/>
        <v/>
      </c>
      <c r="BE193" s="201">
        <f t="shared" si="91"/>
        <v>0.25</v>
      </c>
      <c r="BF193" s="174" t="str">
        <f t="shared" si="92"/>
        <v/>
      </c>
      <c r="BG193" s="186">
        <f t="shared" si="93"/>
        <v>0.25</v>
      </c>
      <c r="BH193" s="175" t="str">
        <f t="shared" si="94"/>
        <v/>
      </c>
      <c r="BI193" s="631"/>
      <c r="BQ193" s="57" t="s">
        <v>1667</v>
      </c>
      <c r="BV193" s="57" t="s">
        <v>1668</v>
      </c>
      <c r="BW193" s="57"/>
      <c r="BX193" s="57" t="s">
        <v>1669</v>
      </c>
      <c r="BY193" s="57" t="s">
        <v>1670</v>
      </c>
      <c r="CA193" s="57" t="s">
        <v>1511</v>
      </c>
      <c r="CC193" s="57" t="s">
        <v>1671</v>
      </c>
    </row>
    <row r="194" spans="1:81" ht="18.75" x14ac:dyDescent="0.3">
      <c r="A194" s="221"/>
      <c r="B194" s="222"/>
      <c r="C194" s="214">
        <v>183</v>
      </c>
      <c r="D194" s="207" t="s">
        <v>3638</v>
      </c>
      <c r="E194" s="646" t="s">
        <v>3451</v>
      </c>
      <c r="F194" s="17"/>
      <c r="G194" s="134">
        <v>43901</v>
      </c>
      <c r="H194" s="135">
        <v>43908</v>
      </c>
      <c r="I194" s="141" t="s">
        <v>27</v>
      </c>
      <c r="J194" s="25"/>
      <c r="K194" s="145"/>
      <c r="L194" s="28"/>
      <c r="M194" s="395">
        <v>43908</v>
      </c>
      <c r="N194" s="158">
        <f t="shared" si="95"/>
        <v>6</v>
      </c>
      <c r="O194" s="27"/>
      <c r="P194" s="27" t="s">
        <v>27</v>
      </c>
      <c r="Q194" s="27"/>
      <c r="R194" s="27"/>
      <c r="S194" s="27"/>
      <c r="T194" s="28"/>
      <c r="U194" s="29"/>
      <c r="V194" s="32">
        <v>0.25</v>
      </c>
      <c r="W194" s="318"/>
      <c r="X194" s="319">
        <v>0.5</v>
      </c>
      <c r="Y194" s="160">
        <f t="shared" si="81"/>
        <v>0.75</v>
      </c>
      <c r="Z194" s="159">
        <f t="shared" si="96"/>
        <v>2.5</v>
      </c>
      <c r="AA194" s="327"/>
      <c r="AB194" s="400">
        <f t="shared" si="105"/>
        <v>-30</v>
      </c>
      <c r="AC194" s="371"/>
      <c r="AD194" s="226" t="str">
        <f t="shared" si="82"/>
        <v/>
      </c>
      <c r="AE194" s="368">
        <f t="shared" si="97"/>
        <v>-27.5</v>
      </c>
      <c r="AF194" s="339"/>
      <c r="AG194" s="338"/>
      <c r="AH194" s="336"/>
      <c r="AI194" s="161">
        <f t="shared" si="98"/>
        <v>0</v>
      </c>
      <c r="AJ194" s="162">
        <f t="shared" si="83"/>
        <v>12.5</v>
      </c>
      <c r="AK194" s="163">
        <f t="shared" si="99"/>
        <v>12.5</v>
      </c>
      <c r="AL194" s="164">
        <f t="shared" si="100"/>
        <v>0</v>
      </c>
      <c r="AM194" s="164">
        <f t="shared" si="101"/>
        <v>0</v>
      </c>
      <c r="AN194" s="164">
        <f t="shared" si="102"/>
        <v>0</v>
      </c>
      <c r="AO194" s="164">
        <f t="shared" si="103"/>
        <v>0</v>
      </c>
      <c r="AP194" s="609" t="str">
        <f t="shared" si="106"/>
        <v xml:space="preserve"> </v>
      </c>
      <c r="AQ194" s="612" t="str">
        <f t="shared" si="104"/>
        <v xml:space="preserve"> </v>
      </c>
      <c r="AR194" s="612" t="str">
        <f t="shared" si="107"/>
        <v xml:space="preserve"> </v>
      </c>
      <c r="AS194" s="612" t="str">
        <f t="shared" si="108"/>
        <v xml:space="preserve"> </v>
      </c>
      <c r="AT194" s="612" t="str">
        <f t="shared" si="109"/>
        <v xml:space="preserve"> </v>
      </c>
      <c r="AU194" s="612" t="str">
        <f t="shared" si="110"/>
        <v xml:space="preserve"> </v>
      </c>
      <c r="AV194" s="613" t="str">
        <f t="shared" si="111"/>
        <v xml:space="preserve"> </v>
      </c>
      <c r="AW194" s="196">
        <f t="shared" si="84"/>
        <v>6</v>
      </c>
      <c r="AX194" s="165" t="str">
        <f t="shared" si="85"/>
        <v/>
      </c>
      <c r="AY194" s="193">
        <f t="shared" si="86"/>
        <v>6</v>
      </c>
      <c r="AZ194" s="183" t="str">
        <f t="shared" si="87"/>
        <v/>
      </c>
      <c r="BA194" s="173">
        <f t="shared" si="88"/>
        <v>0.25</v>
      </c>
      <c r="BB194" s="174" t="str">
        <f t="shared" si="89"/>
        <v/>
      </c>
      <c r="BC194" s="186">
        <f t="shared" si="112"/>
        <v>0.25</v>
      </c>
      <c r="BD194" s="174" t="str">
        <f t="shared" si="90"/>
        <v/>
      </c>
      <c r="BE194" s="201" t="str">
        <f t="shared" si="91"/>
        <v/>
      </c>
      <c r="BF194" s="174" t="str">
        <f t="shared" si="92"/>
        <v/>
      </c>
      <c r="BG194" s="186" t="str">
        <f t="shared" si="93"/>
        <v/>
      </c>
      <c r="BH194" s="175" t="str">
        <f t="shared" si="94"/>
        <v/>
      </c>
      <c r="BI194" s="631"/>
      <c r="BQ194" s="57" t="s">
        <v>1661</v>
      </c>
      <c r="BV194" s="57" t="s">
        <v>1672</v>
      </c>
      <c r="BW194" s="57"/>
      <c r="BX194" s="57" t="s">
        <v>1673</v>
      </c>
      <c r="BY194" s="57" t="s">
        <v>1674</v>
      </c>
      <c r="CA194" s="57" t="s">
        <v>1675</v>
      </c>
      <c r="CC194" s="57" t="s">
        <v>1676</v>
      </c>
    </row>
    <row r="195" spans="1:81" ht="18.75" x14ac:dyDescent="0.3">
      <c r="A195" s="221"/>
      <c r="B195" s="222"/>
      <c r="C195" s="213">
        <v>184</v>
      </c>
      <c r="D195" s="205" t="s">
        <v>3639</v>
      </c>
      <c r="E195" s="16" t="s">
        <v>3451</v>
      </c>
      <c r="F195" s="17"/>
      <c r="G195" s="134">
        <v>43902</v>
      </c>
      <c r="H195" s="135">
        <v>43914</v>
      </c>
      <c r="I195" s="141" t="s">
        <v>27</v>
      </c>
      <c r="J195" s="25"/>
      <c r="K195" s="145"/>
      <c r="L195" s="28"/>
      <c r="M195" s="395">
        <v>43943</v>
      </c>
      <c r="N195" s="158">
        <f t="shared" si="95"/>
        <v>30</v>
      </c>
      <c r="O195" s="27"/>
      <c r="P195" s="27"/>
      <c r="Q195" s="27" t="s">
        <v>27</v>
      </c>
      <c r="R195" s="27"/>
      <c r="S195" s="27"/>
      <c r="T195" s="28" t="s">
        <v>27</v>
      </c>
      <c r="U195" s="29"/>
      <c r="V195" s="32">
        <v>0.5</v>
      </c>
      <c r="W195" s="318">
        <v>0</v>
      </c>
      <c r="X195" s="319">
        <v>1</v>
      </c>
      <c r="Y195" s="160">
        <f t="shared" si="81"/>
        <v>1.5</v>
      </c>
      <c r="Z195" s="159">
        <f t="shared" si="96"/>
        <v>5</v>
      </c>
      <c r="AA195" s="327"/>
      <c r="AB195" s="400">
        <f t="shared" si="105"/>
        <v>-30</v>
      </c>
      <c r="AC195" s="371"/>
      <c r="AD195" s="226" t="str">
        <f t="shared" si="82"/>
        <v/>
      </c>
      <c r="AE195" s="368">
        <f t="shared" si="97"/>
        <v>-25</v>
      </c>
      <c r="AF195" s="339">
        <v>1.25</v>
      </c>
      <c r="AG195" s="338">
        <v>1.25</v>
      </c>
      <c r="AH195" s="336"/>
      <c r="AI195" s="161">
        <f t="shared" si="98"/>
        <v>1.25</v>
      </c>
      <c r="AJ195" s="162">
        <f t="shared" si="83"/>
        <v>26.25</v>
      </c>
      <c r="AK195" s="163">
        <f t="shared" si="99"/>
        <v>26.25</v>
      </c>
      <c r="AL195" s="164">
        <f t="shared" si="100"/>
        <v>0</v>
      </c>
      <c r="AM195" s="164">
        <f t="shared" si="101"/>
        <v>0</v>
      </c>
      <c r="AN195" s="164">
        <f t="shared" si="102"/>
        <v>0</v>
      </c>
      <c r="AO195" s="164">
        <f t="shared" si="103"/>
        <v>0</v>
      </c>
      <c r="AP195" s="609" t="str">
        <f t="shared" si="106"/>
        <v xml:space="preserve"> </v>
      </c>
      <c r="AQ195" s="612" t="str">
        <f t="shared" si="104"/>
        <v xml:space="preserve"> </v>
      </c>
      <c r="AR195" s="612" t="str">
        <f t="shared" si="107"/>
        <v xml:space="preserve"> </v>
      </c>
      <c r="AS195" s="612" t="str">
        <f t="shared" si="108"/>
        <v xml:space="preserve"> </v>
      </c>
      <c r="AT195" s="612" t="str">
        <f t="shared" si="109"/>
        <v xml:space="preserve"> </v>
      </c>
      <c r="AU195" s="612" t="str">
        <f t="shared" si="110"/>
        <v xml:space="preserve"> </v>
      </c>
      <c r="AV195" s="613" t="str">
        <f t="shared" si="111"/>
        <v xml:space="preserve"> </v>
      </c>
      <c r="AW195" s="196">
        <f t="shared" si="84"/>
        <v>30</v>
      </c>
      <c r="AX195" s="165" t="str">
        <f t="shared" si="85"/>
        <v/>
      </c>
      <c r="AY195" s="193">
        <f t="shared" si="86"/>
        <v>30</v>
      </c>
      <c r="AZ195" s="183" t="str">
        <f t="shared" si="87"/>
        <v/>
      </c>
      <c r="BA195" s="173">
        <f t="shared" si="88"/>
        <v>0.5</v>
      </c>
      <c r="BB195" s="174" t="str">
        <f t="shared" si="89"/>
        <v/>
      </c>
      <c r="BC195" s="186">
        <f t="shared" si="112"/>
        <v>0.5</v>
      </c>
      <c r="BD195" s="174" t="str">
        <f t="shared" si="90"/>
        <v/>
      </c>
      <c r="BE195" s="201" t="str">
        <f t="shared" si="91"/>
        <v/>
      </c>
      <c r="BF195" s="174" t="str">
        <f t="shared" si="92"/>
        <v/>
      </c>
      <c r="BG195" s="186" t="str">
        <f t="shared" si="93"/>
        <v/>
      </c>
      <c r="BH195" s="175" t="str">
        <f t="shared" si="94"/>
        <v/>
      </c>
      <c r="BI195" s="631"/>
      <c r="BQ195" s="57" t="s">
        <v>1677</v>
      </c>
      <c r="BV195" s="57" t="s">
        <v>1678</v>
      </c>
      <c r="BW195" s="57"/>
      <c r="BX195" s="57" t="s">
        <v>1679</v>
      </c>
      <c r="BY195" s="57" t="s">
        <v>1680</v>
      </c>
      <c r="CA195" s="57" t="s">
        <v>1681</v>
      </c>
      <c r="CC195" s="57" t="s">
        <v>1682</v>
      </c>
    </row>
    <row r="196" spans="1:81" ht="18.75" x14ac:dyDescent="0.3">
      <c r="A196" s="221"/>
      <c r="B196" s="222"/>
      <c r="C196" s="214">
        <v>185</v>
      </c>
      <c r="D196" s="205" t="s">
        <v>3640</v>
      </c>
      <c r="E196" s="16" t="s">
        <v>3451</v>
      </c>
      <c r="F196" s="17"/>
      <c r="G196" s="134">
        <v>43906</v>
      </c>
      <c r="H196" s="135">
        <v>43908</v>
      </c>
      <c r="I196" s="141" t="s">
        <v>27</v>
      </c>
      <c r="J196" s="25"/>
      <c r="K196" s="145"/>
      <c r="L196" s="28"/>
      <c r="M196" s="395">
        <v>43917</v>
      </c>
      <c r="N196" s="158">
        <f t="shared" si="95"/>
        <v>10</v>
      </c>
      <c r="O196" s="27"/>
      <c r="P196" s="27"/>
      <c r="Q196" s="27" t="s">
        <v>27</v>
      </c>
      <c r="R196" s="27"/>
      <c r="S196" s="27"/>
      <c r="T196" s="28"/>
      <c r="U196" s="29"/>
      <c r="V196" s="32">
        <v>0.25</v>
      </c>
      <c r="W196" s="318">
        <v>1</v>
      </c>
      <c r="X196" s="319">
        <v>0.75</v>
      </c>
      <c r="Y196" s="160">
        <f t="shared" si="81"/>
        <v>2</v>
      </c>
      <c r="Z196" s="159">
        <f t="shared" si="96"/>
        <v>22.5</v>
      </c>
      <c r="AA196" s="327"/>
      <c r="AB196" s="400">
        <f t="shared" si="105"/>
        <v>-30</v>
      </c>
      <c r="AC196" s="371"/>
      <c r="AD196" s="226" t="str">
        <f t="shared" si="82"/>
        <v/>
      </c>
      <c r="AE196" s="368">
        <f t="shared" si="97"/>
        <v>-7.5</v>
      </c>
      <c r="AF196" s="339">
        <v>1.25</v>
      </c>
      <c r="AG196" s="338">
        <v>1.25</v>
      </c>
      <c r="AH196" s="336">
        <v>1.25</v>
      </c>
      <c r="AI196" s="161">
        <f t="shared" si="98"/>
        <v>1.25</v>
      </c>
      <c r="AJ196" s="162">
        <f t="shared" si="83"/>
        <v>38.75</v>
      </c>
      <c r="AK196" s="163">
        <f t="shared" si="99"/>
        <v>37.5</v>
      </c>
      <c r="AL196" s="164">
        <f t="shared" si="100"/>
        <v>0</v>
      </c>
      <c r="AM196" s="164">
        <f t="shared" si="101"/>
        <v>0</v>
      </c>
      <c r="AN196" s="164">
        <f t="shared" si="102"/>
        <v>0</v>
      </c>
      <c r="AO196" s="164">
        <f t="shared" si="103"/>
        <v>0</v>
      </c>
      <c r="AP196" s="609">
        <f t="shared" si="106"/>
        <v>1.25</v>
      </c>
      <c r="AQ196" s="612" t="str">
        <f t="shared" si="104"/>
        <v xml:space="preserve"> </v>
      </c>
      <c r="AR196" s="612" t="str">
        <f t="shared" si="107"/>
        <v xml:space="preserve"> </v>
      </c>
      <c r="AS196" s="612" t="str">
        <f t="shared" si="108"/>
        <v xml:space="preserve"> </v>
      </c>
      <c r="AT196" s="612" t="str">
        <f t="shared" si="109"/>
        <v xml:space="preserve"> </v>
      </c>
      <c r="AU196" s="612" t="str">
        <f t="shared" si="110"/>
        <v xml:space="preserve"> </v>
      </c>
      <c r="AV196" s="613" t="str">
        <f t="shared" si="111"/>
        <v xml:space="preserve"> </v>
      </c>
      <c r="AW196" s="196">
        <f t="shared" si="84"/>
        <v>10</v>
      </c>
      <c r="AX196" s="165" t="str">
        <f t="shared" si="85"/>
        <v/>
      </c>
      <c r="AY196" s="193">
        <f t="shared" si="86"/>
        <v>10</v>
      </c>
      <c r="AZ196" s="183" t="str">
        <f t="shared" si="87"/>
        <v/>
      </c>
      <c r="BA196" s="173">
        <f t="shared" si="88"/>
        <v>0.25</v>
      </c>
      <c r="BB196" s="174" t="str">
        <f t="shared" si="89"/>
        <v/>
      </c>
      <c r="BC196" s="186">
        <f t="shared" si="112"/>
        <v>0.25</v>
      </c>
      <c r="BD196" s="174" t="str">
        <f t="shared" si="90"/>
        <v/>
      </c>
      <c r="BE196" s="201">
        <f t="shared" si="91"/>
        <v>1</v>
      </c>
      <c r="BF196" s="174" t="str">
        <f t="shared" si="92"/>
        <v/>
      </c>
      <c r="BG196" s="186">
        <f t="shared" si="93"/>
        <v>1</v>
      </c>
      <c r="BH196" s="175" t="str">
        <f t="shared" si="94"/>
        <v/>
      </c>
      <c r="BI196" s="631"/>
      <c r="BQ196" s="57" t="s">
        <v>1683</v>
      </c>
      <c r="BV196" s="57" t="s">
        <v>1684</v>
      </c>
      <c r="BW196" s="57"/>
      <c r="BX196" s="57" t="s">
        <v>1685</v>
      </c>
      <c r="BY196" s="57" t="s">
        <v>1686</v>
      </c>
      <c r="CA196" s="57" t="s">
        <v>1687</v>
      </c>
      <c r="CC196" s="57" t="s">
        <v>1688</v>
      </c>
    </row>
    <row r="197" spans="1:81" ht="18.75" x14ac:dyDescent="0.3">
      <c r="A197" s="221"/>
      <c r="B197" s="222"/>
      <c r="C197" s="213">
        <v>186</v>
      </c>
      <c r="D197" s="205" t="s">
        <v>3641</v>
      </c>
      <c r="E197" s="16" t="s">
        <v>3451</v>
      </c>
      <c r="F197" s="17"/>
      <c r="G197" s="134">
        <v>43909</v>
      </c>
      <c r="H197" s="135">
        <v>43942</v>
      </c>
      <c r="I197" s="141" t="s">
        <v>27</v>
      </c>
      <c r="J197" s="25"/>
      <c r="K197" s="145" t="s">
        <v>27</v>
      </c>
      <c r="L197" s="28"/>
      <c r="M197" s="395">
        <v>43970</v>
      </c>
      <c r="N197" s="158">
        <f t="shared" si="95"/>
        <v>44</v>
      </c>
      <c r="O197" s="27" t="s">
        <v>27</v>
      </c>
      <c r="P197" s="27"/>
      <c r="Q197" s="27"/>
      <c r="R197" s="27"/>
      <c r="S197" s="27"/>
      <c r="T197" s="28" t="s">
        <v>27</v>
      </c>
      <c r="U197" s="29"/>
      <c r="V197" s="32">
        <v>1</v>
      </c>
      <c r="W197" s="318"/>
      <c r="X197" s="319">
        <v>1</v>
      </c>
      <c r="Y197" s="160">
        <f t="shared" si="81"/>
        <v>2</v>
      </c>
      <c r="Z197" s="159">
        <f t="shared" si="96"/>
        <v>10</v>
      </c>
      <c r="AA197" s="327"/>
      <c r="AB197" s="400">
        <f t="shared" si="105"/>
        <v>-30</v>
      </c>
      <c r="AC197" s="371"/>
      <c r="AD197" s="226" t="str">
        <f t="shared" si="82"/>
        <v/>
      </c>
      <c r="AE197" s="368">
        <f t="shared" si="97"/>
        <v>-20</v>
      </c>
      <c r="AF197" s="339">
        <v>1.25</v>
      </c>
      <c r="AG197" s="338">
        <v>1.25</v>
      </c>
      <c r="AH197" s="336"/>
      <c r="AI197" s="161">
        <f t="shared" si="98"/>
        <v>1.25</v>
      </c>
      <c r="AJ197" s="162">
        <f t="shared" si="83"/>
        <v>31.25</v>
      </c>
      <c r="AK197" s="163">
        <f t="shared" si="99"/>
        <v>31.25</v>
      </c>
      <c r="AL197" s="164">
        <f t="shared" si="100"/>
        <v>0</v>
      </c>
      <c r="AM197" s="164">
        <f t="shared" si="101"/>
        <v>1.25</v>
      </c>
      <c r="AN197" s="164">
        <f t="shared" si="102"/>
        <v>31.25</v>
      </c>
      <c r="AO197" s="164">
        <f t="shared" si="103"/>
        <v>31.25</v>
      </c>
      <c r="AP197" s="609" t="str">
        <f t="shared" si="106"/>
        <v xml:space="preserve"> </v>
      </c>
      <c r="AQ197" s="612" t="str">
        <f t="shared" si="104"/>
        <v xml:space="preserve"> </v>
      </c>
      <c r="AR197" s="612" t="str">
        <f t="shared" si="107"/>
        <v xml:space="preserve"> </v>
      </c>
      <c r="AS197" s="612" t="str">
        <f t="shared" si="108"/>
        <v xml:space="preserve"> </v>
      </c>
      <c r="AT197" s="612" t="str">
        <f t="shared" si="109"/>
        <v xml:space="preserve"> </v>
      </c>
      <c r="AU197" s="612" t="str">
        <f t="shared" si="110"/>
        <v xml:space="preserve"> </v>
      </c>
      <c r="AV197" s="613" t="str">
        <f t="shared" si="111"/>
        <v xml:space="preserve"> </v>
      </c>
      <c r="AW197" s="196">
        <f t="shared" si="84"/>
        <v>44</v>
      </c>
      <c r="AX197" s="165">
        <f t="shared" si="85"/>
        <v>44</v>
      </c>
      <c r="AY197" s="193" t="str">
        <f t="shared" si="86"/>
        <v/>
      </c>
      <c r="AZ197" s="183" t="str">
        <f t="shared" si="87"/>
        <v/>
      </c>
      <c r="BA197" s="173">
        <f t="shared" si="88"/>
        <v>1</v>
      </c>
      <c r="BB197" s="174">
        <f t="shared" si="89"/>
        <v>1</v>
      </c>
      <c r="BC197" s="186" t="str">
        <f t="shared" si="112"/>
        <v/>
      </c>
      <c r="BD197" s="174" t="str">
        <f t="shared" si="90"/>
        <v/>
      </c>
      <c r="BE197" s="201" t="str">
        <f t="shared" si="91"/>
        <v/>
      </c>
      <c r="BF197" s="174" t="str">
        <f t="shared" si="92"/>
        <v/>
      </c>
      <c r="BG197" s="186" t="str">
        <f t="shared" si="93"/>
        <v/>
      </c>
      <c r="BH197" s="175" t="str">
        <f t="shared" si="94"/>
        <v/>
      </c>
      <c r="BI197" s="631"/>
      <c r="BQ197" s="57" t="s">
        <v>1689</v>
      </c>
      <c r="BV197" s="57" t="s">
        <v>1690</v>
      </c>
      <c r="BW197" s="57"/>
      <c r="BX197" s="57" t="s">
        <v>358</v>
      </c>
      <c r="BY197" s="57" t="s">
        <v>1691</v>
      </c>
      <c r="CA197" s="57" t="s">
        <v>1692</v>
      </c>
      <c r="CC197" s="57" t="s">
        <v>1693</v>
      </c>
    </row>
    <row r="198" spans="1:81" ht="18.75" x14ac:dyDescent="0.3">
      <c r="A198" s="221"/>
      <c r="B198" s="222"/>
      <c r="C198" s="214">
        <v>187</v>
      </c>
      <c r="D198" s="207" t="s">
        <v>3642</v>
      </c>
      <c r="E198" s="18" t="s">
        <v>3451</v>
      </c>
      <c r="F198" s="17"/>
      <c r="G198" s="134">
        <v>43915</v>
      </c>
      <c r="H198" s="135">
        <v>43920</v>
      </c>
      <c r="I198" s="141" t="s">
        <v>27</v>
      </c>
      <c r="J198" s="25"/>
      <c r="K198" s="145"/>
      <c r="L198" s="28"/>
      <c r="M198" s="395">
        <v>43922</v>
      </c>
      <c r="N198" s="158">
        <f t="shared" si="95"/>
        <v>6</v>
      </c>
      <c r="O198" s="27"/>
      <c r="P198" s="27"/>
      <c r="Q198" s="27" t="s">
        <v>27</v>
      </c>
      <c r="R198" s="27"/>
      <c r="S198" s="27"/>
      <c r="T198" s="28"/>
      <c r="U198" s="29"/>
      <c r="V198" s="32">
        <v>0.25</v>
      </c>
      <c r="W198" s="318">
        <v>0.25</v>
      </c>
      <c r="X198" s="319">
        <v>0.5</v>
      </c>
      <c r="Y198" s="160">
        <f t="shared" si="81"/>
        <v>1</v>
      </c>
      <c r="Z198" s="159">
        <f t="shared" si="96"/>
        <v>7.5</v>
      </c>
      <c r="AA198" s="327"/>
      <c r="AB198" s="400">
        <f t="shared" si="105"/>
        <v>-30</v>
      </c>
      <c r="AC198" s="371"/>
      <c r="AD198" s="226" t="str">
        <f t="shared" si="82"/>
        <v/>
      </c>
      <c r="AE198" s="368">
        <f t="shared" si="97"/>
        <v>-22.5</v>
      </c>
      <c r="AF198" s="339">
        <v>6</v>
      </c>
      <c r="AG198" s="338">
        <v>6</v>
      </c>
      <c r="AH198" s="336">
        <v>6</v>
      </c>
      <c r="AI198" s="161">
        <f t="shared" si="98"/>
        <v>6</v>
      </c>
      <c r="AJ198" s="162">
        <f t="shared" si="83"/>
        <v>23.5</v>
      </c>
      <c r="AK198" s="163">
        <f t="shared" si="99"/>
        <v>17.5</v>
      </c>
      <c r="AL198" s="164">
        <f t="shared" si="100"/>
        <v>0</v>
      </c>
      <c r="AM198" s="164">
        <f t="shared" si="101"/>
        <v>0</v>
      </c>
      <c r="AN198" s="164">
        <f t="shared" si="102"/>
        <v>0</v>
      </c>
      <c r="AO198" s="164">
        <f t="shared" si="103"/>
        <v>0</v>
      </c>
      <c r="AP198" s="609" t="str">
        <f t="shared" si="106"/>
        <v xml:space="preserve"> </v>
      </c>
      <c r="AQ198" s="612">
        <f t="shared" si="104"/>
        <v>6</v>
      </c>
      <c r="AR198" s="612" t="str">
        <f t="shared" si="107"/>
        <v xml:space="preserve"> </v>
      </c>
      <c r="AS198" s="612" t="str">
        <f t="shared" si="108"/>
        <v xml:space="preserve"> </v>
      </c>
      <c r="AT198" s="612" t="str">
        <f t="shared" si="109"/>
        <v xml:space="preserve"> </v>
      </c>
      <c r="AU198" s="612" t="str">
        <f t="shared" si="110"/>
        <v xml:space="preserve"> </v>
      </c>
      <c r="AV198" s="613" t="str">
        <f t="shared" si="111"/>
        <v xml:space="preserve"> </v>
      </c>
      <c r="AW198" s="196">
        <f t="shared" si="84"/>
        <v>6</v>
      </c>
      <c r="AX198" s="165" t="str">
        <f t="shared" si="85"/>
        <v/>
      </c>
      <c r="AY198" s="193">
        <f t="shared" si="86"/>
        <v>6</v>
      </c>
      <c r="AZ198" s="183" t="str">
        <f t="shared" si="87"/>
        <v/>
      </c>
      <c r="BA198" s="173">
        <f t="shared" si="88"/>
        <v>0.25</v>
      </c>
      <c r="BB198" s="174" t="str">
        <f t="shared" si="89"/>
        <v/>
      </c>
      <c r="BC198" s="186">
        <f t="shared" si="112"/>
        <v>0.25</v>
      </c>
      <c r="BD198" s="174" t="str">
        <f t="shared" si="90"/>
        <v/>
      </c>
      <c r="BE198" s="201">
        <f t="shared" si="91"/>
        <v>0.25</v>
      </c>
      <c r="BF198" s="174" t="str">
        <f t="shared" si="92"/>
        <v/>
      </c>
      <c r="BG198" s="186">
        <f t="shared" si="93"/>
        <v>0.25</v>
      </c>
      <c r="BH198" s="175" t="str">
        <f t="shared" si="94"/>
        <v/>
      </c>
      <c r="BI198" s="631"/>
      <c r="BQ198" s="57" t="s">
        <v>1694</v>
      </c>
      <c r="BV198" s="57" t="s">
        <v>1695</v>
      </c>
      <c r="BW198" s="57"/>
      <c r="BX198" s="57" t="s">
        <v>1696</v>
      </c>
      <c r="BY198" s="57" t="s">
        <v>1680</v>
      </c>
      <c r="CA198" s="57" t="s">
        <v>1697</v>
      </c>
      <c r="CC198" s="57" t="s">
        <v>1698</v>
      </c>
    </row>
    <row r="199" spans="1:81" ht="18.75" x14ac:dyDescent="0.3">
      <c r="A199" s="221"/>
      <c r="B199" s="222"/>
      <c r="C199" s="214">
        <v>188</v>
      </c>
      <c r="D199" s="205" t="s">
        <v>3643</v>
      </c>
      <c r="E199" s="16" t="s">
        <v>3451</v>
      </c>
      <c r="F199" s="17"/>
      <c r="G199" s="134">
        <v>43913</v>
      </c>
      <c r="H199" s="135">
        <v>43920</v>
      </c>
      <c r="I199" s="141" t="s">
        <v>27</v>
      </c>
      <c r="J199" s="25"/>
      <c r="K199" s="145"/>
      <c r="L199" s="28"/>
      <c r="M199" s="395">
        <v>43921</v>
      </c>
      <c r="N199" s="158">
        <f t="shared" si="95"/>
        <v>7</v>
      </c>
      <c r="O199" s="27"/>
      <c r="P199" s="27"/>
      <c r="Q199" s="27" t="s">
        <v>27</v>
      </c>
      <c r="R199" s="27"/>
      <c r="S199" s="27"/>
      <c r="T199" s="28"/>
      <c r="U199" s="29"/>
      <c r="V199" s="32">
        <v>0.25</v>
      </c>
      <c r="W199" s="318"/>
      <c r="X199" s="319">
        <v>0.5</v>
      </c>
      <c r="Y199" s="160">
        <f t="shared" si="81"/>
        <v>0.75</v>
      </c>
      <c r="Z199" s="159">
        <f t="shared" si="96"/>
        <v>2.5</v>
      </c>
      <c r="AA199" s="327"/>
      <c r="AB199" s="400">
        <f t="shared" si="105"/>
        <v>-30</v>
      </c>
      <c r="AC199" s="371"/>
      <c r="AD199" s="226" t="str">
        <f t="shared" si="82"/>
        <v/>
      </c>
      <c r="AE199" s="368">
        <f t="shared" si="97"/>
        <v>-27.5</v>
      </c>
      <c r="AF199" s="339">
        <v>1.25</v>
      </c>
      <c r="AG199" s="338">
        <v>1.25</v>
      </c>
      <c r="AH199" s="336">
        <v>1.25</v>
      </c>
      <c r="AI199" s="161">
        <f t="shared" si="98"/>
        <v>1.25</v>
      </c>
      <c r="AJ199" s="162">
        <f t="shared" si="83"/>
        <v>13.75</v>
      </c>
      <c r="AK199" s="163">
        <f t="shared" si="99"/>
        <v>12.5</v>
      </c>
      <c r="AL199" s="164">
        <f t="shared" si="100"/>
        <v>0</v>
      </c>
      <c r="AM199" s="164">
        <f t="shared" si="101"/>
        <v>0</v>
      </c>
      <c r="AN199" s="164">
        <f t="shared" si="102"/>
        <v>0</v>
      </c>
      <c r="AO199" s="164">
        <f t="shared" si="103"/>
        <v>0</v>
      </c>
      <c r="AP199" s="609">
        <f t="shared" si="106"/>
        <v>1.25</v>
      </c>
      <c r="AQ199" s="612" t="str">
        <f t="shared" si="104"/>
        <v xml:space="preserve"> </v>
      </c>
      <c r="AR199" s="612" t="str">
        <f t="shared" si="107"/>
        <v xml:space="preserve"> </v>
      </c>
      <c r="AS199" s="612" t="str">
        <f t="shared" si="108"/>
        <v xml:space="preserve"> </v>
      </c>
      <c r="AT199" s="612" t="str">
        <f t="shared" si="109"/>
        <v xml:space="preserve"> </v>
      </c>
      <c r="AU199" s="612" t="str">
        <f t="shared" si="110"/>
        <v xml:space="preserve"> </v>
      </c>
      <c r="AV199" s="613" t="str">
        <f t="shared" si="111"/>
        <v xml:space="preserve"> </v>
      </c>
      <c r="AW199" s="196">
        <f t="shared" si="84"/>
        <v>7</v>
      </c>
      <c r="AX199" s="165" t="str">
        <f t="shared" si="85"/>
        <v/>
      </c>
      <c r="AY199" s="193">
        <f t="shared" si="86"/>
        <v>7</v>
      </c>
      <c r="AZ199" s="183" t="str">
        <f t="shared" si="87"/>
        <v/>
      </c>
      <c r="BA199" s="173">
        <f t="shared" si="88"/>
        <v>0.25</v>
      </c>
      <c r="BB199" s="174" t="str">
        <f t="shared" si="89"/>
        <v/>
      </c>
      <c r="BC199" s="186">
        <f t="shared" si="112"/>
        <v>0.25</v>
      </c>
      <c r="BD199" s="174" t="str">
        <f t="shared" si="90"/>
        <v/>
      </c>
      <c r="BE199" s="201" t="str">
        <f t="shared" si="91"/>
        <v/>
      </c>
      <c r="BF199" s="174" t="str">
        <f t="shared" si="92"/>
        <v/>
      </c>
      <c r="BG199" s="186" t="str">
        <f t="shared" si="93"/>
        <v/>
      </c>
      <c r="BH199" s="175" t="str">
        <f t="shared" si="94"/>
        <v/>
      </c>
      <c r="BI199" s="631"/>
      <c r="BQ199" s="57" t="s">
        <v>1699</v>
      </c>
      <c r="BV199" s="57" t="s">
        <v>1700</v>
      </c>
      <c r="BW199" s="57"/>
      <c r="BX199" s="57" t="s">
        <v>1701</v>
      </c>
      <c r="BY199" s="57" t="s">
        <v>1686</v>
      </c>
      <c r="CA199" s="57" t="s">
        <v>1702</v>
      </c>
      <c r="CC199" s="57" t="s">
        <v>1703</v>
      </c>
    </row>
    <row r="200" spans="1:81" ht="18.75" x14ac:dyDescent="0.3">
      <c r="A200" s="221"/>
      <c r="B200" s="222"/>
      <c r="C200" s="213">
        <v>189</v>
      </c>
      <c r="D200" s="205" t="s">
        <v>3644</v>
      </c>
      <c r="E200" s="16" t="s">
        <v>3536</v>
      </c>
      <c r="F200" s="17"/>
      <c r="G200" s="134">
        <v>43923</v>
      </c>
      <c r="H200" s="135">
        <v>43929</v>
      </c>
      <c r="I200" s="141" t="s">
        <v>27</v>
      </c>
      <c r="J200" s="25"/>
      <c r="K200" s="145"/>
      <c r="L200" s="28"/>
      <c r="M200" s="395">
        <v>43929</v>
      </c>
      <c r="N200" s="158">
        <f t="shared" si="95"/>
        <v>5</v>
      </c>
      <c r="O200" s="27" t="s">
        <v>27</v>
      </c>
      <c r="P200" s="27"/>
      <c r="Q200" s="27"/>
      <c r="R200" s="27"/>
      <c r="S200" s="27"/>
      <c r="T200" s="28"/>
      <c r="U200" s="29"/>
      <c r="V200" s="32">
        <v>0.25</v>
      </c>
      <c r="W200" s="318"/>
      <c r="X200" s="319">
        <v>0.5</v>
      </c>
      <c r="Y200" s="160">
        <f t="shared" si="81"/>
        <v>0.75</v>
      </c>
      <c r="Z200" s="159">
        <f t="shared" si="96"/>
        <v>2.5</v>
      </c>
      <c r="AA200" s="327"/>
      <c r="AB200" s="400">
        <f t="shared" si="105"/>
        <v>-30</v>
      </c>
      <c r="AC200" s="371"/>
      <c r="AD200" s="226" t="str">
        <f t="shared" si="82"/>
        <v/>
      </c>
      <c r="AE200" s="368">
        <f t="shared" si="97"/>
        <v>-27.5</v>
      </c>
      <c r="AF200" s="339"/>
      <c r="AG200" s="338"/>
      <c r="AH200" s="336"/>
      <c r="AI200" s="161">
        <f t="shared" si="98"/>
        <v>0</v>
      </c>
      <c r="AJ200" s="162">
        <f t="shared" si="83"/>
        <v>12.5</v>
      </c>
      <c r="AK200" s="163">
        <f t="shared" si="99"/>
        <v>12.5</v>
      </c>
      <c r="AL200" s="164">
        <f t="shared" si="100"/>
        <v>0</v>
      </c>
      <c r="AM200" s="164">
        <f t="shared" si="101"/>
        <v>0</v>
      </c>
      <c r="AN200" s="164">
        <f t="shared" si="102"/>
        <v>0</v>
      </c>
      <c r="AO200" s="164">
        <f t="shared" si="103"/>
        <v>0</v>
      </c>
      <c r="AP200" s="609" t="str">
        <f t="shared" si="106"/>
        <v xml:space="preserve"> </v>
      </c>
      <c r="AQ200" s="612" t="str">
        <f t="shared" si="104"/>
        <v xml:space="preserve"> </v>
      </c>
      <c r="AR200" s="612" t="str">
        <f t="shared" si="107"/>
        <v xml:space="preserve"> </v>
      </c>
      <c r="AS200" s="612" t="str">
        <f t="shared" si="108"/>
        <v xml:space="preserve"> </v>
      </c>
      <c r="AT200" s="612" t="str">
        <f t="shared" si="109"/>
        <v xml:space="preserve"> </v>
      </c>
      <c r="AU200" s="612" t="str">
        <f t="shared" si="110"/>
        <v xml:space="preserve"> </v>
      </c>
      <c r="AV200" s="613" t="str">
        <f t="shared" si="111"/>
        <v xml:space="preserve"> </v>
      </c>
      <c r="AW200" s="196">
        <f t="shared" si="84"/>
        <v>5</v>
      </c>
      <c r="AX200" s="165" t="str">
        <f t="shared" si="85"/>
        <v/>
      </c>
      <c r="AY200" s="193">
        <f t="shared" si="86"/>
        <v>5</v>
      </c>
      <c r="AZ200" s="183" t="str">
        <f t="shared" si="87"/>
        <v/>
      </c>
      <c r="BA200" s="173">
        <f t="shared" si="88"/>
        <v>0.25</v>
      </c>
      <c r="BB200" s="174" t="str">
        <f t="shared" si="89"/>
        <v/>
      </c>
      <c r="BC200" s="186">
        <f t="shared" si="112"/>
        <v>0.25</v>
      </c>
      <c r="BD200" s="174" t="str">
        <f t="shared" si="90"/>
        <v/>
      </c>
      <c r="BE200" s="201" t="str">
        <f t="shared" si="91"/>
        <v/>
      </c>
      <c r="BF200" s="174" t="str">
        <f t="shared" si="92"/>
        <v/>
      </c>
      <c r="BG200" s="186" t="str">
        <f t="shared" si="93"/>
        <v/>
      </c>
      <c r="BH200" s="175" t="str">
        <f t="shared" si="94"/>
        <v/>
      </c>
      <c r="BI200" s="631"/>
      <c r="BQ200" s="57" t="s">
        <v>1704</v>
      </c>
      <c r="BV200" s="57" t="s">
        <v>1705</v>
      </c>
      <c r="BW200" s="57"/>
      <c r="BX200" s="57" t="s">
        <v>1706</v>
      </c>
      <c r="BY200" s="57" t="s">
        <v>1707</v>
      </c>
      <c r="CA200" s="57" t="s">
        <v>1708</v>
      </c>
      <c r="CC200" s="57" t="s">
        <v>1709</v>
      </c>
    </row>
    <row r="201" spans="1:81" ht="18.75" x14ac:dyDescent="0.3">
      <c r="A201" s="221"/>
      <c r="B201" s="222"/>
      <c r="C201" s="214">
        <v>190</v>
      </c>
      <c r="D201" s="205" t="s">
        <v>3645</v>
      </c>
      <c r="E201" s="16" t="s">
        <v>3451</v>
      </c>
      <c r="F201" s="17"/>
      <c r="G201" s="134">
        <v>43921</v>
      </c>
      <c r="H201" s="135">
        <v>43943</v>
      </c>
      <c r="I201" s="141"/>
      <c r="J201" s="25"/>
      <c r="K201" s="145" t="s">
        <v>27</v>
      </c>
      <c r="L201" s="28"/>
      <c r="M201" s="395">
        <v>43945</v>
      </c>
      <c r="N201" s="158">
        <f t="shared" si="95"/>
        <v>19</v>
      </c>
      <c r="O201" s="27" t="s">
        <v>27</v>
      </c>
      <c r="P201" s="27"/>
      <c r="Q201" s="27"/>
      <c r="R201" s="27"/>
      <c r="S201" s="27"/>
      <c r="T201" s="28"/>
      <c r="U201" s="29"/>
      <c r="V201" s="32">
        <v>0.25</v>
      </c>
      <c r="W201" s="318"/>
      <c r="X201" s="319">
        <v>0.5</v>
      </c>
      <c r="Y201" s="160">
        <f t="shared" si="81"/>
        <v>0.75</v>
      </c>
      <c r="Z201" s="159">
        <f t="shared" si="96"/>
        <v>2.5</v>
      </c>
      <c r="AA201" s="327"/>
      <c r="AB201" s="400">
        <f t="shared" si="105"/>
        <v>-30</v>
      </c>
      <c r="AC201" s="371"/>
      <c r="AD201" s="226" t="str">
        <f t="shared" si="82"/>
        <v/>
      </c>
      <c r="AE201" s="368">
        <f t="shared" si="97"/>
        <v>-27.5</v>
      </c>
      <c r="AF201" s="339"/>
      <c r="AG201" s="338"/>
      <c r="AH201" s="336"/>
      <c r="AI201" s="161">
        <f t="shared" si="98"/>
        <v>0</v>
      </c>
      <c r="AJ201" s="162">
        <f t="shared" si="83"/>
        <v>12.5</v>
      </c>
      <c r="AK201" s="163">
        <f t="shared" si="99"/>
        <v>12.5</v>
      </c>
      <c r="AL201" s="164">
        <f t="shared" si="100"/>
        <v>0</v>
      </c>
      <c r="AM201" s="164">
        <f t="shared" si="101"/>
        <v>0</v>
      </c>
      <c r="AN201" s="164">
        <f t="shared" si="102"/>
        <v>12.5</v>
      </c>
      <c r="AO201" s="164">
        <f t="shared" si="103"/>
        <v>12.5</v>
      </c>
      <c r="AP201" s="609" t="str">
        <f t="shared" si="106"/>
        <v xml:space="preserve"> </v>
      </c>
      <c r="AQ201" s="612" t="str">
        <f t="shared" si="104"/>
        <v xml:space="preserve"> </v>
      </c>
      <c r="AR201" s="612" t="str">
        <f t="shared" si="107"/>
        <v xml:space="preserve"> </v>
      </c>
      <c r="AS201" s="612" t="str">
        <f t="shared" si="108"/>
        <v xml:space="preserve"> </v>
      </c>
      <c r="AT201" s="612" t="str">
        <f t="shared" si="109"/>
        <v xml:space="preserve"> </v>
      </c>
      <c r="AU201" s="612" t="str">
        <f t="shared" si="110"/>
        <v xml:space="preserve"> </v>
      </c>
      <c r="AV201" s="613" t="str">
        <f t="shared" si="111"/>
        <v xml:space="preserve"> </v>
      </c>
      <c r="AW201" s="196">
        <f t="shared" si="84"/>
        <v>19</v>
      </c>
      <c r="AX201" s="165">
        <f t="shared" si="85"/>
        <v>19</v>
      </c>
      <c r="AY201" s="193" t="str">
        <f t="shared" si="86"/>
        <v/>
      </c>
      <c r="AZ201" s="183" t="str">
        <f t="shared" si="87"/>
        <v/>
      </c>
      <c r="BA201" s="173">
        <f t="shared" si="88"/>
        <v>0.25</v>
      </c>
      <c r="BB201" s="174">
        <f t="shared" si="89"/>
        <v>0.25</v>
      </c>
      <c r="BC201" s="186" t="str">
        <f t="shared" si="112"/>
        <v/>
      </c>
      <c r="BD201" s="174" t="str">
        <f t="shared" si="90"/>
        <v/>
      </c>
      <c r="BE201" s="201" t="str">
        <f t="shared" si="91"/>
        <v/>
      </c>
      <c r="BF201" s="174" t="str">
        <f t="shared" si="92"/>
        <v/>
      </c>
      <c r="BG201" s="186" t="str">
        <f t="shared" si="93"/>
        <v/>
      </c>
      <c r="BH201" s="175" t="str">
        <f t="shared" si="94"/>
        <v/>
      </c>
      <c r="BI201" s="631"/>
      <c r="BQ201" s="57" t="s">
        <v>1710</v>
      </c>
      <c r="BV201" s="57" t="s">
        <v>1711</v>
      </c>
      <c r="BW201" s="57"/>
      <c r="BX201" s="57" t="s">
        <v>1712</v>
      </c>
      <c r="BY201" s="57" t="s">
        <v>1713</v>
      </c>
      <c r="CA201" s="57" t="s">
        <v>1714</v>
      </c>
      <c r="CC201" s="57" t="s">
        <v>1715</v>
      </c>
    </row>
    <row r="202" spans="1:81" ht="18.75" x14ac:dyDescent="0.3">
      <c r="A202" s="221"/>
      <c r="B202" s="222"/>
      <c r="C202" s="213">
        <v>191</v>
      </c>
      <c r="D202" s="647" t="s">
        <v>3646</v>
      </c>
      <c r="E202" s="18" t="s">
        <v>3451</v>
      </c>
      <c r="F202" s="17"/>
      <c r="G202" s="134">
        <v>43931</v>
      </c>
      <c r="H202" s="135">
        <v>43958</v>
      </c>
      <c r="I202" s="141"/>
      <c r="J202" s="25"/>
      <c r="K202" s="145" t="s">
        <v>27</v>
      </c>
      <c r="L202" s="28"/>
      <c r="M202" s="395">
        <v>43958</v>
      </c>
      <c r="N202" s="158">
        <f t="shared" si="95"/>
        <v>20</v>
      </c>
      <c r="O202" s="27"/>
      <c r="P202" s="27"/>
      <c r="Q202" s="27" t="s">
        <v>27</v>
      </c>
      <c r="R202" s="27"/>
      <c r="S202" s="27"/>
      <c r="T202" s="28"/>
      <c r="U202" s="29"/>
      <c r="V202" s="32">
        <v>0.25</v>
      </c>
      <c r="W202" s="318">
        <v>0</v>
      </c>
      <c r="X202" s="319">
        <v>0.5</v>
      </c>
      <c r="Y202" s="160">
        <f t="shared" si="81"/>
        <v>0.75</v>
      </c>
      <c r="Z202" s="159">
        <f t="shared" si="96"/>
        <v>2.5</v>
      </c>
      <c r="AA202" s="327"/>
      <c r="AB202" s="400">
        <f t="shared" si="105"/>
        <v>-30</v>
      </c>
      <c r="AC202" s="371"/>
      <c r="AD202" s="226" t="str">
        <f t="shared" si="82"/>
        <v/>
      </c>
      <c r="AE202" s="368">
        <f t="shared" si="97"/>
        <v>-27.5</v>
      </c>
      <c r="AF202" s="339"/>
      <c r="AG202" s="338"/>
      <c r="AH202" s="336"/>
      <c r="AI202" s="161">
        <f t="shared" si="98"/>
        <v>0</v>
      </c>
      <c r="AJ202" s="162">
        <f t="shared" si="83"/>
        <v>12.5</v>
      </c>
      <c r="AK202" s="163">
        <f t="shared" si="99"/>
        <v>12.5</v>
      </c>
      <c r="AL202" s="164">
        <f t="shared" si="100"/>
        <v>0</v>
      </c>
      <c r="AM202" s="164">
        <f t="shared" si="101"/>
        <v>0</v>
      </c>
      <c r="AN202" s="164">
        <f t="shared" si="102"/>
        <v>12.5</v>
      </c>
      <c r="AO202" s="164">
        <f t="shared" si="103"/>
        <v>12.5</v>
      </c>
      <c r="AP202" s="609" t="str">
        <f t="shared" si="106"/>
        <v xml:space="preserve"> </v>
      </c>
      <c r="AQ202" s="612" t="str">
        <f t="shared" si="104"/>
        <v xml:space="preserve"> </v>
      </c>
      <c r="AR202" s="612" t="str">
        <f t="shared" si="107"/>
        <v xml:space="preserve"> </v>
      </c>
      <c r="AS202" s="612" t="str">
        <f t="shared" si="108"/>
        <v xml:space="preserve"> </v>
      </c>
      <c r="AT202" s="612" t="str">
        <f t="shared" si="109"/>
        <v xml:space="preserve"> </v>
      </c>
      <c r="AU202" s="612" t="str">
        <f t="shared" si="110"/>
        <v xml:space="preserve"> </v>
      </c>
      <c r="AV202" s="613" t="str">
        <f t="shared" si="111"/>
        <v xml:space="preserve"> </v>
      </c>
      <c r="AW202" s="196">
        <f t="shared" si="84"/>
        <v>20</v>
      </c>
      <c r="AX202" s="165">
        <f t="shared" si="85"/>
        <v>20</v>
      </c>
      <c r="AY202" s="193" t="str">
        <f t="shared" si="86"/>
        <v/>
      </c>
      <c r="AZ202" s="183" t="str">
        <f t="shared" si="87"/>
        <v/>
      </c>
      <c r="BA202" s="173">
        <f t="shared" si="88"/>
        <v>0.25</v>
      </c>
      <c r="BB202" s="174">
        <f t="shared" si="89"/>
        <v>0.25</v>
      </c>
      <c r="BC202" s="186" t="str">
        <f t="shared" si="112"/>
        <v/>
      </c>
      <c r="BD202" s="174" t="str">
        <f t="shared" si="90"/>
        <v/>
      </c>
      <c r="BE202" s="201" t="str">
        <f t="shared" si="91"/>
        <v/>
      </c>
      <c r="BF202" s="174" t="str">
        <f t="shared" si="92"/>
        <v/>
      </c>
      <c r="BG202" s="186" t="str">
        <f t="shared" si="93"/>
        <v/>
      </c>
      <c r="BH202" s="175" t="str">
        <f t="shared" si="94"/>
        <v/>
      </c>
      <c r="BI202" s="631"/>
      <c r="BQ202" s="57" t="s">
        <v>1716</v>
      </c>
      <c r="BV202" s="57" t="s">
        <v>1717</v>
      </c>
      <c r="BW202" s="57"/>
      <c r="BX202" s="57" t="s">
        <v>1718</v>
      </c>
      <c r="BY202" s="57" t="s">
        <v>1719</v>
      </c>
      <c r="CA202" s="57" t="s">
        <v>1720</v>
      </c>
      <c r="CC202" s="57" t="s">
        <v>1721</v>
      </c>
    </row>
    <row r="203" spans="1:81" ht="18.75" x14ac:dyDescent="0.3">
      <c r="A203" s="221"/>
      <c r="B203" s="222"/>
      <c r="C203" s="214">
        <v>192</v>
      </c>
      <c r="D203" s="205" t="s">
        <v>3647</v>
      </c>
      <c r="E203" s="16" t="s">
        <v>3451</v>
      </c>
      <c r="F203" s="17"/>
      <c r="G203" s="134">
        <v>43931</v>
      </c>
      <c r="H203" s="135">
        <v>43955</v>
      </c>
      <c r="I203" s="141"/>
      <c r="J203" s="25" t="s">
        <v>27</v>
      </c>
      <c r="K203" s="145" t="s">
        <v>27</v>
      </c>
      <c r="L203" s="28"/>
      <c r="M203" s="395">
        <v>43970</v>
      </c>
      <c r="N203" s="158">
        <f t="shared" si="95"/>
        <v>28</v>
      </c>
      <c r="O203" s="27"/>
      <c r="P203" s="27"/>
      <c r="Q203" s="27" t="s">
        <v>27</v>
      </c>
      <c r="R203" s="27"/>
      <c r="S203" s="27"/>
      <c r="T203" s="28"/>
      <c r="U203" s="29"/>
      <c r="V203" s="32">
        <v>0.5</v>
      </c>
      <c r="W203" s="318">
        <v>1.75</v>
      </c>
      <c r="X203" s="319">
        <v>2</v>
      </c>
      <c r="Y203" s="160">
        <f t="shared" si="81"/>
        <v>4.25</v>
      </c>
      <c r="Z203" s="159">
        <f t="shared" si="96"/>
        <v>40</v>
      </c>
      <c r="AA203" s="327"/>
      <c r="AB203" s="400">
        <f t="shared" si="105"/>
        <v>-30</v>
      </c>
      <c r="AC203" s="371"/>
      <c r="AD203" s="226" t="str">
        <f t="shared" si="82"/>
        <v/>
      </c>
      <c r="AE203" s="368">
        <f t="shared" si="97"/>
        <v>10</v>
      </c>
      <c r="AF203" s="339">
        <v>11.8</v>
      </c>
      <c r="AG203" s="338">
        <v>11.8</v>
      </c>
      <c r="AH203" s="336">
        <v>21.8</v>
      </c>
      <c r="AI203" s="161">
        <f t="shared" si="98"/>
        <v>21.8</v>
      </c>
      <c r="AJ203" s="162">
        <f t="shared" si="83"/>
        <v>91.8</v>
      </c>
      <c r="AK203" s="163">
        <f t="shared" si="99"/>
        <v>70</v>
      </c>
      <c r="AL203" s="164">
        <f t="shared" si="100"/>
        <v>21.8</v>
      </c>
      <c r="AM203" s="164">
        <f t="shared" si="101"/>
        <v>21.8</v>
      </c>
      <c r="AN203" s="164">
        <f t="shared" si="102"/>
        <v>91.8</v>
      </c>
      <c r="AO203" s="164">
        <f t="shared" si="103"/>
        <v>70</v>
      </c>
      <c r="AP203" s="609" t="str">
        <f t="shared" si="106"/>
        <v xml:space="preserve"> </v>
      </c>
      <c r="AQ203" s="612">
        <f t="shared" si="104"/>
        <v>21.8</v>
      </c>
      <c r="AR203" s="612" t="str">
        <f t="shared" si="107"/>
        <v xml:space="preserve"> </v>
      </c>
      <c r="AS203" s="612" t="str">
        <f t="shared" si="108"/>
        <v xml:space="preserve"> </v>
      </c>
      <c r="AT203" s="612" t="str">
        <f t="shared" si="109"/>
        <v xml:space="preserve"> </v>
      </c>
      <c r="AU203" s="612" t="str">
        <f t="shared" si="110"/>
        <v xml:space="preserve"> </v>
      </c>
      <c r="AV203" s="613" t="str">
        <f t="shared" si="111"/>
        <v xml:space="preserve"> </v>
      </c>
      <c r="AW203" s="196">
        <f t="shared" si="84"/>
        <v>28</v>
      </c>
      <c r="AX203" s="165">
        <f t="shared" si="85"/>
        <v>28</v>
      </c>
      <c r="AY203" s="193" t="str">
        <f t="shared" si="86"/>
        <v/>
      </c>
      <c r="AZ203" s="183" t="str">
        <f t="shared" si="87"/>
        <v/>
      </c>
      <c r="BA203" s="173">
        <f t="shared" si="88"/>
        <v>0.5</v>
      </c>
      <c r="BB203" s="174">
        <f t="shared" si="89"/>
        <v>0.5</v>
      </c>
      <c r="BC203" s="186" t="str">
        <f t="shared" si="112"/>
        <v/>
      </c>
      <c r="BD203" s="174" t="str">
        <f t="shared" si="90"/>
        <v/>
      </c>
      <c r="BE203" s="201">
        <f t="shared" si="91"/>
        <v>1.75</v>
      </c>
      <c r="BF203" s="174">
        <f t="shared" si="92"/>
        <v>1.75</v>
      </c>
      <c r="BG203" s="186" t="str">
        <f t="shared" si="93"/>
        <v/>
      </c>
      <c r="BH203" s="175" t="str">
        <f t="shared" si="94"/>
        <v/>
      </c>
      <c r="BI203" s="631"/>
      <c r="BQ203" s="57" t="s">
        <v>1421</v>
      </c>
      <c r="BV203" s="57" t="s">
        <v>1722</v>
      </c>
      <c r="BW203" s="57"/>
      <c r="BX203" s="57" t="s">
        <v>1723</v>
      </c>
      <c r="BY203" s="57" t="s">
        <v>1724</v>
      </c>
      <c r="CA203" s="57" t="s">
        <v>1725</v>
      </c>
      <c r="CC203" s="57" t="s">
        <v>1726</v>
      </c>
    </row>
    <row r="204" spans="1:81" ht="18.75" x14ac:dyDescent="0.3">
      <c r="A204" s="221"/>
      <c r="B204" s="222"/>
      <c r="C204" s="214">
        <v>193</v>
      </c>
      <c r="D204" s="205" t="s">
        <v>3648</v>
      </c>
      <c r="E204" s="16" t="s">
        <v>3451</v>
      </c>
      <c r="F204" s="17"/>
      <c r="G204" s="134">
        <v>43937</v>
      </c>
      <c r="H204" s="135">
        <v>43950</v>
      </c>
      <c r="I204" s="141" t="s">
        <v>27</v>
      </c>
      <c r="J204" s="25"/>
      <c r="K204" s="145"/>
      <c r="L204" s="28"/>
      <c r="M204" s="395">
        <v>43978</v>
      </c>
      <c r="N204" s="158">
        <f t="shared" si="95"/>
        <v>30</v>
      </c>
      <c r="O204" s="27"/>
      <c r="P204" s="27"/>
      <c r="Q204" s="27" t="s">
        <v>27</v>
      </c>
      <c r="R204" s="27"/>
      <c r="S204" s="27"/>
      <c r="T204" s="28" t="s">
        <v>27</v>
      </c>
      <c r="U204" s="29"/>
      <c r="V204" s="32">
        <v>1</v>
      </c>
      <c r="W204" s="318"/>
      <c r="X204" s="319">
        <v>2</v>
      </c>
      <c r="Y204" s="160">
        <f t="shared" ref="Y204:Y267" si="113">V204+W204+X204</f>
        <v>3</v>
      </c>
      <c r="Z204" s="159">
        <f t="shared" si="96"/>
        <v>10</v>
      </c>
      <c r="AA204" s="327"/>
      <c r="AB204" s="400">
        <f t="shared" si="105"/>
        <v>-30</v>
      </c>
      <c r="AC204" s="371"/>
      <c r="AD204" s="226" t="str">
        <f t="shared" ref="AD204:AD267" si="114">IF(F204="x",(0-((V204*10)+(W204*20))),"")</f>
        <v/>
      </c>
      <c r="AE204" s="368">
        <f t="shared" si="97"/>
        <v>-20</v>
      </c>
      <c r="AF204" s="339">
        <v>1.25</v>
      </c>
      <c r="AG204" s="338">
        <v>1.25</v>
      </c>
      <c r="AH204" s="336"/>
      <c r="AI204" s="161">
        <f t="shared" si="98"/>
        <v>1.25</v>
      </c>
      <c r="AJ204" s="162">
        <f t="shared" ref="AJ204:AJ267" si="115">(X204*20)+Z204+AA204+AF204</f>
        <v>51.25</v>
      </c>
      <c r="AK204" s="163">
        <f t="shared" si="99"/>
        <v>51.25</v>
      </c>
      <c r="AL204" s="164">
        <f t="shared" si="100"/>
        <v>0</v>
      </c>
      <c r="AM204" s="164">
        <f t="shared" si="101"/>
        <v>0</v>
      </c>
      <c r="AN204" s="164">
        <f t="shared" si="102"/>
        <v>0</v>
      </c>
      <c r="AO204" s="164">
        <f t="shared" si="103"/>
        <v>0</v>
      </c>
      <c r="AP204" s="609" t="str">
        <f t="shared" si="106"/>
        <v xml:space="preserve"> </v>
      </c>
      <c r="AQ204" s="612" t="str">
        <f t="shared" si="104"/>
        <v xml:space="preserve"> </v>
      </c>
      <c r="AR204" s="612" t="str">
        <f t="shared" si="107"/>
        <v xml:space="preserve"> </v>
      </c>
      <c r="AS204" s="612" t="str">
        <f t="shared" si="108"/>
        <v xml:space="preserve"> </v>
      </c>
      <c r="AT204" s="612" t="str">
        <f t="shared" si="109"/>
        <v xml:space="preserve"> </v>
      </c>
      <c r="AU204" s="612" t="str">
        <f t="shared" si="110"/>
        <v xml:space="preserve"> </v>
      </c>
      <c r="AV204" s="613" t="str">
        <f t="shared" si="111"/>
        <v xml:space="preserve"> </v>
      </c>
      <c r="AW204" s="196">
        <f t="shared" ref="AW204:AW267" si="116">IF(N204&gt;0,N204,"")</f>
        <v>30</v>
      </c>
      <c r="AX204" s="165" t="str">
        <f t="shared" ref="AX204:AX267" si="117">IF(AND(K204="x",AW204&gt;0),AW204,"")</f>
        <v/>
      </c>
      <c r="AY204" s="193">
        <f t="shared" ref="AY204:AY267" si="118">IF(OR(K204="x",F204="x",AW204&lt;=0),"",AW204)</f>
        <v>30</v>
      </c>
      <c r="AZ204" s="183" t="str">
        <f t="shared" ref="AZ204:AZ267" si="119">IF(AND(F204="x",AW204&gt;0),AW204,"")</f>
        <v/>
      </c>
      <c r="BA204" s="173">
        <f t="shared" ref="BA204:BA267" si="120">IF(V204&gt;0,V204,"")</f>
        <v>1</v>
      </c>
      <c r="BB204" s="174" t="str">
        <f t="shared" ref="BB204:BB267" si="121">IF(AND(K204="x",BA204&gt;0),BA204,"")</f>
        <v/>
      </c>
      <c r="BC204" s="186">
        <f t="shared" si="112"/>
        <v>1</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1"/>
      <c r="BQ204" s="57" t="s">
        <v>1633</v>
      </c>
      <c r="BV204" s="57" t="s">
        <v>1727</v>
      </c>
      <c r="BW204" s="57"/>
      <c r="BX204" s="57" t="s">
        <v>1728</v>
      </c>
      <c r="BY204" s="57" t="s">
        <v>1729</v>
      </c>
      <c r="CA204" s="57" t="s">
        <v>1730</v>
      </c>
      <c r="CC204" s="57" t="s">
        <v>1731</v>
      </c>
    </row>
    <row r="205" spans="1:81" ht="18.75" x14ac:dyDescent="0.3">
      <c r="A205" s="221"/>
      <c r="B205" s="222"/>
      <c r="C205" s="213">
        <v>194</v>
      </c>
      <c r="D205" s="205" t="s">
        <v>3649</v>
      </c>
      <c r="E205" s="16" t="s">
        <v>3536</v>
      </c>
      <c r="F205" s="17"/>
      <c r="G205" s="134">
        <v>43941</v>
      </c>
      <c r="H205" s="135">
        <v>43956</v>
      </c>
      <c r="I205" s="141"/>
      <c r="J205" s="25" t="s">
        <v>27</v>
      </c>
      <c r="K205" s="145" t="s">
        <v>27</v>
      </c>
      <c r="L205" s="28"/>
      <c r="M205" s="395">
        <v>43956</v>
      </c>
      <c r="N205" s="158">
        <f t="shared" ref="N205:N268" si="127">IF((NETWORKDAYS(G205,M205)&gt;0),(NETWORKDAYS(G205,M205)),"")</f>
        <v>12</v>
      </c>
      <c r="O205" s="27" t="s">
        <v>27</v>
      </c>
      <c r="P205" s="27"/>
      <c r="Q205" s="27"/>
      <c r="R205" s="27"/>
      <c r="S205" s="27"/>
      <c r="T205" s="28"/>
      <c r="U205" s="29"/>
      <c r="V205" s="32">
        <v>1</v>
      </c>
      <c r="W205" s="318"/>
      <c r="X205" s="319">
        <v>1.5</v>
      </c>
      <c r="Y205" s="160">
        <f t="shared" si="113"/>
        <v>2.5</v>
      </c>
      <c r="Z205" s="159">
        <f t="shared" ref="Z205:Z268" si="128">IF((F205="x"),0,((V205*10)+(W205*20)))</f>
        <v>10</v>
      </c>
      <c r="AA205" s="327"/>
      <c r="AB205" s="400">
        <f t="shared" si="105"/>
        <v>-30</v>
      </c>
      <c r="AC205" s="371"/>
      <c r="AD205" s="226" t="str">
        <f t="shared" si="114"/>
        <v/>
      </c>
      <c r="AE205" s="368">
        <f t="shared" ref="AE205:AE268" si="129">IF(AND(Z205&gt;0,F205="x"),0,IF(AND(Z205&gt;0,AC205="x"),Z205-60,IF(AND(Z205&gt;0,AB205=-30),Z205+AB205,0)))</f>
        <v>-20</v>
      </c>
      <c r="AF205" s="339"/>
      <c r="AG205" s="338"/>
      <c r="AH205" s="336"/>
      <c r="AI205" s="161">
        <f t="shared" ref="AI205:AI268" si="130">IF(AE205&lt;=0,AG205,AE205+AG205)</f>
        <v>0</v>
      </c>
      <c r="AJ205" s="162">
        <f t="shared" si="115"/>
        <v>40</v>
      </c>
      <c r="AK205" s="163">
        <f t="shared" ref="AK205:AK268" si="131">AJ205-AH205</f>
        <v>40</v>
      </c>
      <c r="AL205" s="164">
        <f t="shared" ref="AL205:AL268" si="132">IF(K205="x",AH205,0)</f>
        <v>0</v>
      </c>
      <c r="AM205" s="164">
        <f t="shared" ref="AM205:AM268" si="133">IF(K205="x",AI205,0)</f>
        <v>0</v>
      </c>
      <c r="AN205" s="164">
        <f t="shared" ref="AN205:AN268" si="134">IF(K205="x",AJ205,0)</f>
        <v>40</v>
      </c>
      <c r="AO205" s="164">
        <f t="shared" ref="AO205:AO268" si="135">IF(K205="x",AK205,0)</f>
        <v>40</v>
      </c>
      <c r="AP205" s="609" t="str">
        <f t="shared" si="106"/>
        <v xml:space="preserve"> </v>
      </c>
      <c r="AQ205" s="612" t="str">
        <f t="shared" ref="AQ205:AQ268" si="136">IF(AND(AH205&gt;4.99,AH205&lt;50),AH205," ")</f>
        <v xml:space="preserve"> </v>
      </c>
      <c r="AR205" s="612" t="str">
        <f t="shared" si="107"/>
        <v xml:space="preserve"> </v>
      </c>
      <c r="AS205" s="612" t="str">
        <f t="shared" si="108"/>
        <v xml:space="preserve"> </v>
      </c>
      <c r="AT205" s="612" t="str">
        <f t="shared" si="109"/>
        <v xml:space="preserve"> </v>
      </c>
      <c r="AU205" s="612" t="str">
        <f t="shared" si="110"/>
        <v xml:space="preserve"> </v>
      </c>
      <c r="AV205" s="613" t="str">
        <f t="shared" si="111"/>
        <v xml:space="preserve"> </v>
      </c>
      <c r="AW205" s="196">
        <f t="shared" si="116"/>
        <v>12</v>
      </c>
      <c r="AX205" s="165">
        <f t="shared" si="117"/>
        <v>12</v>
      </c>
      <c r="AY205" s="193" t="str">
        <f t="shared" si="118"/>
        <v/>
      </c>
      <c r="AZ205" s="183" t="str">
        <f t="shared" si="119"/>
        <v/>
      </c>
      <c r="BA205" s="173">
        <f t="shared" si="120"/>
        <v>1</v>
      </c>
      <c r="BB205" s="174">
        <f t="shared" si="121"/>
        <v>1</v>
      </c>
      <c r="BC205" s="186" t="str">
        <f t="shared" si="112"/>
        <v/>
      </c>
      <c r="BD205" s="174" t="str">
        <f t="shared" si="122"/>
        <v/>
      </c>
      <c r="BE205" s="201" t="str">
        <f t="shared" si="123"/>
        <v/>
      </c>
      <c r="BF205" s="174" t="str">
        <f t="shared" si="124"/>
        <v/>
      </c>
      <c r="BG205" s="186" t="str">
        <f t="shared" si="125"/>
        <v/>
      </c>
      <c r="BH205" s="175" t="str">
        <f t="shared" si="126"/>
        <v/>
      </c>
      <c r="BI205" s="631"/>
      <c r="BQ205" s="57" t="s">
        <v>1364</v>
      </c>
      <c r="BV205" s="57" t="s">
        <v>1732</v>
      </c>
      <c r="BW205" s="57"/>
      <c r="BX205" s="57" t="s">
        <v>1733</v>
      </c>
      <c r="BY205" s="57" t="s">
        <v>1734</v>
      </c>
      <c r="CA205" s="57" t="s">
        <v>1735</v>
      </c>
      <c r="CC205" s="57" t="s">
        <v>1736</v>
      </c>
    </row>
    <row r="206" spans="1:81" ht="18.75" x14ac:dyDescent="0.3">
      <c r="A206" s="221"/>
      <c r="B206" s="222"/>
      <c r="C206" s="214">
        <v>195</v>
      </c>
      <c r="D206" s="207" t="s">
        <v>3650</v>
      </c>
      <c r="E206" s="18" t="s">
        <v>3536</v>
      </c>
      <c r="F206" s="17"/>
      <c r="G206" s="134">
        <v>43917</v>
      </c>
      <c r="H206" s="135">
        <v>43944</v>
      </c>
      <c r="I206" s="141"/>
      <c r="J206" s="25"/>
      <c r="K206" s="145" t="s">
        <v>27</v>
      </c>
      <c r="L206" s="28"/>
      <c r="M206" s="395">
        <v>43944</v>
      </c>
      <c r="N206" s="158">
        <f t="shared" si="127"/>
        <v>20</v>
      </c>
      <c r="O206" s="27"/>
      <c r="P206" s="27"/>
      <c r="Q206" s="27" t="s">
        <v>27</v>
      </c>
      <c r="R206" s="27"/>
      <c r="S206" s="27"/>
      <c r="T206" s="28"/>
      <c r="U206" s="29"/>
      <c r="V206" s="32">
        <v>0.25</v>
      </c>
      <c r="W206" s="318">
        <v>0.25</v>
      </c>
      <c r="X206" s="319">
        <v>0.5</v>
      </c>
      <c r="Y206" s="160">
        <f t="shared" si="113"/>
        <v>1</v>
      </c>
      <c r="Z206" s="159">
        <f t="shared" si="128"/>
        <v>7.5</v>
      </c>
      <c r="AA206" s="327"/>
      <c r="AB206" s="400">
        <f t="shared" ref="AB206:AB269" si="137">IF(AND(Z206&gt;=0,F206="x"),0,IF(AND(Z206&gt;0,AC206="x"),0,IF(Z206&gt;0,0-30,0)))</f>
        <v>-30</v>
      </c>
      <c r="AC206" s="371"/>
      <c r="AD206" s="226" t="str">
        <f t="shared" si="114"/>
        <v/>
      </c>
      <c r="AE206" s="368">
        <f t="shared" si="129"/>
        <v>-22.5</v>
      </c>
      <c r="AF206" s="339"/>
      <c r="AG206" s="338"/>
      <c r="AH206" s="336"/>
      <c r="AI206" s="161">
        <f t="shared" si="130"/>
        <v>0</v>
      </c>
      <c r="AJ206" s="162">
        <f t="shared" si="115"/>
        <v>17.5</v>
      </c>
      <c r="AK206" s="163">
        <f t="shared" si="131"/>
        <v>17.5</v>
      </c>
      <c r="AL206" s="164">
        <f t="shared" si="132"/>
        <v>0</v>
      </c>
      <c r="AM206" s="164">
        <f t="shared" si="133"/>
        <v>0</v>
      </c>
      <c r="AN206" s="164">
        <f t="shared" si="134"/>
        <v>17.5</v>
      </c>
      <c r="AO206" s="164">
        <f t="shared" si="135"/>
        <v>17.5</v>
      </c>
      <c r="AP206" s="609" t="str">
        <f t="shared" ref="AP206:AP269" si="138">IF(AND(AH206&gt;0,AH206&lt;5),AH206," ")</f>
        <v xml:space="preserve"> </v>
      </c>
      <c r="AQ206" s="612" t="str">
        <f t="shared" si="136"/>
        <v xml:space="preserve"> </v>
      </c>
      <c r="AR206" s="612" t="str">
        <f t="shared" ref="AR206:AR269" si="139">IF(AND(AH206&gt;49.99,AH206&lt;100),AH206," ")</f>
        <v xml:space="preserve"> </v>
      </c>
      <c r="AS206" s="612" t="str">
        <f t="shared" ref="AS206:AS269" si="140">IF(AND(AH206&gt;99.99,AH206&lt;500),AH206," ")</f>
        <v xml:space="preserve"> </v>
      </c>
      <c r="AT206" s="612" t="str">
        <f t="shared" ref="AT206:AT269" si="141">IF(AND(AH206&gt;499.99,AH206&lt;1000),AH206," ")</f>
        <v xml:space="preserve"> </v>
      </c>
      <c r="AU206" s="612" t="str">
        <f t="shared" ref="AU206:AU269" si="142">IF(AND(AH206&gt;999.99,AH206&lt;10000),AH206," ")</f>
        <v xml:space="preserve"> </v>
      </c>
      <c r="AV206" s="613" t="str">
        <f t="shared" ref="AV206:AV269" si="143">IF(AH206&gt;=10000,AH206," ")</f>
        <v xml:space="preserve"> </v>
      </c>
      <c r="AW206" s="196">
        <f t="shared" si="116"/>
        <v>20</v>
      </c>
      <c r="AX206" s="165">
        <f t="shared" si="117"/>
        <v>20</v>
      </c>
      <c r="AY206" s="193" t="str">
        <f t="shared" si="118"/>
        <v/>
      </c>
      <c r="AZ206" s="183" t="str">
        <f t="shared" si="119"/>
        <v/>
      </c>
      <c r="BA206" s="173">
        <f t="shared" si="120"/>
        <v>0.25</v>
      </c>
      <c r="BB206" s="174">
        <f t="shared" si="121"/>
        <v>0.25</v>
      </c>
      <c r="BC206" s="186" t="str">
        <f t="shared" si="112"/>
        <v/>
      </c>
      <c r="BD206" s="174" t="str">
        <f t="shared" si="122"/>
        <v/>
      </c>
      <c r="BE206" s="201">
        <f t="shared" si="123"/>
        <v>0.25</v>
      </c>
      <c r="BF206" s="174">
        <f t="shared" si="124"/>
        <v>0.25</v>
      </c>
      <c r="BG206" s="186" t="str">
        <f t="shared" si="125"/>
        <v/>
      </c>
      <c r="BH206" s="175" t="str">
        <f t="shared" si="126"/>
        <v/>
      </c>
      <c r="BI206" s="631"/>
      <c r="BQ206" s="57" t="s">
        <v>636</v>
      </c>
      <c r="BV206" s="57" t="s">
        <v>1737</v>
      </c>
      <c r="BW206" s="57"/>
      <c r="BX206" s="57" t="s">
        <v>1738</v>
      </c>
      <c r="BY206" s="57" t="s">
        <v>1739</v>
      </c>
      <c r="CA206" s="57" t="s">
        <v>1740</v>
      </c>
      <c r="CC206" s="57" t="s">
        <v>1741</v>
      </c>
    </row>
    <row r="207" spans="1:81" ht="18.75" x14ac:dyDescent="0.3">
      <c r="A207" s="221"/>
      <c r="B207" s="222"/>
      <c r="C207" s="213">
        <v>196</v>
      </c>
      <c r="D207" s="205" t="s">
        <v>3651</v>
      </c>
      <c r="E207" s="16" t="s">
        <v>3536</v>
      </c>
      <c r="F207" s="17"/>
      <c r="G207" s="134">
        <v>43949</v>
      </c>
      <c r="H207" s="137">
        <v>43956</v>
      </c>
      <c r="I207" s="143" t="s">
        <v>27</v>
      </c>
      <c r="J207" s="80"/>
      <c r="K207" s="147"/>
      <c r="L207" s="30"/>
      <c r="M207" s="395">
        <v>43956</v>
      </c>
      <c r="N207" s="158">
        <f t="shared" si="127"/>
        <v>6</v>
      </c>
      <c r="O207" s="27"/>
      <c r="P207" s="27" t="s">
        <v>27</v>
      </c>
      <c r="Q207" s="27"/>
      <c r="R207" s="27"/>
      <c r="S207" s="27"/>
      <c r="T207" s="28"/>
      <c r="U207" s="29"/>
      <c r="V207" s="32">
        <v>0.25</v>
      </c>
      <c r="W207" s="318"/>
      <c r="X207" s="319">
        <v>0.5</v>
      </c>
      <c r="Y207" s="160">
        <f t="shared" si="113"/>
        <v>0.75</v>
      </c>
      <c r="Z207" s="159">
        <f t="shared" si="128"/>
        <v>2.5</v>
      </c>
      <c r="AA207" s="327"/>
      <c r="AB207" s="400">
        <f t="shared" si="137"/>
        <v>-30</v>
      </c>
      <c r="AC207" s="371"/>
      <c r="AD207" s="226" t="str">
        <f t="shared" si="114"/>
        <v/>
      </c>
      <c r="AE207" s="368">
        <f t="shared" si="129"/>
        <v>-27.5</v>
      </c>
      <c r="AF207" s="339"/>
      <c r="AG207" s="338"/>
      <c r="AH207" s="336"/>
      <c r="AI207" s="161">
        <f t="shared" si="130"/>
        <v>0</v>
      </c>
      <c r="AJ207" s="162">
        <f t="shared" si="115"/>
        <v>12.5</v>
      </c>
      <c r="AK207" s="163">
        <f t="shared" si="131"/>
        <v>12.5</v>
      </c>
      <c r="AL207" s="164">
        <f t="shared" si="132"/>
        <v>0</v>
      </c>
      <c r="AM207" s="164">
        <f t="shared" si="133"/>
        <v>0</v>
      </c>
      <c r="AN207" s="164">
        <f t="shared" si="134"/>
        <v>0</v>
      </c>
      <c r="AO207" s="164">
        <f t="shared" si="135"/>
        <v>0</v>
      </c>
      <c r="AP207" s="609" t="str">
        <f t="shared" si="138"/>
        <v xml:space="preserve"> </v>
      </c>
      <c r="AQ207" s="612" t="str">
        <f t="shared" si="136"/>
        <v xml:space="preserve"> </v>
      </c>
      <c r="AR207" s="612" t="str">
        <f t="shared" si="139"/>
        <v xml:space="preserve"> </v>
      </c>
      <c r="AS207" s="612" t="str">
        <f t="shared" si="140"/>
        <v xml:space="preserve"> </v>
      </c>
      <c r="AT207" s="612" t="str">
        <f t="shared" si="141"/>
        <v xml:space="preserve"> </v>
      </c>
      <c r="AU207" s="612" t="str">
        <f t="shared" si="142"/>
        <v xml:space="preserve"> </v>
      </c>
      <c r="AV207" s="613" t="str">
        <f t="shared" si="143"/>
        <v xml:space="preserve"> </v>
      </c>
      <c r="AW207" s="196">
        <f t="shared" si="116"/>
        <v>6</v>
      </c>
      <c r="AX207" s="165" t="str">
        <f t="shared" si="117"/>
        <v/>
      </c>
      <c r="AY207" s="193">
        <f t="shared" si="118"/>
        <v>6</v>
      </c>
      <c r="AZ207" s="183" t="str">
        <f t="shared" si="119"/>
        <v/>
      </c>
      <c r="BA207" s="173">
        <f t="shared" si="120"/>
        <v>0.25</v>
      </c>
      <c r="BB207" s="174" t="str">
        <f t="shared" si="121"/>
        <v/>
      </c>
      <c r="BC207" s="186">
        <f t="shared" si="112"/>
        <v>0.25</v>
      </c>
      <c r="BD207" s="174" t="str">
        <f t="shared" si="122"/>
        <v/>
      </c>
      <c r="BE207" s="201" t="str">
        <f t="shared" si="123"/>
        <v/>
      </c>
      <c r="BF207" s="174" t="str">
        <f t="shared" si="124"/>
        <v/>
      </c>
      <c r="BG207" s="186" t="str">
        <f t="shared" si="125"/>
        <v/>
      </c>
      <c r="BH207" s="175" t="str">
        <f t="shared" si="126"/>
        <v/>
      </c>
      <c r="BI207" s="631"/>
      <c r="BQ207" s="57" t="s">
        <v>1742</v>
      </c>
      <c r="BV207" s="57" t="s">
        <v>1743</v>
      </c>
      <c r="BW207" s="57"/>
      <c r="BX207" s="57" t="s">
        <v>358</v>
      </c>
      <c r="BY207" s="57" t="s">
        <v>1744</v>
      </c>
      <c r="CA207" s="57" t="s">
        <v>1745</v>
      </c>
      <c r="CC207" s="57" t="s">
        <v>1746</v>
      </c>
    </row>
    <row r="208" spans="1:81" ht="18.75" x14ac:dyDescent="0.3">
      <c r="A208" s="221"/>
      <c r="B208" s="222"/>
      <c r="C208" s="214">
        <v>197</v>
      </c>
      <c r="D208" s="205" t="s">
        <v>3652</v>
      </c>
      <c r="E208" s="16" t="s">
        <v>3451</v>
      </c>
      <c r="F208" s="17"/>
      <c r="G208" s="134">
        <v>43962</v>
      </c>
      <c r="H208" s="135">
        <v>43969</v>
      </c>
      <c r="I208" s="141" t="s">
        <v>27</v>
      </c>
      <c r="J208" s="25"/>
      <c r="K208" s="145"/>
      <c r="L208" s="28"/>
      <c r="M208" s="395">
        <v>43969</v>
      </c>
      <c r="N208" s="158">
        <f t="shared" si="127"/>
        <v>6</v>
      </c>
      <c r="O208" s="27"/>
      <c r="P208" s="27" t="s">
        <v>27</v>
      </c>
      <c r="Q208" s="27"/>
      <c r="R208" s="27"/>
      <c r="S208" s="27"/>
      <c r="T208" s="28"/>
      <c r="U208" s="29"/>
      <c r="V208" s="32">
        <v>0.25</v>
      </c>
      <c r="W208" s="318"/>
      <c r="X208" s="319">
        <v>0.5</v>
      </c>
      <c r="Y208" s="160">
        <f t="shared" si="113"/>
        <v>0.75</v>
      </c>
      <c r="Z208" s="159">
        <f t="shared" si="128"/>
        <v>2.5</v>
      </c>
      <c r="AA208" s="327"/>
      <c r="AB208" s="400">
        <f t="shared" si="137"/>
        <v>-30</v>
      </c>
      <c r="AC208" s="371"/>
      <c r="AD208" s="226" t="str">
        <f t="shared" si="114"/>
        <v/>
      </c>
      <c r="AE208" s="368">
        <f t="shared" si="129"/>
        <v>-27.5</v>
      </c>
      <c r="AF208" s="339"/>
      <c r="AG208" s="338"/>
      <c r="AH208" s="336"/>
      <c r="AI208" s="161">
        <f t="shared" si="130"/>
        <v>0</v>
      </c>
      <c r="AJ208" s="162">
        <f t="shared" si="115"/>
        <v>12.5</v>
      </c>
      <c r="AK208" s="163">
        <f t="shared" si="131"/>
        <v>12.5</v>
      </c>
      <c r="AL208" s="164">
        <f t="shared" si="132"/>
        <v>0</v>
      </c>
      <c r="AM208" s="164">
        <f t="shared" si="133"/>
        <v>0</v>
      </c>
      <c r="AN208" s="164">
        <f t="shared" si="134"/>
        <v>0</v>
      </c>
      <c r="AO208" s="164">
        <f t="shared" si="135"/>
        <v>0</v>
      </c>
      <c r="AP208" s="609" t="str">
        <f t="shared" si="138"/>
        <v xml:space="preserve"> </v>
      </c>
      <c r="AQ208" s="612" t="str">
        <f t="shared" si="136"/>
        <v xml:space="preserve"> </v>
      </c>
      <c r="AR208" s="612" t="str">
        <f t="shared" si="139"/>
        <v xml:space="preserve"> </v>
      </c>
      <c r="AS208" s="612" t="str">
        <f t="shared" si="140"/>
        <v xml:space="preserve"> </v>
      </c>
      <c r="AT208" s="612" t="str">
        <f t="shared" si="141"/>
        <v xml:space="preserve"> </v>
      </c>
      <c r="AU208" s="612" t="str">
        <f t="shared" si="142"/>
        <v xml:space="preserve"> </v>
      </c>
      <c r="AV208" s="613" t="str">
        <f t="shared" si="143"/>
        <v xml:space="preserve"> </v>
      </c>
      <c r="AW208" s="196">
        <f t="shared" si="116"/>
        <v>6</v>
      </c>
      <c r="AX208" s="165" t="str">
        <f t="shared" si="117"/>
        <v/>
      </c>
      <c r="AY208" s="193">
        <f t="shared" si="118"/>
        <v>6</v>
      </c>
      <c r="AZ208" s="183" t="str">
        <f t="shared" si="119"/>
        <v/>
      </c>
      <c r="BA208" s="173">
        <f t="shared" si="120"/>
        <v>0.25</v>
      </c>
      <c r="BB208" s="174" t="str">
        <f t="shared" si="121"/>
        <v/>
      </c>
      <c r="BC208" s="186">
        <f t="shared" si="112"/>
        <v>0.25</v>
      </c>
      <c r="BD208" s="174" t="str">
        <f t="shared" si="122"/>
        <v/>
      </c>
      <c r="BE208" s="201" t="str">
        <f t="shared" si="123"/>
        <v/>
      </c>
      <c r="BF208" s="174" t="str">
        <f t="shared" si="124"/>
        <v/>
      </c>
      <c r="BG208" s="186" t="str">
        <f t="shared" si="125"/>
        <v/>
      </c>
      <c r="BH208" s="175" t="str">
        <f t="shared" si="126"/>
        <v/>
      </c>
      <c r="BI208" s="631"/>
      <c r="BQ208" s="57" t="s">
        <v>1421</v>
      </c>
      <c r="BV208" s="57" t="s">
        <v>1747</v>
      </c>
      <c r="BW208" s="57"/>
      <c r="BX208" s="57" t="s">
        <v>1748</v>
      </c>
      <c r="BY208" s="57" t="s">
        <v>1749</v>
      </c>
      <c r="CA208" s="57" t="s">
        <v>1750</v>
      </c>
      <c r="CC208" s="57" t="s">
        <v>1751</v>
      </c>
    </row>
    <row r="209" spans="1:140" ht="18.75" x14ac:dyDescent="0.3">
      <c r="A209" s="221"/>
      <c r="B209" s="222"/>
      <c r="C209" s="214">
        <v>198</v>
      </c>
      <c r="D209" s="636" t="s">
        <v>3653</v>
      </c>
      <c r="E209" s="16" t="s">
        <v>3451</v>
      </c>
      <c r="F209" s="17"/>
      <c r="G209" s="134">
        <v>43966</v>
      </c>
      <c r="H209" s="648">
        <v>43969</v>
      </c>
      <c r="I209" s="141" t="s">
        <v>27</v>
      </c>
      <c r="J209" s="25"/>
      <c r="K209" s="145"/>
      <c r="L209" s="28"/>
      <c r="M209" s="395">
        <v>43969</v>
      </c>
      <c r="N209" s="158">
        <f t="shared" si="127"/>
        <v>2</v>
      </c>
      <c r="O209" s="27"/>
      <c r="P209" s="27"/>
      <c r="Q209" s="27" t="s">
        <v>27</v>
      </c>
      <c r="R209" s="27"/>
      <c r="S209" s="27"/>
      <c r="T209" s="28"/>
      <c r="U209" s="29"/>
      <c r="V209" s="656">
        <v>0.25</v>
      </c>
      <c r="W209" s="318">
        <v>0</v>
      </c>
      <c r="X209" s="319">
        <v>0.5</v>
      </c>
      <c r="Y209" s="160">
        <f t="shared" si="113"/>
        <v>0.75</v>
      </c>
      <c r="Z209" s="159">
        <f t="shared" si="128"/>
        <v>2.5</v>
      </c>
      <c r="AA209" s="327"/>
      <c r="AB209" s="400">
        <f t="shared" si="137"/>
        <v>-30</v>
      </c>
      <c r="AC209" s="371"/>
      <c r="AD209" s="226" t="str">
        <f t="shared" si="114"/>
        <v/>
      </c>
      <c r="AE209" s="368">
        <f t="shared" si="129"/>
        <v>-27.5</v>
      </c>
      <c r="AF209" s="339"/>
      <c r="AG209" s="338"/>
      <c r="AH209" s="336"/>
      <c r="AI209" s="161">
        <f t="shared" si="130"/>
        <v>0</v>
      </c>
      <c r="AJ209" s="162">
        <f t="shared" si="115"/>
        <v>12.5</v>
      </c>
      <c r="AK209" s="163">
        <f t="shared" si="131"/>
        <v>12.5</v>
      </c>
      <c r="AL209" s="164">
        <f t="shared" si="132"/>
        <v>0</v>
      </c>
      <c r="AM209" s="164">
        <f t="shared" si="133"/>
        <v>0</v>
      </c>
      <c r="AN209" s="164">
        <f t="shared" si="134"/>
        <v>0</v>
      </c>
      <c r="AO209" s="164">
        <f t="shared" si="135"/>
        <v>0</v>
      </c>
      <c r="AP209" s="609" t="str">
        <f t="shared" si="138"/>
        <v xml:space="preserve"> </v>
      </c>
      <c r="AQ209" s="612" t="str">
        <f t="shared" si="136"/>
        <v xml:space="preserve"> </v>
      </c>
      <c r="AR209" s="612" t="str">
        <f t="shared" si="139"/>
        <v xml:space="preserve"> </v>
      </c>
      <c r="AS209" s="612" t="str">
        <f t="shared" si="140"/>
        <v xml:space="preserve"> </v>
      </c>
      <c r="AT209" s="612" t="str">
        <f t="shared" si="141"/>
        <v xml:space="preserve"> </v>
      </c>
      <c r="AU209" s="612" t="str">
        <f t="shared" si="142"/>
        <v xml:space="preserve"> </v>
      </c>
      <c r="AV209" s="613" t="str">
        <f t="shared" si="143"/>
        <v xml:space="preserve"> </v>
      </c>
      <c r="AW209" s="196">
        <f t="shared" si="116"/>
        <v>2</v>
      </c>
      <c r="AX209" s="165" t="str">
        <f t="shared" si="117"/>
        <v/>
      </c>
      <c r="AY209" s="193">
        <f t="shared" si="118"/>
        <v>2</v>
      </c>
      <c r="AZ209" s="183" t="str">
        <f t="shared" si="119"/>
        <v/>
      </c>
      <c r="BA209" s="173">
        <f t="shared" si="120"/>
        <v>0.25</v>
      </c>
      <c r="BB209" s="174" t="str">
        <f t="shared" si="121"/>
        <v/>
      </c>
      <c r="BC209" s="186">
        <f t="shared" si="112"/>
        <v>0.25</v>
      </c>
      <c r="BD209" s="174" t="str">
        <f t="shared" si="122"/>
        <v/>
      </c>
      <c r="BE209" s="201" t="str">
        <f t="shared" si="123"/>
        <v/>
      </c>
      <c r="BF209" s="174" t="str">
        <f t="shared" si="124"/>
        <v/>
      </c>
      <c r="BG209" s="186" t="str">
        <f t="shared" si="125"/>
        <v/>
      </c>
      <c r="BH209" s="175" t="str">
        <f t="shared" si="126"/>
        <v/>
      </c>
      <c r="BI209" s="631"/>
      <c r="BQ209" s="57" t="s">
        <v>1633</v>
      </c>
      <c r="BV209" s="57" t="s">
        <v>1752</v>
      </c>
      <c r="BW209" s="57"/>
      <c r="BX209" s="57" t="s">
        <v>1753</v>
      </c>
      <c r="BY209" s="57" t="s">
        <v>1754</v>
      </c>
      <c r="CA209" s="57" t="s">
        <v>1755</v>
      </c>
      <c r="CC209" s="57" t="s">
        <v>1756</v>
      </c>
    </row>
    <row r="210" spans="1:140" ht="18.75" x14ac:dyDescent="0.3">
      <c r="A210" s="221"/>
      <c r="B210" s="222"/>
      <c r="C210" s="213">
        <v>199</v>
      </c>
      <c r="D210" s="649" t="s">
        <v>3654</v>
      </c>
      <c r="E210" s="18" t="s">
        <v>3451</v>
      </c>
      <c r="F210" s="17"/>
      <c r="G210" s="134">
        <v>43966</v>
      </c>
      <c r="H210" s="648">
        <v>43969</v>
      </c>
      <c r="I210" s="141" t="s">
        <v>27</v>
      </c>
      <c r="J210" s="25"/>
      <c r="K210" s="145"/>
      <c r="L210" s="28"/>
      <c r="M210" s="395">
        <v>43969</v>
      </c>
      <c r="N210" s="158">
        <f t="shared" si="127"/>
        <v>2</v>
      </c>
      <c r="O210" s="27" t="s">
        <v>27</v>
      </c>
      <c r="P210" s="27"/>
      <c r="Q210" s="27"/>
      <c r="R210" s="27"/>
      <c r="S210" s="27"/>
      <c r="T210" s="28"/>
      <c r="U210" s="29"/>
      <c r="V210" s="656">
        <v>0.5</v>
      </c>
      <c r="W210" s="318"/>
      <c r="X210" s="319">
        <v>0.5</v>
      </c>
      <c r="Y210" s="160">
        <f t="shared" si="113"/>
        <v>1</v>
      </c>
      <c r="Z210" s="159">
        <f t="shared" si="128"/>
        <v>5</v>
      </c>
      <c r="AA210" s="328"/>
      <c r="AB210" s="400">
        <f t="shared" si="137"/>
        <v>-30</v>
      </c>
      <c r="AC210" s="371"/>
      <c r="AD210" s="226" t="str">
        <f t="shared" si="114"/>
        <v/>
      </c>
      <c r="AE210" s="368">
        <f t="shared" si="129"/>
        <v>-25</v>
      </c>
      <c r="AF210" s="339"/>
      <c r="AG210" s="338"/>
      <c r="AH210" s="336"/>
      <c r="AI210" s="161">
        <f t="shared" si="130"/>
        <v>0</v>
      </c>
      <c r="AJ210" s="162">
        <f t="shared" si="115"/>
        <v>15</v>
      </c>
      <c r="AK210" s="163">
        <f t="shared" si="131"/>
        <v>15</v>
      </c>
      <c r="AL210" s="164">
        <f t="shared" si="132"/>
        <v>0</v>
      </c>
      <c r="AM210" s="164">
        <f t="shared" si="133"/>
        <v>0</v>
      </c>
      <c r="AN210" s="164">
        <f t="shared" si="134"/>
        <v>0</v>
      </c>
      <c r="AO210" s="164">
        <f t="shared" si="135"/>
        <v>0</v>
      </c>
      <c r="AP210" s="609" t="str">
        <f t="shared" si="138"/>
        <v xml:space="preserve"> </v>
      </c>
      <c r="AQ210" s="612" t="str">
        <f t="shared" si="136"/>
        <v xml:space="preserve"> </v>
      </c>
      <c r="AR210" s="612" t="str">
        <f t="shared" si="139"/>
        <v xml:space="preserve"> </v>
      </c>
      <c r="AS210" s="612" t="str">
        <f t="shared" si="140"/>
        <v xml:space="preserve"> </v>
      </c>
      <c r="AT210" s="612" t="str">
        <f t="shared" si="141"/>
        <v xml:space="preserve"> </v>
      </c>
      <c r="AU210" s="612" t="str">
        <f t="shared" si="142"/>
        <v xml:space="preserve"> </v>
      </c>
      <c r="AV210" s="613" t="str">
        <f t="shared" si="143"/>
        <v xml:space="preserve"> </v>
      </c>
      <c r="AW210" s="196">
        <f t="shared" si="116"/>
        <v>2</v>
      </c>
      <c r="AX210" s="165" t="str">
        <f t="shared" si="117"/>
        <v/>
      </c>
      <c r="AY210" s="193">
        <f t="shared" si="118"/>
        <v>2</v>
      </c>
      <c r="AZ210" s="183" t="str">
        <f t="shared" si="119"/>
        <v/>
      </c>
      <c r="BA210" s="173">
        <f t="shared" si="120"/>
        <v>0.5</v>
      </c>
      <c r="BB210" s="174" t="str">
        <f t="shared" si="121"/>
        <v/>
      </c>
      <c r="BC210" s="186">
        <f t="shared" ref="BC210:BC273" si="144">IF(OR(K210="x",F210="X",BA210&lt;=0),"",BA210)</f>
        <v>0.5</v>
      </c>
      <c r="BD210" s="174" t="str">
        <f t="shared" si="122"/>
        <v/>
      </c>
      <c r="BE210" s="201" t="str">
        <f t="shared" si="123"/>
        <v/>
      </c>
      <c r="BF210" s="174" t="str">
        <f t="shared" si="124"/>
        <v/>
      </c>
      <c r="BG210" s="186" t="str">
        <f t="shared" si="125"/>
        <v/>
      </c>
      <c r="BH210" s="175" t="str">
        <f t="shared" si="126"/>
        <v/>
      </c>
      <c r="BI210" s="631"/>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636" t="s">
        <v>3655</v>
      </c>
      <c r="E211" s="16" t="s">
        <v>3451</v>
      </c>
      <c r="F211" s="17"/>
      <c r="G211" s="134">
        <v>43969</v>
      </c>
      <c r="H211" s="135">
        <v>43970</v>
      </c>
      <c r="I211" s="141" t="s">
        <v>27</v>
      </c>
      <c r="J211" s="25"/>
      <c r="K211" s="145"/>
      <c r="L211" s="28"/>
      <c r="M211" s="395">
        <v>43970</v>
      </c>
      <c r="N211" s="158">
        <f t="shared" si="127"/>
        <v>2</v>
      </c>
      <c r="O211" s="27" t="s">
        <v>27</v>
      </c>
      <c r="P211" s="27"/>
      <c r="Q211" s="27"/>
      <c r="R211" s="27"/>
      <c r="S211" s="27"/>
      <c r="T211" s="28"/>
      <c r="U211" s="29"/>
      <c r="V211" s="656">
        <v>0.25</v>
      </c>
      <c r="W211" s="318"/>
      <c r="X211" s="319">
        <v>0.5</v>
      </c>
      <c r="Y211" s="160">
        <f t="shared" si="113"/>
        <v>0.75</v>
      </c>
      <c r="Z211" s="159">
        <f t="shared" si="128"/>
        <v>2.5</v>
      </c>
      <c r="AA211" s="327"/>
      <c r="AB211" s="400">
        <f t="shared" si="137"/>
        <v>-30</v>
      </c>
      <c r="AC211" s="371"/>
      <c r="AD211" s="226" t="str">
        <f t="shared" si="114"/>
        <v/>
      </c>
      <c r="AE211" s="368">
        <f t="shared" si="129"/>
        <v>-27.5</v>
      </c>
      <c r="AF211" s="339"/>
      <c r="AG211" s="338"/>
      <c r="AH211" s="336"/>
      <c r="AI211" s="161">
        <f t="shared" si="130"/>
        <v>0</v>
      </c>
      <c r="AJ211" s="162">
        <f t="shared" si="115"/>
        <v>12.5</v>
      </c>
      <c r="AK211" s="163">
        <f t="shared" si="131"/>
        <v>12.5</v>
      </c>
      <c r="AL211" s="164">
        <f t="shared" si="132"/>
        <v>0</v>
      </c>
      <c r="AM211" s="164">
        <f t="shared" si="133"/>
        <v>0</v>
      </c>
      <c r="AN211" s="164">
        <f t="shared" si="134"/>
        <v>0</v>
      </c>
      <c r="AO211" s="164">
        <f t="shared" si="135"/>
        <v>0</v>
      </c>
      <c r="AP211" s="609" t="str">
        <f t="shared" si="138"/>
        <v xml:space="preserve"> </v>
      </c>
      <c r="AQ211" s="612" t="str">
        <f t="shared" si="136"/>
        <v xml:space="preserve"> </v>
      </c>
      <c r="AR211" s="612" t="str">
        <f t="shared" si="139"/>
        <v xml:space="preserve"> </v>
      </c>
      <c r="AS211" s="612" t="str">
        <f t="shared" si="140"/>
        <v xml:space="preserve"> </v>
      </c>
      <c r="AT211" s="612" t="str">
        <f t="shared" si="141"/>
        <v xml:space="preserve"> </v>
      </c>
      <c r="AU211" s="612" t="str">
        <f t="shared" si="142"/>
        <v xml:space="preserve"> </v>
      </c>
      <c r="AV211" s="613" t="str">
        <f t="shared" si="143"/>
        <v xml:space="preserve"> </v>
      </c>
      <c r="AW211" s="196">
        <f t="shared" si="116"/>
        <v>2</v>
      </c>
      <c r="AX211" s="165" t="str">
        <f t="shared" si="117"/>
        <v/>
      </c>
      <c r="AY211" s="193">
        <f t="shared" si="118"/>
        <v>2</v>
      </c>
      <c r="AZ211" s="183" t="str">
        <f t="shared" si="119"/>
        <v/>
      </c>
      <c r="BA211" s="173">
        <f t="shared" si="120"/>
        <v>0.25</v>
      </c>
      <c r="BB211" s="174" t="str">
        <f t="shared" si="121"/>
        <v/>
      </c>
      <c r="BC211" s="186">
        <f t="shared" si="144"/>
        <v>0.25</v>
      </c>
      <c r="BD211" s="174" t="str">
        <f t="shared" si="122"/>
        <v/>
      </c>
      <c r="BE211" s="201" t="str">
        <f t="shared" si="123"/>
        <v/>
      </c>
      <c r="BF211" s="174" t="str">
        <f t="shared" si="124"/>
        <v/>
      </c>
      <c r="BG211" s="186" t="str">
        <f t="shared" si="125"/>
        <v/>
      </c>
      <c r="BH211" s="175" t="str">
        <f t="shared" si="126"/>
        <v/>
      </c>
      <c r="BI211" s="631"/>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5" t="s">
        <v>3656</v>
      </c>
      <c r="E212" s="16" t="s">
        <v>3451</v>
      </c>
      <c r="F212" s="17"/>
      <c r="G212" s="134">
        <v>43976</v>
      </c>
      <c r="H212" s="135">
        <v>43977</v>
      </c>
      <c r="I212" s="141" t="s">
        <v>27</v>
      </c>
      <c r="J212" s="25"/>
      <c r="K212" s="145"/>
      <c r="L212" s="28"/>
      <c r="M212" s="395">
        <v>43977</v>
      </c>
      <c r="N212" s="158">
        <f t="shared" si="127"/>
        <v>2</v>
      </c>
      <c r="O212" s="27" t="s">
        <v>27</v>
      </c>
      <c r="P212" s="27"/>
      <c r="Q212" s="27"/>
      <c r="R212" s="27"/>
      <c r="S212" s="27"/>
      <c r="T212" s="28"/>
      <c r="U212" s="29"/>
      <c r="V212" s="32">
        <v>0.25</v>
      </c>
      <c r="W212" s="318"/>
      <c r="X212" s="319">
        <v>0.5</v>
      </c>
      <c r="Y212" s="160">
        <f t="shared" si="113"/>
        <v>0.75</v>
      </c>
      <c r="Z212" s="159">
        <f t="shared" si="128"/>
        <v>2.5</v>
      </c>
      <c r="AA212" s="326"/>
      <c r="AB212" s="400">
        <f t="shared" si="137"/>
        <v>-30</v>
      </c>
      <c r="AC212" s="370"/>
      <c r="AD212" s="226" t="str">
        <f t="shared" si="114"/>
        <v/>
      </c>
      <c r="AE212" s="368">
        <f t="shared" si="129"/>
        <v>-27.5</v>
      </c>
      <c r="AF212" s="339"/>
      <c r="AG212" s="338"/>
      <c r="AH212" s="336"/>
      <c r="AI212" s="161">
        <f t="shared" si="130"/>
        <v>0</v>
      </c>
      <c r="AJ212" s="162">
        <f t="shared" si="115"/>
        <v>12.5</v>
      </c>
      <c r="AK212" s="163">
        <f t="shared" si="131"/>
        <v>12.5</v>
      </c>
      <c r="AL212" s="164">
        <f t="shared" si="132"/>
        <v>0</v>
      </c>
      <c r="AM212" s="164">
        <f t="shared" si="133"/>
        <v>0</v>
      </c>
      <c r="AN212" s="164">
        <f t="shared" si="134"/>
        <v>0</v>
      </c>
      <c r="AO212" s="164">
        <f t="shared" si="135"/>
        <v>0</v>
      </c>
      <c r="AP212" s="609" t="str">
        <f t="shared" si="138"/>
        <v xml:space="preserve"> </v>
      </c>
      <c r="AQ212" s="612" t="str">
        <f t="shared" si="136"/>
        <v xml:space="preserve"> </v>
      </c>
      <c r="AR212" s="612" t="str">
        <f t="shared" si="139"/>
        <v xml:space="preserve"> </v>
      </c>
      <c r="AS212" s="612" t="str">
        <f t="shared" si="140"/>
        <v xml:space="preserve"> </v>
      </c>
      <c r="AT212" s="612" t="str">
        <f t="shared" si="141"/>
        <v xml:space="preserve"> </v>
      </c>
      <c r="AU212" s="612" t="str">
        <f t="shared" si="142"/>
        <v xml:space="preserve"> </v>
      </c>
      <c r="AV212" s="613" t="str">
        <f t="shared" si="143"/>
        <v xml:space="preserve"> </v>
      </c>
      <c r="AW212" s="196">
        <f t="shared" si="116"/>
        <v>2</v>
      </c>
      <c r="AX212" s="165" t="str">
        <f t="shared" si="117"/>
        <v/>
      </c>
      <c r="AY212" s="193">
        <f t="shared" si="118"/>
        <v>2</v>
      </c>
      <c r="AZ212" s="183" t="str">
        <f t="shared" si="119"/>
        <v/>
      </c>
      <c r="BA212" s="173">
        <f t="shared" si="120"/>
        <v>0.25</v>
      </c>
      <c r="BB212" s="174" t="str">
        <f t="shared" si="121"/>
        <v/>
      </c>
      <c r="BC212" s="186">
        <f t="shared" si="144"/>
        <v>0.25</v>
      </c>
      <c r="BD212" s="174" t="str">
        <f t="shared" si="122"/>
        <v/>
      </c>
      <c r="BE212" s="201" t="str">
        <f t="shared" si="123"/>
        <v/>
      </c>
      <c r="BF212" s="174" t="str">
        <f t="shared" si="124"/>
        <v/>
      </c>
      <c r="BG212" s="186" t="str">
        <f t="shared" si="125"/>
        <v/>
      </c>
      <c r="BH212" s="175" t="str">
        <f t="shared" si="126"/>
        <v/>
      </c>
      <c r="BI212" s="631"/>
      <c r="BQ212" s="57" t="s">
        <v>1764</v>
      </c>
      <c r="BV212" s="57" t="s">
        <v>1765</v>
      </c>
      <c r="BW212" s="57"/>
      <c r="BX212" s="57" t="s">
        <v>1766</v>
      </c>
      <c r="BY212" s="57" t="s">
        <v>1734</v>
      </c>
      <c r="CA212" s="57" t="s">
        <v>1767</v>
      </c>
      <c r="CC212" s="57" t="s">
        <v>1768</v>
      </c>
    </row>
    <row r="213" spans="1:140" ht="18.75" x14ac:dyDescent="0.3">
      <c r="A213" s="219"/>
      <c r="B213" s="220"/>
      <c r="C213" s="213">
        <v>202</v>
      </c>
      <c r="D213" s="205" t="s">
        <v>3657</v>
      </c>
      <c r="E213" s="16" t="s">
        <v>3536</v>
      </c>
      <c r="F213" s="17"/>
      <c r="G213" s="134">
        <v>43969</v>
      </c>
      <c r="H213" s="135">
        <v>43984</v>
      </c>
      <c r="I213" s="141" t="s">
        <v>27</v>
      </c>
      <c r="J213" s="25"/>
      <c r="K213" s="145"/>
      <c r="L213" s="28"/>
      <c r="M213" s="395">
        <v>43984</v>
      </c>
      <c r="N213" s="158">
        <f t="shared" si="127"/>
        <v>12</v>
      </c>
      <c r="O213" s="27"/>
      <c r="P213" s="27"/>
      <c r="Q213" s="27" t="s">
        <v>27</v>
      </c>
      <c r="R213" s="27"/>
      <c r="S213" s="27"/>
      <c r="T213" s="28"/>
      <c r="U213" s="29"/>
      <c r="V213" s="32">
        <v>1</v>
      </c>
      <c r="W213" s="318">
        <v>0.5</v>
      </c>
      <c r="X213" s="319">
        <v>1.5</v>
      </c>
      <c r="Y213" s="160">
        <f t="shared" si="113"/>
        <v>3</v>
      </c>
      <c r="Z213" s="159">
        <f t="shared" si="128"/>
        <v>20</v>
      </c>
      <c r="AA213" s="326"/>
      <c r="AB213" s="400">
        <f t="shared" si="137"/>
        <v>-30</v>
      </c>
      <c r="AC213" s="370"/>
      <c r="AD213" s="226" t="str">
        <f t="shared" si="114"/>
        <v/>
      </c>
      <c r="AE213" s="368">
        <f t="shared" si="129"/>
        <v>-10</v>
      </c>
      <c r="AF213" s="339"/>
      <c r="AG213" s="338"/>
      <c r="AH213" s="336"/>
      <c r="AI213" s="161">
        <f t="shared" si="130"/>
        <v>0</v>
      </c>
      <c r="AJ213" s="162">
        <f t="shared" si="115"/>
        <v>50</v>
      </c>
      <c r="AK213" s="163">
        <f t="shared" si="131"/>
        <v>50</v>
      </c>
      <c r="AL213" s="164">
        <f t="shared" si="132"/>
        <v>0</v>
      </c>
      <c r="AM213" s="164">
        <f t="shared" si="133"/>
        <v>0</v>
      </c>
      <c r="AN213" s="164">
        <f t="shared" si="134"/>
        <v>0</v>
      </c>
      <c r="AO213" s="164">
        <f t="shared" si="135"/>
        <v>0</v>
      </c>
      <c r="AP213" s="609" t="str">
        <f t="shared" si="138"/>
        <v xml:space="preserve"> </v>
      </c>
      <c r="AQ213" s="612" t="str">
        <f t="shared" si="136"/>
        <v xml:space="preserve"> </v>
      </c>
      <c r="AR213" s="612" t="str">
        <f t="shared" si="139"/>
        <v xml:space="preserve"> </v>
      </c>
      <c r="AS213" s="612" t="str">
        <f t="shared" si="140"/>
        <v xml:space="preserve"> </v>
      </c>
      <c r="AT213" s="612" t="str">
        <f t="shared" si="141"/>
        <v xml:space="preserve"> </v>
      </c>
      <c r="AU213" s="612" t="str">
        <f t="shared" si="142"/>
        <v xml:space="preserve"> </v>
      </c>
      <c r="AV213" s="613" t="str">
        <f t="shared" si="143"/>
        <v xml:space="preserve"> </v>
      </c>
      <c r="AW213" s="196">
        <f t="shared" si="116"/>
        <v>12</v>
      </c>
      <c r="AX213" s="165" t="str">
        <f t="shared" si="117"/>
        <v/>
      </c>
      <c r="AY213" s="193">
        <f t="shared" si="118"/>
        <v>12</v>
      </c>
      <c r="AZ213" s="183" t="str">
        <f t="shared" si="119"/>
        <v/>
      </c>
      <c r="BA213" s="173">
        <f t="shared" si="120"/>
        <v>1</v>
      </c>
      <c r="BB213" s="174" t="str">
        <f t="shared" si="121"/>
        <v/>
      </c>
      <c r="BC213" s="186">
        <f t="shared" si="144"/>
        <v>1</v>
      </c>
      <c r="BD213" s="174" t="str">
        <f t="shared" si="122"/>
        <v/>
      </c>
      <c r="BE213" s="201">
        <f t="shared" si="123"/>
        <v>0.5</v>
      </c>
      <c r="BF213" s="174" t="str">
        <f t="shared" si="124"/>
        <v/>
      </c>
      <c r="BG213" s="186">
        <f t="shared" si="125"/>
        <v>0.5</v>
      </c>
      <c r="BH213" s="175" t="str">
        <f t="shared" si="126"/>
        <v/>
      </c>
      <c r="BI213" s="631"/>
      <c r="BQ213" s="57" t="s">
        <v>1769</v>
      </c>
      <c r="BV213" s="57" t="s">
        <v>1770</v>
      </c>
      <c r="BW213" s="57"/>
      <c r="BY213" s="57" t="s">
        <v>1771</v>
      </c>
      <c r="CA213" s="57" t="s">
        <v>1772</v>
      </c>
      <c r="CC213" s="57" t="s">
        <v>1773</v>
      </c>
    </row>
    <row r="214" spans="1:140" ht="18.75" x14ac:dyDescent="0.3">
      <c r="A214" s="219"/>
      <c r="B214" s="220"/>
      <c r="C214" s="213">
        <v>203</v>
      </c>
      <c r="D214" s="649" t="s">
        <v>3627</v>
      </c>
      <c r="E214" s="18" t="s">
        <v>3451</v>
      </c>
      <c r="F214" s="17"/>
      <c r="G214" s="134">
        <v>43977</v>
      </c>
      <c r="H214" s="648">
        <v>43979</v>
      </c>
      <c r="I214" s="141" t="s">
        <v>27</v>
      </c>
      <c r="J214" s="25"/>
      <c r="K214" s="145"/>
      <c r="L214" s="28"/>
      <c r="M214" s="395">
        <v>43979</v>
      </c>
      <c r="N214" s="158">
        <f t="shared" si="127"/>
        <v>3</v>
      </c>
      <c r="O214" s="27" t="s">
        <v>27</v>
      </c>
      <c r="P214" s="27"/>
      <c r="Q214" s="27"/>
      <c r="R214" s="27"/>
      <c r="S214" s="27"/>
      <c r="T214" s="28"/>
      <c r="U214" s="29"/>
      <c r="V214" s="32">
        <v>0.25</v>
      </c>
      <c r="W214" s="318"/>
      <c r="X214" s="319">
        <v>0.5</v>
      </c>
      <c r="Y214" s="160">
        <f t="shared" si="113"/>
        <v>0.75</v>
      </c>
      <c r="Z214" s="159">
        <f t="shared" si="128"/>
        <v>2.5</v>
      </c>
      <c r="AA214" s="326"/>
      <c r="AB214" s="400">
        <f t="shared" si="137"/>
        <v>-30</v>
      </c>
      <c r="AC214" s="370"/>
      <c r="AD214" s="226" t="str">
        <f t="shared" si="114"/>
        <v/>
      </c>
      <c r="AE214" s="368">
        <f t="shared" si="129"/>
        <v>-27.5</v>
      </c>
      <c r="AF214" s="339"/>
      <c r="AG214" s="338"/>
      <c r="AH214" s="336"/>
      <c r="AI214" s="161">
        <f t="shared" si="130"/>
        <v>0</v>
      </c>
      <c r="AJ214" s="162">
        <f t="shared" si="115"/>
        <v>12.5</v>
      </c>
      <c r="AK214" s="163">
        <f t="shared" si="131"/>
        <v>12.5</v>
      </c>
      <c r="AL214" s="164">
        <f t="shared" si="132"/>
        <v>0</v>
      </c>
      <c r="AM214" s="164">
        <f t="shared" si="133"/>
        <v>0</v>
      </c>
      <c r="AN214" s="164">
        <f t="shared" si="134"/>
        <v>0</v>
      </c>
      <c r="AO214" s="164">
        <f t="shared" si="135"/>
        <v>0</v>
      </c>
      <c r="AP214" s="609" t="str">
        <f t="shared" si="138"/>
        <v xml:space="preserve"> </v>
      </c>
      <c r="AQ214" s="612" t="str">
        <f t="shared" si="136"/>
        <v xml:space="preserve"> </v>
      </c>
      <c r="AR214" s="612" t="str">
        <f t="shared" si="139"/>
        <v xml:space="preserve"> </v>
      </c>
      <c r="AS214" s="612" t="str">
        <f t="shared" si="140"/>
        <v xml:space="preserve"> </v>
      </c>
      <c r="AT214" s="612" t="str">
        <f t="shared" si="141"/>
        <v xml:space="preserve"> </v>
      </c>
      <c r="AU214" s="612" t="str">
        <f t="shared" si="142"/>
        <v xml:space="preserve"> </v>
      </c>
      <c r="AV214" s="613" t="str">
        <f t="shared" si="143"/>
        <v xml:space="preserve"> </v>
      </c>
      <c r="AW214" s="196">
        <f t="shared" si="116"/>
        <v>3</v>
      </c>
      <c r="AX214" s="165" t="str">
        <f t="shared" si="117"/>
        <v/>
      </c>
      <c r="AY214" s="193">
        <f t="shared" si="118"/>
        <v>3</v>
      </c>
      <c r="AZ214" s="183" t="str">
        <f t="shared" si="119"/>
        <v/>
      </c>
      <c r="BA214" s="173">
        <f t="shared" si="120"/>
        <v>0.25</v>
      </c>
      <c r="BB214" s="174" t="str">
        <f t="shared" si="121"/>
        <v/>
      </c>
      <c r="BC214" s="186">
        <f t="shared" si="144"/>
        <v>0.25</v>
      </c>
      <c r="BD214" s="174" t="str">
        <f t="shared" si="122"/>
        <v/>
      </c>
      <c r="BE214" s="201" t="str">
        <f t="shared" si="123"/>
        <v/>
      </c>
      <c r="BF214" s="174" t="str">
        <f t="shared" si="124"/>
        <v/>
      </c>
      <c r="BG214" s="186" t="str">
        <f t="shared" si="125"/>
        <v/>
      </c>
      <c r="BH214" s="175" t="str">
        <f t="shared" si="126"/>
        <v/>
      </c>
      <c r="BI214" s="631"/>
      <c r="BQ214" s="57" t="s">
        <v>1774</v>
      </c>
      <c r="BV214" s="57" t="s">
        <v>1775</v>
      </c>
      <c r="BW214" s="57"/>
      <c r="BY214" s="57" t="s">
        <v>1776</v>
      </c>
      <c r="CA214" s="57" t="s">
        <v>1777</v>
      </c>
      <c r="CC214" s="57" t="s">
        <v>1778</v>
      </c>
    </row>
    <row r="215" spans="1:140" ht="18.75" x14ac:dyDescent="0.3">
      <c r="A215" s="219"/>
      <c r="B215" s="220"/>
      <c r="C215" s="213">
        <v>204</v>
      </c>
      <c r="D215" s="636" t="s">
        <v>3658</v>
      </c>
      <c r="E215" s="16" t="s">
        <v>3451</v>
      </c>
      <c r="F215" s="17"/>
      <c r="G215" s="134">
        <v>43983</v>
      </c>
      <c r="H215" s="135">
        <v>43985</v>
      </c>
      <c r="I215" s="141" t="s">
        <v>27</v>
      </c>
      <c r="J215" s="25"/>
      <c r="K215" s="145"/>
      <c r="L215" s="28"/>
      <c r="M215" s="395">
        <v>43985</v>
      </c>
      <c r="N215" s="158">
        <f t="shared" si="127"/>
        <v>3</v>
      </c>
      <c r="O215" s="27" t="s">
        <v>27</v>
      </c>
      <c r="P215" s="27"/>
      <c r="Q215" s="27"/>
      <c r="R215" s="27"/>
      <c r="S215" s="27"/>
      <c r="T215" s="28"/>
      <c r="U215" s="29"/>
      <c r="V215" s="656">
        <v>0.25</v>
      </c>
      <c r="W215" s="318"/>
      <c r="X215" s="319">
        <v>0.25</v>
      </c>
      <c r="Y215" s="160">
        <f t="shared" si="113"/>
        <v>0.5</v>
      </c>
      <c r="Z215" s="159">
        <f t="shared" si="128"/>
        <v>2.5</v>
      </c>
      <c r="AA215" s="326"/>
      <c r="AB215" s="400">
        <f t="shared" si="137"/>
        <v>-30</v>
      </c>
      <c r="AC215" s="370"/>
      <c r="AD215" s="226" t="str">
        <f t="shared" si="114"/>
        <v/>
      </c>
      <c r="AE215" s="368">
        <f t="shared" si="129"/>
        <v>-27.5</v>
      </c>
      <c r="AF215" s="339"/>
      <c r="AG215" s="338"/>
      <c r="AH215" s="336"/>
      <c r="AI215" s="161">
        <f t="shared" si="130"/>
        <v>0</v>
      </c>
      <c r="AJ215" s="162">
        <f t="shared" si="115"/>
        <v>7.5</v>
      </c>
      <c r="AK215" s="163">
        <f t="shared" si="131"/>
        <v>7.5</v>
      </c>
      <c r="AL215" s="164">
        <f t="shared" si="132"/>
        <v>0</v>
      </c>
      <c r="AM215" s="164">
        <f t="shared" si="133"/>
        <v>0</v>
      </c>
      <c r="AN215" s="164">
        <f t="shared" si="134"/>
        <v>0</v>
      </c>
      <c r="AO215" s="164">
        <f t="shared" si="135"/>
        <v>0</v>
      </c>
      <c r="AP215" s="609" t="str">
        <f t="shared" si="138"/>
        <v xml:space="preserve"> </v>
      </c>
      <c r="AQ215" s="612" t="str">
        <f t="shared" si="136"/>
        <v xml:space="preserve"> </v>
      </c>
      <c r="AR215" s="612" t="str">
        <f t="shared" si="139"/>
        <v xml:space="preserve"> </v>
      </c>
      <c r="AS215" s="612" t="str">
        <f t="shared" si="140"/>
        <v xml:space="preserve"> </v>
      </c>
      <c r="AT215" s="612" t="str">
        <f t="shared" si="141"/>
        <v xml:space="preserve"> </v>
      </c>
      <c r="AU215" s="612" t="str">
        <f t="shared" si="142"/>
        <v xml:space="preserve"> </v>
      </c>
      <c r="AV215" s="613" t="str">
        <f t="shared" si="143"/>
        <v xml:space="preserve"> </v>
      </c>
      <c r="AW215" s="196">
        <f t="shared" si="116"/>
        <v>3</v>
      </c>
      <c r="AX215" s="165" t="str">
        <f t="shared" si="117"/>
        <v/>
      </c>
      <c r="AY215" s="193">
        <f t="shared" si="118"/>
        <v>3</v>
      </c>
      <c r="AZ215" s="183" t="str">
        <f t="shared" si="119"/>
        <v/>
      </c>
      <c r="BA215" s="173">
        <f t="shared" si="120"/>
        <v>0.25</v>
      </c>
      <c r="BB215" s="174" t="str">
        <f t="shared" si="121"/>
        <v/>
      </c>
      <c r="BC215" s="186">
        <f t="shared" si="144"/>
        <v>0.25</v>
      </c>
      <c r="BD215" s="174" t="str">
        <f t="shared" si="122"/>
        <v/>
      </c>
      <c r="BE215" s="201" t="str">
        <f t="shared" si="123"/>
        <v/>
      </c>
      <c r="BF215" s="174" t="str">
        <f t="shared" si="124"/>
        <v/>
      </c>
      <c r="BG215" s="186" t="str">
        <f t="shared" si="125"/>
        <v/>
      </c>
      <c r="BH215" s="175" t="str">
        <f t="shared" si="126"/>
        <v/>
      </c>
      <c r="BI215" s="631"/>
      <c r="BQ215" s="57" t="s">
        <v>1122</v>
      </c>
      <c r="BV215" s="57" t="s">
        <v>1779</v>
      </c>
      <c r="BW215" s="57"/>
      <c r="BY215" s="57" t="s">
        <v>1780</v>
      </c>
      <c r="CA215" s="57" t="s">
        <v>1781</v>
      </c>
      <c r="CC215" s="57" t="s">
        <v>1782</v>
      </c>
    </row>
    <row r="216" spans="1:140" ht="18.75" x14ac:dyDescent="0.3">
      <c r="A216" s="221"/>
      <c r="B216" s="222"/>
      <c r="C216" s="214">
        <v>205</v>
      </c>
      <c r="D216" s="636" t="s">
        <v>3659</v>
      </c>
      <c r="E216" s="22" t="s">
        <v>3451</v>
      </c>
      <c r="F216" s="17"/>
      <c r="G216" s="134">
        <v>43983</v>
      </c>
      <c r="H216" s="135">
        <v>43985</v>
      </c>
      <c r="I216" s="141" t="s">
        <v>27</v>
      </c>
      <c r="J216" s="25" t="s">
        <v>27</v>
      </c>
      <c r="K216" s="145"/>
      <c r="L216" s="28"/>
      <c r="M216" s="395">
        <v>43985</v>
      </c>
      <c r="N216" s="158">
        <f t="shared" si="127"/>
        <v>3</v>
      </c>
      <c r="O216" s="27" t="s">
        <v>27</v>
      </c>
      <c r="P216" s="27"/>
      <c r="Q216" s="27"/>
      <c r="R216" s="27"/>
      <c r="S216" s="27"/>
      <c r="T216" s="28"/>
      <c r="U216" s="29"/>
      <c r="V216" s="656">
        <v>0.75</v>
      </c>
      <c r="W216" s="318"/>
      <c r="X216" s="319">
        <v>1</v>
      </c>
      <c r="Y216" s="160">
        <f t="shared" si="113"/>
        <v>1.75</v>
      </c>
      <c r="Z216" s="159">
        <f t="shared" si="128"/>
        <v>7.5</v>
      </c>
      <c r="AA216" s="327"/>
      <c r="AB216" s="400">
        <f t="shared" si="137"/>
        <v>-30</v>
      </c>
      <c r="AC216" s="371"/>
      <c r="AD216" s="226" t="str">
        <f t="shared" si="114"/>
        <v/>
      </c>
      <c r="AE216" s="368">
        <f t="shared" si="129"/>
        <v>-22.5</v>
      </c>
      <c r="AF216" s="339"/>
      <c r="AG216" s="338"/>
      <c r="AH216" s="336"/>
      <c r="AI216" s="161">
        <f t="shared" si="130"/>
        <v>0</v>
      </c>
      <c r="AJ216" s="162">
        <f t="shared" si="115"/>
        <v>27.5</v>
      </c>
      <c r="AK216" s="163">
        <f t="shared" si="131"/>
        <v>27.5</v>
      </c>
      <c r="AL216" s="164">
        <f t="shared" si="132"/>
        <v>0</v>
      </c>
      <c r="AM216" s="164">
        <f t="shared" si="133"/>
        <v>0</v>
      </c>
      <c r="AN216" s="164">
        <f t="shared" si="134"/>
        <v>0</v>
      </c>
      <c r="AO216" s="164">
        <f t="shared" si="135"/>
        <v>0</v>
      </c>
      <c r="AP216" s="609" t="str">
        <f t="shared" si="138"/>
        <v xml:space="preserve"> </v>
      </c>
      <c r="AQ216" s="612" t="str">
        <f t="shared" si="136"/>
        <v xml:space="preserve"> </v>
      </c>
      <c r="AR216" s="612" t="str">
        <f t="shared" si="139"/>
        <v xml:space="preserve"> </v>
      </c>
      <c r="AS216" s="612" t="str">
        <f t="shared" si="140"/>
        <v xml:space="preserve"> </v>
      </c>
      <c r="AT216" s="612" t="str">
        <f t="shared" si="141"/>
        <v xml:space="preserve"> </v>
      </c>
      <c r="AU216" s="612" t="str">
        <f t="shared" si="142"/>
        <v xml:space="preserve"> </v>
      </c>
      <c r="AV216" s="613" t="str">
        <f t="shared" si="143"/>
        <v xml:space="preserve"> </v>
      </c>
      <c r="AW216" s="196">
        <f t="shared" si="116"/>
        <v>3</v>
      </c>
      <c r="AX216" s="165" t="str">
        <f t="shared" si="117"/>
        <v/>
      </c>
      <c r="AY216" s="193">
        <f t="shared" si="118"/>
        <v>3</v>
      </c>
      <c r="AZ216" s="183" t="str">
        <f t="shared" si="119"/>
        <v/>
      </c>
      <c r="BA216" s="173">
        <f t="shared" si="120"/>
        <v>0.75</v>
      </c>
      <c r="BB216" s="174" t="str">
        <f t="shared" si="121"/>
        <v/>
      </c>
      <c r="BC216" s="186">
        <f t="shared" si="144"/>
        <v>0.75</v>
      </c>
      <c r="BD216" s="174" t="str">
        <f t="shared" si="122"/>
        <v/>
      </c>
      <c r="BE216" s="201" t="str">
        <f t="shared" si="123"/>
        <v/>
      </c>
      <c r="BF216" s="174" t="str">
        <f t="shared" si="124"/>
        <v/>
      </c>
      <c r="BG216" s="186" t="str">
        <f t="shared" si="125"/>
        <v/>
      </c>
      <c r="BH216" s="175" t="str">
        <f t="shared" si="126"/>
        <v/>
      </c>
      <c r="BI216" s="631"/>
      <c r="BQ216" s="57" t="s">
        <v>1783</v>
      </c>
      <c r="BV216" s="57" t="s">
        <v>1784</v>
      </c>
      <c r="BW216" s="57"/>
      <c r="BY216" s="57" t="s">
        <v>1724</v>
      </c>
      <c r="CA216" s="57" t="s">
        <v>1785</v>
      </c>
      <c r="CC216" s="57" t="s">
        <v>1786</v>
      </c>
    </row>
    <row r="217" spans="1:140" ht="18.75" x14ac:dyDescent="0.3">
      <c r="A217" s="221"/>
      <c r="B217" s="222"/>
      <c r="C217" s="213">
        <v>206</v>
      </c>
      <c r="D217" s="205" t="s">
        <v>3660</v>
      </c>
      <c r="E217" s="16" t="s">
        <v>3451</v>
      </c>
      <c r="F217" s="17"/>
      <c r="G217" s="134">
        <v>43986</v>
      </c>
      <c r="H217" s="135">
        <v>43997</v>
      </c>
      <c r="I217" s="141" t="s">
        <v>27</v>
      </c>
      <c r="J217" s="25"/>
      <c r="K217" s="145"/>
      <c r="L217" s="28"/>
      <c r="M217" s="666"/>
      <c r="N217" s="158" t="str">
        <f t="shared" si="127"/>
        <v/>
      </c>
      <c r="O217" s="27"/>
      <c r="P217" s="27"/>
      <c r="Q217" s="27" t="s">
        <v>27</v>
      </c>
      <c r="R217" s="27"/>
      <c r="S217" s="27"/>
      <c r="T217" s="665"/>
      <c r="U217" s="29"/>
      <c r="V217" s="32">
        <v>0.5</v>
      </c>
      <c r="W217" s="318"/>
      <c r="X217" s="319">
        <v>1</v>
      </c>
      <c r="Y217" s="160">
        <f t="shared" si="113"/>
        <v>1.5</v>
      </c>
      <c r="Z217" s="159">
        <f t="shared" si="128"/>
        <v>5</v>
      </c>
      <c r="AA217" s="327"/>
      <c r="AB217" s="400">
        <f t="shared" si="137"/>
        <v>-30</v>
      </c>
      <c r="AC217" s="371"/>
      <c r="AD217" s="226" t="str">
        <f t="shared" si="114"/>
        <v/>
      </c>
      <c r="AE217" s="368">
        <f t="shared" si="129"/>
        <v>-25</v>
      </c>
      <c r="AF217" s="339">
        <v>1.25</v>
      </c>
      <c r="AG217" s="338">
        <v>1.25</v>
      </c>
      <c r="AH217" s="336"/>
      <c r="AI217" s="161">
        <f t="shared" si="130"/>
        <v>1.25</v>
      </c>
      <c r="AJ217" s="162">
        <f t="shared" si="115"/>
        <v>26.25</v>
      </c>
      <c r="AK217" s="163">
        <f t="shared" si="131"/>
        <v>26.25</v>
      </c>
      <c r="AL217" s="164">
        <f t="shared" si="132"/>
        <v>0</v>
      </c>
      <c r="AM217" s="164">
        <f t="shared" si="133"/>
        <v>0</v>
      </c>
      <c r="AN217" s="164">
        <f t="shared" si="134"/>
        <v>0</v>
      </c>
      <c r="AO217" s="164">
        <f t="shared" si="135"/>
        <v>0</v>
      </c>
      <c r="AP217" s="609" t="str">
        <f t="shared" si="138"/>
        <v xml:space="preserve"> </v>
      </c>
      <c r="AQ217" s="612" t="str">
        <f t="shared" si="136"/>
        <v xml:space="preserve"> </v>
      </c>
      <c r="AR217" s="612" t="str">
        <f t="shared" si="139"/>
        <v xml:space="preserve"> </v>
      </c>
      <c r="AS217" s="612" t="str">
        <f t="shared" si="140"/>
        <v xml:space="preserve"> </v>
      </c>
      <c r="AT217" s="612" t="str">
        <f t="shared" si="141"/>
        <v xml:space="preserve"> </v>
      </c>
      <c r="AU217" s="612" t="str">
        <f t="shared" si="142"/>
        <v xml:space="preserve"> </v>
      </c>
      <c r="AV217" s="613" t="str">
        <f t="shared" si="143"/>
        <v xml:space="preserve"> </v>
      </c>
      <c r="AW217" s="196" t="str">
        <f t="shared" si="116"/>
        <v/>
      </c>
      <c r="AX217" s="165" t="str">
        <f t="shared" si="117"/>
        <v/>
      </c>
      <c r="AY217" s="193" t="str">
        <f t="shared" si="118"/>
        <v/>
      </c>
      <c r="AZ217" s="183" t="str">
        <f t="shared" si="119"/>
        <v/>
      </c>
      <c r="BA217" s="173">
        <f t="shared" si="120"/>
        <v>0.5</v>
      </c>
      <c r="BB217" s="174" t="str">
        <f t="shared" si="121"/>
        <v/>
      </c>
      <c r="BC217" s="186">
        <f t="shared" si="144"/>
        <v>0.5</v>
      </c>
      <c r="BD217" s="174" t="str">
        <f t="shared" si="122"/>
        <v/>
      </c>
      <c r="BE217" s="201" t="str">
        <f t="shared" si="123"/>
        <v/>
      </c>
      <c r="BF217" s="174" t="str">
        <f t="shared" si="124"/>
        <v/>
      </c>
      <c r="BG217" s="186" t="str">
        <f t="shared" si="125"/>
        <v/>
      </c>
      <c r="BH217" s="175" t="str">
        <f t="shared" si="126"/>
        <v/>
      </c>
      <c r="BI217" s="631"/>
      <c r="BQ217" s="57" t="s">
        <v>1787</v>
      </c>
      <c r="BV217" s="57" t="s">
        <v>1788</v>
      </c>
      <c r="BW217" s="57"/>
      <c r="BY217" s="57" t="s">
        <v>1789</v>
      </c>
      <c r="CA217" s="57" t="s">
        <v>1790</v>
      </c>
      <c r="CC217" s="57" t="s">
        <v>1791</v>
      </c>
    </row>
    <row r="218" spans="1:140" ht="18.75" x14ac:dyDescent="0.3">
      <c r="A218" s="221"/>
      <c r="B218" s="222"/>
      <c r="C218" s="214">
        <v>207</v>
      </c>
      <c r="D218" s="638" t="s">
        <v>3661</v>
      </c>
      <c r="E218" s="16" t="s">
        <v>3536</v>
      </c>
      <c r="F218" s="17"/>
      <c r="G218" s="134">
        <v>43984</v>
      </c>
      <c r="H218" s="135">
        <v>44004</v>
      </c>
      <c r="I218" s="141"/>
      <c r="J218" s="25" t="s">
        <v>27</v>
      </c>
      <c r="K218" s="145" t="s">
        <v>27</v>
      </c>
      <c r="L218" s="28"/>
      <c r="M218" s="666"/>
      <c r="N218" s="158" t="str">
        <f t="shared" si="127"/>
        <v/>
      </c>
      <c r="O218" s="27"/>
      <c r="P218" s="27"/>
      <c r="Q218" s="27" t="s">
        <v>27</v>
      </c>
      <c r="R218" s="27"/>
      <c r="S218" s="27"/>
      <c r="T218" s="665"/>
      <c r="U218" s="29"/>
      <c r="V218" s="32">
        <v>2.5</v>
      </c>
      <c r="W218" s="318">
        <v>12.75</v>
      </c>
      <c r="X218" s="319">
        <v>4</v>
      </c>
      <c r="Y218" s="160">
        <f t="shared" si="113"/>
        <v>19.25</v>
      </c>
      <c r="Z218" s="159">
        <f t="shared" si="128"/>
        <v>280</v>
      </c>
      <c r="AA218" s="327"/>
      <c r="AB218" s="400">
        <f t="shared" si="137"/>
        <v>-30</v>
      </c>
      <c r="AC218" s="371"/>
      <c r="AD218" s="226" t="str">
        <f t="shared" si="114"/>
        <v/>
      </c>
      <c r="AE218" s="368">
        <f t="shared" si="129"/>
        <v>250</v>
      </c>
      <c r="AF218" s="339">
        <v>14.1</v>
      </c>
      <c r="AG218" s="338">
        <v>14.1</v>
      </c>
      <c r="AH218" s="336">
        <v>14.1</v>
      </c>
      <c r="AI218" s="161">
        <f t="shared" si="130"/>
        <v>264.10000000000002</v>
      </c>
      <c r="AJ218" s="162">
        <f t="shared" si="115"/>
        <v>374.1</v>
      </c>
      <c r="AK218" s="163">
        <f t="shared" si="131"/>
        <v>360</v>
      </c>
      <c r="AL218" s="164">
        <f t="shared" si="132"/>
        <v>14.1</v>
      </c>
      <c r="AM218" s="164">
        <f t="shared" si="133"/>
        <v>264.10000000000002</v>
      </c>
      <c r="AN218" s="164">
        <f t="shared" si="134"/>
        <v>374.1</v>
      </c>
      <c r="AO218" s="164">
        <f t="shared" si="135"/>
        <v>360</v>
      </c>
      <c r="AP218" s="609" t="str">
        <f t="shared" si="138"/>
        <v xml:space="preserve"> </v>
      </c>
      <c r="AQ218" s="612">
        <f t="shared" si="136"/>
        <v>14.1</v>
      </c>
      <c r="AR218" s="612" t="str">
        <f t="shared" si="139"/>
        <v xml:space="preserve"> </v>
      </c>
      <c r="AS218" s="612" t="str">
        <f t="shared" si="140"/>
        <v xml:space="preserve"> </v>
      </c>
      <c r="AT218" s="612" t="str">
        <f t="shared" si="141"/>
        <v xml:space="preserve"> </v>
      </c>
      <c r="AU218" s="612" t="str">
        <f t="shared" si="142"/>
        <v xml:space="preserve"> </v>
      </c>
      <c r="AV218" s="613" t="str">
        <f t="shared" si="143"/>
        <v xml:space="preserve"> </v>
      </c>
      <c r="AW218" s="196" t="str">
        <f t="shared" si="116"/>
        <v/>
      </c>
      <c r="AX218" s="165" t="str">
        <f t="shared" si="117"/>
        <v/>
      </c>
      <c r="AY218" s="193" t="str">
        <f t="shared" si="118"/>
        <v/>
      </c>
      <c r="AZ218" s="183" t="str">
        <f t="shared" si="119"/>
        <v/>
      </c>
      <c r="BA218" s="173">
        <f t="shared" si="120"/>
        <v>2.5</v>
      </c>
      <c r="BB218" s="174">
        <f t="shared" si="121"/>
        <v>2.5</v>
      </c>
      <c r="BC218" s="186" t="str">
        <f t="shared" si="144"/>
        <v/>
      </c>
      <c r="BD218" s="174" t="str">
        <f t="shared" si="122"/>
        <v/>
      </c>
      <c r="BE218" s="201">
        <f t="shared" si="123"/>
        <v>12.75</v>
      </c>
      <c r="BF218" s="174">
        <f t="shared" si="124"/>
        <v>12.75</v>
      </c>
      <c r="BG218" s="186" t="str">
        <f t="shared" si="125"/>
        <v/>
      </c>
      <c r="BH218" s="175" t="str">
        <f t="shared" si="126"/>
        <v/>
      </c>
      <c r="BI218" s="631"/>
      <c r="BQ218" s="57" t="s">
        <v>1364</v>
      </c>
      <c r="BV218" s="57" t="s">
        <v>1792</v>
      </c>
      <c r="BW218" s="57"/>
      <c r="BY218" s="57" t="s">
        <v>1734</v>
      </c>
      <c r="CA218" s="57" t="s">
        <v>1793</v>
      </c>
      <c r="CC218" s="57" t="s">
        <v>1794</v>
      </c>
    </row>
    <row r="219" spans="1:140" ht="18.75" x14ac:dyDescent="0.3">
      <c r="A219" s="221"/>
      <c r="B219" s="222"/>
      <c r="C219" s="214">
        <v>208</v>
      </c>
      <c r="D219" s="209" t="s">
        <v>3662</v>
      </c>
      <c r="E219" s="19" t="s">
        <v>3451</v>
      </c>
      <c r="F219" s="17"/>
      <c r="G219" s="138">
        <v>43987</v>
      </c>
      <c r="H219" s="137">
        <v>43990</v>
      </c>
      <c r="I219" s="143" t="s">
        <v>27</v>
      </c>
      <c r="J219" s="80"/>
      <c r="K219" s="147"/>
      <c r="L219" s="30"/>
      <c r="M219" s="668">
        <v>44004</v>
      </c>
      <c r="N219" s="158">
        <f t="shared" si="127"/>
        <v>12</v>
      </c>
      <c r="O219" s="27"/>
      <c r="P219" s="27"/>
      <c r="Q219" s="27" t="s">
        <v>27</v>
      </c>
      <c r="R219" s="27"/>
      <c r="S219" s="27"/>
      <c r="T219" s="672"/>
      <c r="U219" s="31"/>
      <c r="V219" s="32">
        <v>0.25</v>
      </c>
      <c r="W219" s="320">
        <v>1</v>
      </c>
      <c r="X219" s="318">
        <v>0.75</v>
      </c>
      <c r="Y219" s="160">
        <f t="shared" si="113"/>
        <v>2</v>
      </c>
      <c r="Z219" s="159">
        <f t="shared" si="128"/>
        <v>22.5</v>
      </c>
      <c r="AA219" s="327"/>
      <c r="AB219" s="400">
        <f t="shared" si="137"/>
        <v>-30</v>
      </c>
      <c r="AC219" s="371"/>
      <c r="AD219" s="226" t="str">
        <f t="shared" si="114"/>
        <v/>
      </c>
      <c r="AE219" s="368">
        <f t="shared" si="129"/>
        <v>-7.5</v>
      </c>
      <c r="AF219" s="340">
        <v>1.25</v>
      </c>
      <c r="AG219" s="341">
        <v>1.25</v>
      </c>
      <c r="AH219" s="339">
        <v>1.25</v>
      </c>
      <c r="AI219" s="161">
        <f t="shared" si="130"/>
        <v>1.25</v>
      </c>
      <c r="AJ219" s="162">
        <f t="shared" si="115"/>
        <v>38.75</v>
      </c>
      <c r="AK219" s="163">
        <f t="shared" si="131"/>
        <v>37.5</v>
      </c>
      <c r="AL219" s="164">
        <f t="shared" si="132"/>
        <v>0</v>
      </c>
      <c r="AM219" s="164">
        <f t="shared" si="133"/>
        <v>0</v>
      </c>
      <c r="AN219" s="164">
        <f t="shared" si="134"/>
        <v>0</v>
      </c>
      <c r="AO219" s="164">
        <f t="shared" si="135"/>
        <v>0</v>
      </c>
      <c r="AP219" s="609">
        <f t="shared" si="138"/>
        <v>1.25</v>
      </c>
      <c r="AQ219" s="612" t="str">
        <f t="shared" si="136"/>
        <v xml:space="preserve"> </v>
      </c>
      <c r="AR219" s="612" t="str">
        <f t="shared" si="139"/>
        <v xml:space="preserve"> </v>
      </c>
      <c r="AS219" s="612" t="str">
        <f t="shared" si="140"/>
        <v xml:space="preserve"> </v>
      </c>
      <c r="AT219" s="612" t="str">
        <f t="shared" si="141"/>
        <v xml:space="preserve"> </v>
      </c>
      <c r="AU219" s="612" t="str">
        <f t="shared" si="142"/>
        <v xml:space="preserve"> </v>
      </c>
      <c r="AV219" s="613" t="str">
        <f t="shared" si="143"/>
        <v xml:space="preserve"> </v>
      </c>
      <c r="AW219" s="196">
        <f t="shared" si="116"/>
        <v>12</v>
      </c>
      <c r="AX219" s="165" t="str">
        <f t="shared" si="117"/>
        <v/>
      </c>
      <c r="AY219" s="193">
        <f t="shared" si="118"/>
        <v>12</v>
      </c>
      <c r="AZ219" s="183" t="str">
        <f t="shared" si="119"/>
        <v/>
      </c>
      <c r="BA219" s="173">
        <f t="shared" si="120"/>
        <v>0.25</v>
      </c>
      <c r="BB219" s="174" t="str">
        <f t="shared" si="121"/>
        <v/>
      </c>
      <c r="BC219" s="186">
        <f t="shared" si="144"/>
        <v>0.25</v>
      </c>
      <c r="BD219" s="174" t="str">
        <f t="shared" si="122"/>
        <v/>
      </c>
      <c r="BE219" s="201">
        <f t="shared" si="123"/>
        <v>1</v>
      </c>
      <c r="BF219" s="174" t="str">
        <f t="shared" si="124"/>
        <v/>
      </c>
      <c r="BG219" s="186">
        <f t="shared" si="125"/>
        <v>1</v>
      </c>
      <c r="BH219" s="175" t="str">
        <f t="shared" si="126"/>
        <v/>
      </c>
      <c r="BI219" s="631"/>
      <c r="BQ219" s="57" t="s">
        <v>1795</v>
      </c>
      <c r="BV219" s="57" t="s">
        <v>1796</v>
      </c>
      <c r="BW219" s="57"/>
      <c r="BY219" s="57" t="s">
        <v>1797</v>
      </c>
      <c r="CA219" s="57" t="s">
        <v>1798</v>
      </c>
      <c r="CC219" s="57" t="s">
        <v>1799</v>
      </c>
    </row>
    <row r="220" spans="1:140" ht="18.75" x14ac:dyDescent="0.3">
      <c r="A220" s="221"/>
      <c r="B220" s="222"/>
      <c r="C220" s="213">
        <v>209</v>
      </c>
      <c r="D220" s="636" t="s">
        <v>3663</v>
      </c>
      <c r="E220" s="24" t="s">
        <v>3451</v>
      </c>
      <c r="F220" s="17"/>
      <c r="G220" s="134">
        <v>43990</v>
      </c>
      <c r="H220" s="650">
        <v>43993</v>
      </c>
      <c r="I220" s="141" t="s">
        <v>27</v>
      </c>
      <c r="J220" s="25"/>
      <c r="K220" s="145"/>
      <c r="L220" s="28"/>
      <c r="M220" s="666">
        <v>43993</v>
      </c>
      <c r="N220" s="158">
        <f t="shared" si="127"/>
        <v>4</v>
      </c>
      <c r="O220" s="27"/>
      <c r="P220" s="27"/>
      <c r="Q220" s="27" t="s">
        <v>27</v>
      </c>
      <c r="R220" s="27"/>
      <c r="S220" s="27"/>
      <c r="T220" s="667"/>
      <c r="U220" s="28"/>
      <c r="V220" s="656">
        <v>0.25</v>
      </c>
      <c r="W220" s="318">
        <v>0.25</v>
      </c>
      <c r="X220" s="318">
        <v>0.5</v>
      </c>
      <c r="Y220" s="160">
        <f t="shared" si="113"/>
        <v>1</v>
      </c>
      <c r="Z220" s="159">
        <f t="shared" si="128"/>
        <v>7.5</v>
      </c>
      <c r="AA220" s="327"/>
      <c r="AB220" s="400">
        <f t="shared" si="137"/>
        <v>-30</v>
      </c>
      <c r="AC220" s="371"/>
      <c r="AD220" s="226" t="str">
        <f t="shared" si="114"/>
        <v/>
      </c>
      <c r="AE220" s="368">
        <f t="shared" si="129"/>
        <v>-22.5</v>
      </c>
      <c r="AF220" s="339">
        <v>1.75</v>
      </c>
      <c r="AG220" s="342">
        <v>1.75</v>
      </c>
      <c r="AH220" s="339">
        <v>1.75</v>
      </c>
      <c r="AI220" s="161">
        <f t="shared" si="130"/>
        <v>1.75</v>
      </c>
      <c r="AJ220" s="162">
        <f t="shared" si="115"/>
        <v>19.25</v>
      </c>
      <c r="AK220" s="163">
        <f t="shared" si="131"/>
        <v>17.5</v>
      </c>
      <c r="AL220" s="164">
        <f t="shared" si="132"/>
        <v>0</v>
      </c>
      <c r="AM220" s="164">
        <f t="shared" si="133"/>
        <v>0</v>
      </c>
      <c r="AN220" s="164">
        <f t="shared" si="134"/>
        <v>0</v>
      </c>
      <c r="AO220" s="164">
        <f t="shared" si="135"/>
        <v>0</v>
      </c>
      <c r="AP220" s="609">
        <f t="shared" si="138"/>
        <v>1.75</v>
      </c>
      <c r="AQ220" s="612" t="str">
        <f t="shared" si="136"/>
        <v xml:space="preserve"> </v>
      </c>
      <c r="AR220" s="612" t="str">
        <f t="shared" si="139"/>
        <v xml:space="preserve"> </v>
      </c>
      <c r="AS220" s="612" t="str">
        <f t="shared" si="140"/>
        <v xml:space="preserve"> </v>
      </c>
      <c r="AT220" s="612" t="str">
        <f t="shared" si="141"/>
        <v xml:space="preserve"> </v>
      </c>
      <c r="AU220" s="612" t="str">
        <f t="shared" si="142"/>
        <v xml:space="preserve"> </v>
      </c>
      <c r="AV220" s="613" t="str">
        <f t="shared" si="143"/>
        <v xml:space="preserve"> </v>
      </c>
      <c r="AW220" s="196">
        <f t="shared" si="116"/>
        <v>4</v>
      </c>
      <c r="AX220" s="165" t="str">
        <f t="shared" si="117"/>
        <v/>
      </c>
      <c r="AY220" s="193">
        <f t="shared" si="118"/>
        <v>4</v>
      </c>
      <c r="AZ220" s="183" t="str">
        <f t="shared" si="119"/>
        <v/>
      </c>
      <c r="BA220" s="173">
        <f t="shared" si="120"/>
        <v>0.25</v>
      </c>
      <c r="BB220" s="174" t="str">
        <f t="shared" si="121"/>
        <v/>
      </c>
      <c r="BC220" s="186">
        <f t="shared" si="144"/>
        <v>0.25</v>
      </c>
      <c r="BD220" s="174" t="str">
        <f t="shared" si="122"/>
        <v/>
      </c>
      <c r="BE220" s="201">
        <f t="shared" si="123"/>
        <v>0.25</v>
      </c>
      <c r="BF220" s="174" t="str">
        <f t="shared" si="124"/>
        <v/>
      </c>
      <c r="BG220" s="186">
        <f t="shared" si="125"/>
        <v>0.25</v>
      </c>
      <c r="BH220" s="175" t="str">
        <f t="shared" si="126"/>
        <v/>
      </c>
      <c r="BI220" s="631"/>
      <c r="BQ220" s="57" t="s">
        <v>1800</v>
      </c>
      <c r="BV220" s="57" t="s">
        <v>1801</v>
      </c>
      <c r="BW220" s="57"/>
      <c r="BY220" s="57" t="s">
        <v>1802</v>
      </c>
      <c r="CA220" s="57" t="s">
        <v>1803</v>
      </c>
      <c r="CC220" s="57" t="s">
        <v>1804</v>
      </c>
    </row>
    <row r="221" spans="1:140" ht="18.75" x14ac:dyDescent="0.3">
      <c r="A221" s="221"/>
      <c r="B221" s="222"/>
      <c r="C221" s="214">
        <v>210</v>
      </c>
      <c r="D221" s="204" t="s">
        <v>3664</v>
      </c>
      <c r="E221" s="35" t="s">
        <v>3451</v>
      </c>
      <c r="F221" s="34"/>
      <c r="G221" s="131">
        <v>43990</v>
      </c>
      <c r="H221" s="136">
        <v>43998</v>
      </c>
      <c r="I221" s="140" t="s">
        <v>27</v>
      </c>
      <c r="J221" s="78"/>
      <c r="K221" s="144"/>
      <c r="L221" s="119"/>
      <c r="M221" s="666"/>
      <c r="N221" s="158" t="str">
        <f t="shared" si="127"/>
        <v/>
      </c>
      <c r="O221" s="321"/>
      <c r="P221" s="315"/>
      <c r="Q221" s="315" t="s">
        <v>27</v>
      </c>
      <c r="R221" s="315"/>
      <c r="S221" s="315"/>
      <c r="T221" s="673"/>
      <c r="U221" s="316"/>
      <c r="V221" s="167">
        <v>0.25</v>
      </c>
      <c r="W221" s="313"/>
      <c r="X221" s="313">
        <v>2</v>
      </c>
      <c r="Y221" s="160">
        <f t="shared" si="113"/>
        <v>2.25</v>
      </c>
      <c r="Z221" s="159">
        <f t="shared" si="128"/>
        <v>2.5</v>
      </c>
      <c r="AA221" s="327"/>
      <c r="AB221" s="400">
        <f t="shared" si="137"/>
        <v>-30</v>
      </c>
      <c r="AC221" s="371"/>
      <c r="AD221" s="226" t="str">
        <f t="shared" si="114"/>
        <v/>
      </c>
      <c r="AE221" s="368">
        <f t="shared" si="129"/>
        <v>-27.5</v>
      </c>
      <c r="AF221" s="331">
        <v>1.25</v>
      </c>
      <c r="AG221" s="332">
        <v>1.25</v>
      </c>
      <c r="AH221" s="331"/>
      <c r="AI221" s="161">
        <f t="shared" si="130"/>
        <v>1.25</v>
      </c>
      <c r="AJ221" s="162">
        <f t="shared" si="115"/>
        <v>43.75</v>
      </c>
      <c r="AK221" s="163">
        <f t="shared" si="131"/>
        <v>43.75</v>
      </c>
      <c r="AL221" s="164">
        <f t="shared" si="132"/>
        <v>0</v>
      </c>
      <c r="AM221" s="164">
        <f t="shared" si="133"/>
        <v>0</v>
      </c>
      <c r="AN221" s="164">
        <f t="shared" si="134"/>
        <v>0</v>
      </c>
      <c r="AO221" s="164">
        <f t="shared" si="135"/>
        <v>0</v>
      </c>
      <c r="AP221" s="609" t="str">
        <f t="shared" si="138"/>
        <v xml:space="preserve"> </v>
      </c>
      <c r="AQ221" s="612" t="str">
        <f t="shared" si="136"/>
        <v xml:space="preserve"> </v>
      </c>
      <c r="AR221" s="612" t="str">
        <f t="shared" si="139"/>
        <v xml:space="preserve"> </v>
      </c>
      <c r="AS221" s="612" t="str">
        <f t="shared" si="140"/>
        <v xml:space="preserve"> </v>
      </c>
      <c r="AT221" s="612" t="str">
        <f t="shared" si="141"/>
        <v xml:space="preserve"> </v>
      </c>
      <c r="AU221" s="612" t="str">
        <f t="shared" si="142"/>
        <v xml:space="preserve"> </v>
      </c>
      <c r="AV221" s="613" t="str">
        <f t="shared" si="143"/>
        <v xml:space="preserve"> </v>
      </c>
      <c r="AW221" s="196" t="str">
        <f t="shared" si="116"/>
        <v/>
      </c>
      <c r="AX221" s="165" t="str">
        <f t="shared" si="117"/>
        <v/>
      </c>
      <c r="AY221" s="193" t="str">
        <f t="shared" si="118"/>
        <v/>
      </c>
      <c r="AZ221" s="183" t="str">
        <f t="shared" si="119"/>
        <v/>
      </c>
      <c r="BA221" s="173">
        <f t="shared" si="120"/>
        <v>0.25</v>
      </c>
      <c r="BB221" s="174" t="str">
        <f t="shared" si="121"/>
        <v/>
      </c>
      <c r="BC221" s="186">
        <f t="shared" si="144"/>
        <v>0.25</v>
      </c>
      <c r="BD221" s="174" t="str">
        <f t="shared" si="122"/>
        <v/>
      </c>
      <c r="BE221" s="201" t="str">
        <f t="shared" si="123"/>
        <v/>
      </c>
      <c r="BF221" s="174" t="str">
        <f t="shared" si="124"/>
        <v/>
      </c>
      <c r="BG221" s="186" t="str">
        <f t="shared" si="125"/>
        <v/>
      </c>
      <c r="BH221" s="175" t="str">
        <f t="shared" si="126"/>
        <v/>
      </c>
      <c r="BI221" s="631"/>
      <c r="BQ221" s="57" t="s">
        <v>1805</v>
      </c>
      <c r="BV221" s="57" t="s">
        <v>1806</v>
      </c>
      <c r="BW221" s="57"/>
      <c r="BY221" s="57" t="s">
        <v>1807</v>
      </c>
      <c r="CA221" s="57" t="s">
        <v>1808</v>
      </c>
      <c r="CC221" s="57" t="s">
        <v>1809</v>
      </c>
    </row>
    <row r="222" spans="1:140" ht="18.75" x14ac:dyDescent="0.3">
      <c r="A222" s="221"/>
      <c r="B222" s="222"/>
      <c r="C222" s="213">
        <v>211</v>
      </c>
      <c r="D222" s="651" t="s">
        <v>3665</v>
      </c>
      <c r="E222" s="33" t="s">
        <v>3451</v>
      </c>
      <c r="F222" s="34"/>
      <c r="G222" s="131">
        <v>43991</v>
      </c>
      <c r="H222" s="652">
        <v>44004</v>
      </c>
      <c r="I222" s="140" t="s">
        <v>27</v>
      </c>
      <c r="J222" s="78"/>
      <c r="K222" s="144"/>
      <c r="L222" s="119"/>
      <c r="M222" s="669">
        <v>44004</v>
      </c>
      <c r="N222" s="158">
        <f t="shared" si="127"/>
        <v>10</v>
      </c>
      <c r="O222" s="315"/>
      <c r="P222" s="315"/>
      <c r="Q222" s="315" t="s">
        <v>27</v>
      </c>
      <c r="R222" s="315"/>
      <c r="S222" s="315"/>
      <c r="T222" s="652"/>
      <c r="U222" s="317"/>
      <c r="V222" s="656">
        <v>0.5</v>
      </c>
      <c r="W222" s="313">
        <v>0.25</v>
      </c>
      <c r="X222" s="313">
        <v>1</v>
      </c>
      <c r="Y222" s="160">
        <f t="shared" si="113"/>
        <v>1.75</v>
      </c>
      <c r="Z222" s="159">
        <f t="shared" si="128"/>
        <v>10</v>
      </c>
      <c r="AA222" s="327"/>
      <c r="AB222" s="400">
        <f t="shared" si="137"/>
        <v>-30</v>
      </c>
      <c r="AC222" s="371"/>
      <c r="AD222" s="226" t="str">
        <f t="shared" si="114"/>
        <v/>
      </c>
      <c r="AE222" s="368">
        <f t="shared" si="129"/>
        <v>-20</v>
      </c>
      <c r="AF222" s="331">
        <v>3.5</v>
      </c>
      <c r="AG222" s="333">
        <v>3.5</v>
      </c>
      <c r="AH222" s="334">
        <v>3.5</v>
      </c>
      <c r="AI222" s="161">
        <f t="shared" si="130"/>
        <v>3.5</v>
      </c>
      <c r="AJ222" s="162">
        <f t="shared" si="115"/>
        <v>33.5</v>
      </c>
      <c r="AK222" s="163">
        <f t="shared" si="131"/>
        <v>30</v>
      </c>
      <c r="AL222" s="164">
        <f t="shared" si="132"/>
        <v>0</v>
      </c>
      <c r="AM222" s="164">
        <f t="shared" si="133"/>
        <v>0</v>
      </c>
      <c r="AN222" s="164">
        <f t="shared" si="134"/>
        <v>0</v>
      </c>
      <c r="AO222" s="164">
        <f t="shared" si="135"/>
        <v>0</v>
      </c>
      <c r="AP222" s="609">
        <f t="shared" si="138"/>
        <v>3.5</v>
      </c>
      <c r="AQ222" s="612" t="str">
        <f t="shared" si="136"/>
        <v xml:space="preserve"> </v>
      </c>
      <c r="AR222" s="612" t="str">
        <f t="shared" si="139"/>
        <v xml:space="preserve"> </v>
      </c>
      <c r="AS222" s="612" t="str">
        <f t="shared" si="140"/>
        <v xml:space="preserve"> </v>
      </c>
      <c r="AT222" s="612" t="str">
        <f t="shared" si="141"/>
        <v xml:space="preserve"> </v>
      </c>
      <c r="AU222" s="612" t="str">
        <f t="shared" si="142"/>
        <v xml:space="preserve"> </v>
      </c>
      <c r="AV222" s="613" t="str">
        <f t="shared" si="143"/>
        <v xml:space="preserve"> </v>
      </c>
      <c r="AW222" s="196">
        <f t="shared" si="116"/>
        <v>10</v>
      </c>
      <c r="AX222" s="165" t="str">
        <f t="shared" si="117"/>
        <v/>
      </c>
      <c r="AY222" s="193">
        <f t="shared" si="118"/>
        <v>10</v>
      </c>
      <c r="AZ222" s="183" t="str">
        <f t="shared" si="119"/>
        <v/>
      </c>
      <c r="BA222" s="173">
        <f t="shared" si="120"/>
        <v>0.5</v>
      </c>
      <c r="BB222" s="174" t="str">
        <f t="shared" si="121"/>
        <v/>
      </c>
      <c r="BC222" s="186">
        <f t="shared" si="144"/>
        <v>0.5</v>
      </c>
      <c r="BD222" s="174" t="str">
        <f t="shared" si="122"/>
        <v/>
      </c>
      <c r="BE222" s="201">
        <f t="shared" si="123"/>
        <v>0.25</v>
      </c>
      <c r="BF222" s="174" t="str">
        <f t="shared" si="124"/>
        <v/>
      </c>
      <c r="BG222" s="186">
        <f t="shared" si="125"/>
        <v>0.25</v>
      </c>
      <c r="BH222" s="175" t="str">
        <f t="shared" si="126"/>
        <v/>
      </c>
      <c r="BI222" s="631"/>
      <c r="BQ222" s="57" t="s">
        <v>1810</v>
      </c>
      <c r="BV222" s="57" t="s">
        <v>1811</v>
      </c>
      <c r="BW222" s="57"/>
      <c r="BY222" s="57" t="s">
        <v>1724</v>
      </c>
      <c r="CA222" s="57" t="s">
        <v>1812</v>
      </c>
      <c r="CC222" s="57" t="s">
        <v>1813</v>
      </c>
    </row>
    <row r="223" spans="1:140" ht="18.75" x14ac:dyDescent="0.3">
      <c r="A223" s="221"/>
      <c r="B223" s="222"/>
      <c r="C223" s="214">
        <v>212</v>
      </c>
      <c r="D223" s="204" t="s">
        <v>3630</v>
      </c>
      <c r="E223" s="33" t="s">
        <v>3451</v>
      </c>
      <c r="F223" s="34"/>
      <c r="G223" s="134">
        <v>43994</v>
      </c>
      <c r="H223" s="135">
        <v>44005</v>
      </c>
      <c r="I223" s="141" t="s">
        <v>27</v>
      </c>
      <c r="J223" s="25" t="s">
        <v>27</v>
      </c>
      <c r="K223" s="145"/>
      <c r="L223" s="28"/>
      <c r="M223" s="666">
        <v>44005</v>
      </c>
      <c r="N223" s="158">
        <f t="shared" si="127"/>
        <v>8</v>
      </c>
      <c r="O223" s="315"/>
      <c r="P223" s="315"/>
      <c r="Q223" s="315" t="s">
        <v>27</v>
      </c>
      <c r="R223" s="315"/>
      <c r="S223" s="315"/>
      <c r="T223" s="652"/>
      <c r="U223" s="317"/>
      <c r="V223" s="167">
        <v>0.25</v>
      </c>
      <c r="W223" s="313">
        <v>1.25</v>
      </c>
      <c r="X223" s="313">
        <v>1.5</v>
      </c>
      <c r="Y223" s="160">
        <f t="shared" si="113"/>
        <v>3</v>
      </c>
      <c r="Z223" s="159">
        <f t="shared" si="128"/>
        <v>27.5</v>
      </c>
      <c r="AA223" s="327"/>
      <c r="AB223" s="400">
        <f t="shared" si="137"/>
        <v>-30</v>
      </c>
      <c r="AC223" s="371"/>
      <c r="AD223" s="226" t="str">
        <f t="shared" si="114"/>
        <v/>
      </c>
      <c r="AE223" s="368">
        <f t="shared" si="129"/>
        <v>-2.5</v>
      </c>
      <c r="AF223" s="331">
        <v>1.25</v>
      </c>
      <c r="AG223" s="333">
        <v>1.25</v>
      </c>
      <c r="AH223" s="334">
        <v>1.25</v>
      </c>
      <c r="AI223" s="161">
        <f t="shared" si="130"/>
        <v>1.25</v>
      </c>
      <c r="AJ223" s="162">
        <f t="shared" si="115"/>
        <v>58.75</v>
      </c>
      <c r="AK223" s="163">
        <f t="shared" si="131"/>
        <v>57.5</v>
      </c>
      <c r="AL223" s="164">
        <f t="shared" si="132"/>
        <v>0</v>
      </c>
      <c r="AM223" s="164">
        <f t="shared" si="133"/>
        <v>0</v>
      </c>
      <c r="AN223" s="164">
        <f t="shared" si="134"/>
        <v>0</v>
      </c>
      <c r="AO223" s="164">
        <f t="shared" si="135"/>
        <v>0</v>
      </c>
      <c r="AP223" s="609">
        <f t="shared" si="138"/>
        <v>1.25</v>
      </c>
      <c r="AQ223" s="612" t="str">
        <f t="shared" si="136"/>
        <v xml:space="preserve"> </v>
      </c>
      <c r="AR223" s="612" t="str">
        <f t="shared" si="139"/>
        <v xml:space="preserve"> </v>
      </c>
      <c r="AS223" s="612" t="str">
        <f t="shared" si="140"/>
        <v xml:space="preserve"> </v>
      </c>
      <c r="AT223" s="612" t="str">
        <f t="shared" si="141"/>
        <v xml:space="preserve"> </v>
      </c>
      <c r="AU223" s="612" t="str">
        <f t="shared" si="142"/>
        <v xml:space="preserve"> </v>
      </c>
      <c r="AV223" s="613" t="str">
        <f t="shared" si="143"/>
        <v xml:space="preserve"> </v>
      </c>
      <c r="AW223" s="196">
        <f t="shared" si="116"/>
        <v>8</v>
      </c>
      <c r="AX223" s="165" t="str">
        <f t="shared" si="117"/>
        <v/>
      </c>
      <c r="AY223" s="193">
        <f t="shared" si="118"/>
        <v>8</v>
      </c>
      <c r="AZ223" s="183" t="str">
        <f t="shared" si="119"/>
        <v/>
      </c>
      <c r="BA223" s="173">
        <f t="shared" si="120"/>
        <v>0.25</v>
      </c>
      <c r="BB223" s="174" t="str">
        <f t="shared" si="121"/>
        <v/>
      </c>
      <c r="BC223" s="186">
        <f t="shared" si="144"/>
        <v>0.25</v>
      </c>
      <c r="BD223" s="174" t="str">
        <f t="shared" si="122"/>
        <v/>
      </c>
      <c r="BE223" s="201">
        <f t="shared" si="123"/>
        <v>1.25</v>
      </c>
      <c r="BF223" s="174" t="str">
        <f t="shared" si="124"/>
        <v/>
      </c>
      <c r="BG223" s="186">
        <f t="shared" si="125"/>
        <v>1.25</v>
      </c>
      <c r="BH223" s="175" t="str">
        <f t="shared" si="126"/>
        <v/>
      </c>
      <c r="BI223" s="631"/>
      <c r="BQ223" s="57" t="s">
        <v>1814</v>
      </c>
      <c r="BV223" s="57" t="s">
        <v>1815</v>
      </c>
      <c r="BW223" s="57"/>
      <c r="BY223" s="57" t="s">
        <v>1816</v>
      </c>
      <c r="CA223" s="57" t="s">
        <v>1817</v>
      </c>
      <c r="CC223" s="57" t="s">
        <v>1818</v>
      </c>
    </row>
    <row r="224" spans="1:140" ht="18.75" x14ac:dyDescent="0.3">
      <c r="A224" s="221"/>
      <c r="B224" s="222"/>
      <c r="C224" s="214">
        <v>213</v>
      </c>
      <c r="D224" s="651" t="s">
        <v>3666</v>
      </c>
      <c r="E224" s="33" t="s">
        <v>3451</v>
      </c>
      <c r="F224" s="34"/>
      <c r="G224" s="134">
        <v>43997</v>
      </c>
      <c r="H224" s="135">
        <v>44004</v>
      </c>
      <c r="I224" s="141" t="s">
        <v>27</v>
      </c>
      <c r="J224" s="25"/>
      <c r="K224" s="145"/>
      <c r="L224" s="28"/>
      <c r="M224" s="666">
        <v>44011</v>
      </c>
      <c r="N224" s="158">
        <f t="shared" si="127"/>
        <v>11</v>
      </c>
      <c r="O224" s="315" t="s">
        <v>27</v>
      </c>
      <c r="P224" s="315"/>
      <c r="Q224" s="315"/>
      <c r="R224" s="315"/>
      <c r="S224" s="315"/>
      <c r="T224" s="652"/>
      <c r="U224" s="317"/>
      <c r="V224" s="167">
        <v>0.25</v>
      </c>
      <c r="W224" s="313"/>
      <c r="X224" s="313">
        <v>1</v>
      </c>
      <c r="Y224" s="160">
        <f t="shared" si="113"/>
        <v>1.25</v>
      </c>
      <c r="Z224" s="159">
        <f t="shared" si="128"/>
        <v>2.5</v>
      </c>
      <c r="AA224" s="327"/>
      <c r="AB224" s="400">
        <f t="shared" si="137"/>
        <v>-30</v>
      </c>
      <c r="AC224" s="371"/>
      <c r="AD224" s="226" t="str">
        <f t="shared" si="114"/>
        <v/>
      </c>
      <c r="AE224" s="368">
        <f t="shared" si="129"/>
        <v>-27.5</v>
      </c>
      <c r="AF224" s="331"/>
      <c r="AG224" s="333"/>
      <c r="AH224" s="334"/>
      <c r="AI224" s="161">
        <f t="shared" si="130"/>
        <v>0</v>
      </c>
      <c r="AJ224" s="162">
        <f t="shared" si="115"/>
        <v>22.5</v>
      </c>
      <c r="AK224" s="163">
        <f t="shared" si="131"/>
        <v>22.5</v>
      </c>
      <c r="AL224" s="164">
        <f t="shared" si="132"/>
        <v>0</v>
      </c>
      <c r="AM224" s="164">
        <f t="shared" si="133"/>
        <v>0</v>
      </c>
      <c r="AN224" s="164">
        <f t="shared" si="134"/>
        <v>0</v>
      </c>
      <c r="AO224" s="164">
        <f t="shared" si="135"/>
        <v>0</v>
      </c>
      <c r="AP224" s="609" t="str">
        <f t="shared" si="138"/>
        <v xml:space="preserve"> </v>
      </c>
      <c r="AQ224" s="612" t="str">
        <f t="shared" si="136"/>
        <v xml:space="preserve"> </v>
      </c>
      <c r="AR224" s="612" t="str">
        <f t="shared" si="139"/>
        <v xml:space="preserve"> </v>
      </c>
      <c r="AS224" s="612" t="str">
        <f t="shared" si="140"/>
        <v xml:space="preserve"> </v>
      </c>
      <c r="AT224" s="612" t="str">
        <f t="shared" si="141"/>
        <v xml:space="preserve"> </v>
      </c>
      <c r="AU224" s="612" t="str">
        <f t="shared" si="142"/>
        <v xml:space="preserve"> </v>
      </c>
      <c r="AV224" s="613" t="str">
        <f t="shared" si="143"/>
        <v xml:space="preserve"> </v>
      </c>
      <c r="AW224" s="196">
        <f t="shared" si="116"/>
        <v>11</v>
      </c>
      <c r="AX224" s="165" t="str">
        <f t="shared" si="117"/>
        <v/>
      </c>
      <c r="AY224" s="193">
        <f t="shared" si="118"/>
        <v>11</v>
      </c>
      <c r="AZ224" s="183" t="str">
        <f t="shared" si="119"/>
        <v/>
      </c>
      <c r="BA224" s="173">
        <f t="shared" si="120"/>
        <v>0.25</v>
      </c>
      <c r="BB224" s="174" t="str">
        <f t="shared" si="121"/>
        <v/>
      </c>
      <c r="BC224" s="186">
        <f t="shared" si="144"/>
        <v>0.25</v>
      </c>
      <c r="BD224" s="174" t="str">
        <f t="shared" si="122"/>
        <v/>
      </c>
      <c r="BE224" s="201" t="str">
        <f t="shared" si="123"/>
        <v/>
      </c>
      <c r="BF224" s="174" t="str">
        <f t="shared" si="124"/>
        <v/>
      </c>
      <c r="BG224" s="186" t="str">
        <f t="shared" si="125"/>
        <v/>
      </c>
      <c r="BH224" s="175" t="str">
        <f t="shared" si="126"/>
        <v/>
      </c>
      <c r="BI224" s="631"/>
      <c r="BQ224" s="57" t="s">
        <v>1364</v>
      </c>
      <c r="BV224" s="57" t="s">
        <v>1819</v>
      </c>
      <c r="BW224" s="57"/>
      <c r="BY224" s="57" t="s">
        <v>1820</v>
      </c>
      <c r="CA224" s="57" t="s">
        <v>1821</v>
      </c>
      <c r="CC224" s="57" t="s">
        <v>1794</v>
      </c>
    </row>
    <row r="225" spans="1:81" ht="18.75" x14ac:dyDescent="0.3">
      <c r="A225" s="221"/>
      <c r="B225" s="222"/>
      <c r="C225" s="213">
        <v>214</v>
      </c>
      <c r="D225" s="638" t="s">
        <v>3667</v>
      </c>
      <c r="E225" s="16" t="s">
        <v>3451</v>
      </c>
      <c r="F225" s="17"/>
      <c r="G225" s="134">
        <v>44001</v>
      </c>
      <c r="H225" s="135">
        <v>44012</v>
      </c>
      <c r="I225" s="141" t="s">
        <v>27</v>
      </c>
      <c r="J225" s="25"/>
      <c r="K225" s="145"/>
      <c r="L225" s="28"/>
      <c r="M225" s="666"/>
      <c r="N225" s="158" t="str">
        <f t="shared" si="127"/>
        <v/>
      </c>
      <c r="O225" s="27"/>
      <c r="P225" s="27"/>
      <c r="Q225" s="27" t="s">
        <v>27</v>
      </c>
      <c r="R225" s="27"/>
      <c r="S225" s="667"/>
      <c r="T225" s="665"/>
      <c r="U225" s="29"/>
      <c r="V225" s="167">
        <v>0.5</v>
      </c>
      <c r="W225" s="313">
        <v>11.25</v>
      </c>
      <c r="X225" s="313">
        <v>2</v>
      </c>
      <c r="Y225" s="160">
        <f t="shared" si="113"/>
        <v>13.75</v>
      </c>
      <c r="Z225" s="159">
        <f t="shared" si="128"/>
        <v>230</v>
      </c>
      <c r="AA225" s="327"/>
      <c r="AB225" s="400">
        <f t="shared" si="137"/>
        <v>-30</v>
      </c>
      <c r="AC225" s="371"/>
      <c r="AD225" s="226" t="str">
        <f t="shared" si="114"/>
        <v/>
      </c>
      <c r="AE225" s="368">
        <f t="shared" si="129"/>
        <v>200</v>
      </c>
      <c r="AF225" s="339">
        <v>1.25</v>
      </c>
      <c r="AG225" s="338">
        <v>1.25</v>
      </c>
      <c r="AH225" s="336">
        <v>101.25</v>
      </c>
      <c r="AI225" s="161">
        <f t="shared" si="130"/>
        <v>201.25</v>
      </c>
      <c r="AJ225" s="162">
        <f t="shared" si="115"/>
        <v>271.25</v>
      </c>
      <c r="AK225" s="163">
        <f t="shared" si="131"/>
        <v>170</v>
      </c>
      <c r="AL225" s="164">
        <f t="shared" si="132"/>
        <v>0</v>
      </c>
      <c r="AM225" s="164">
        <f t="shared" si="133"/>
        <v>0</v>
      </c>
      <c r="AN225" s="164">
        <f t="shared" si="134"/>
        <v>0</v>
      </c>
      <c r="AO225" s="164">
        <f t="shared" si="135"/>
        <v>0</v>
      </c>
      <c r="AP225" s="609" t="str">
        <f t="shared" si="138"/>
        <v xml:space="preserve"> </v>
      </c>
      <c r="AQ225" s="612" t="str">
        <f t="shared" si="136"/>
        <v xml:space="preserve"> </v>
      </c>
      <c r="AR225" s="612" t="str">
        <f t="shared" si="139"/>
        <v xml:space="preserve"> </v>
      </c>
      <c r="AS225" s="612">
        <f t="shared" si="140"/>
        <v>101.25</v>
      </c>
      <c r="AT225" s="612" t="str">
        <f t="shared" si="141"/>
        <v xml:space="preserve"> </v>
      </c>
      <c r="AU225" s="612" t="str">
        <f t="shared" si="142"/>
        <v xml:space="preserve"> </v>
      </c>
      <c r="AV225" s="613" t="str">
        <f t="shared" si="143"/>
        <v xml:space="preserve"> </v>
      </c>
      <c r="AW225" s="196" t="str">
        <f t="shared" si="116"/>
        <v/>
      </c>
      <c r="AX225" s="165" t="str">
        <f t="shared" si="117"/>
        <v/>
      </c>
      <c r="AY225" s="193" t="str">
        <f t="shared" si="118"/>
        <v/>
      </c>
      <c r="AZ225" s="183" t="str">
        <f t="shared" si="119"/>
        <v/>
      </c>
      <c r="BA225" s="173">
        <f t="shared" si="120"/>
        <v>0.5</v>
      </c>
      <c r="BB225" s="174" t="str">
        <f t="shared" si="121"/>
        <v/>
      </c>
      <c r="BC225" s="186">
        <f t="shared" si="144"/>
        <v>0.5</v>
      </c>
      <c r="BD225" s="174" t="str">
        <f t="shared" si="122"/>
        <v/>
      </c>
      <c r="BE225" s="201">
        <f t="shared" si="123"/>
        <v>11.25</v>
      </c>
      <c r="BF225" s="174" t="str">
        <f t="shared" si="124"/>
        <v/>
      </c>
      <c r="BG225" s="186">
        <f t="shared" si="125"/>
        <v>11.25</v>
      </c>
      <c r="BH225" s="175" t="str">
        <f t="shared" si="126"/>
        <v/>
      </c>
      <c r="BI225" s="631"/>
      <c r="BQ225" s="57" t="s">
        <v>1450</v>
      </c>
      <c r="BV225" s="57" t="s">
        <v>1822</v>
      </c>
      <c r="BW225" s="57"/>
      <c r="BY225" s="57" t="s">
        <v>1823</v>
      </c>
      <c r="CA225" s="57" t="s">
        <v>1824</v>
      </c>
      <c r="CC225" s="57" t="s">
        <v>1825</v>
      </c>
    </row>
    <row r="226" spans="1:81" ht="18.75" x14ac:dyDescent="0.3">
      <c r="A226" s="221"/>
      <c r="B226" s="222"/>
      <c r="C226" s="214">
        <v>215</v>
      </c>
      <c r="D226" s="636" t="s">
        <v>3668</v>
      </c>
      <c r="E226" s="662" t="s">
        <v>3536</v>
      </c>
      <c r="F226" s="663"/>
      <c r="G226" s="664">
        <v>44004</v>
      </c>
      <c r="H226" s="648"/>
      <c r="I226" s="141"/>
      <c r="J226" s="25"/>
      <c r="K226" s="145"/>
      <c r="L226" s="28"/>
      <c r="M226" s="666"/>
      <c r="N226" s="158" t="str">
        <f t="shared" si="127"/>
        <v/>
      </c>
      <c r="O226" s="27"/>
      <c r="P226" s="27"/>
      <c r="Q226" s="27"/>
      <c r="R226" s="27"/>
      <c r="S226" s="27"/>
      <c r="T226" s="665"/>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09" t="str">
        <f t="shared" si="138"/>
        <v xml:space="preserve"> </v>
      </c>
      <c r="AQ226" s="612" t="str">
        <f t="shared" si="136"/>
        <v xml:space="preserve"> </v>
      </c>
      <c r="AR226" s="612" t="str">
        <f t="shared" si="139"/>
        <v xml:space="preserve"> </v>
      </c>
      <c r="AS226" s="612" t="str">
        <f t="shared" si="140"/>
        <v xml:space="preserve"> </v>
      </c>
      <c r="AT226" s="612" t="str">
        <f t="shared" si="141"/>
        <v xml:space="preserve"> </v>
      </c>
      <c r="AU226" s="612" t="str">
        <f t="shared" si="142"/>
        <v xml:space="preserve"> </v>
      </c>
      <c r="AV226" s="613"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1"/>
      <c r="BQ226" s="57" t="s">
        <v>1826</v>
      </c>
      <c r="BV226" s="57" t="s">
        <v>1827</v>
      </c>
      <c r="BW226" s="57"/>
      <c r="BY226" s="57" t="s">
        <v>1828</v>
      </c>
      <c r="CA226" s="57" t="s">
        <v>1829</v>
      </c>
      <c r="CC226" s="57" t="s">
        <v>1830</v>
      </c>
    </row>
    <row r="227" spans="1:81" ht="18.75" x14ac:dyDescent="0.3">
      <c r="A227" s="221"/>
      <c r="B227" s="222"/>
      <c r="C227" s="213">
        <v>216</v>
      </c>
      <c r="D227" s="636" t="s">
        <v>3669</v>
      </c>
      <c r="E227" s="662" t="s">
        <v>3451</v>
      </c>
      <c r="F227" s="663"/>
      <c r="G227" s="664">
        <v>44005</v>
      </c>
      <c r="H227" s="648"/>
      <c r="I227" s="141"/>
      <c r="J227" s="25"/>
      <c r="K227" s="145"/>
      <c r="L227" s="28"/>
      <c r="M227" s="666"/>
      <c r="N227" s="158" t="str">
        <f t="shared" si="127"/>
        <v/>
      </c>
      <c r="O227" s="27"/>
      <c r="P227" s="27"/>
      <c r="Q227" s="27"/>
      <c r="R227" s="27"/>
      <c r="S227" s="27"/>
      <c r="T227" s="665"/>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09" t="str">
        <f t="shared" si="138"/>
        <v xml:space="preserve"> </v>
      </c>
      <c r="AQ227" s="612" t="str">
        <f t="shared" si="136"/>
        <v xml:space="preserve"> </v>
      </c>
      <c r="AR227" s="612" t="str">
        <f t="shared" si="139"/>
        <v xml:space="preserve"> </v>
      </c>
      <c r="AS227" s="612" t="str">
        <f t="shared" si="140"/>
        <v xml:space="preserve"> </v>
      </c>
      <c r="AT227" s="612" t="str">
        <f t="shared" si="141"/>
        <v xml:space="preserve"> </v>
      </c>
      <c r="AU227" s="612" t="str">
        <f t="shared" si="142"/>
        <v xml:space="preserve"> </v>
      </c>
      <c r="AV227" s="613"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1"/>
      <c r="BQ227" s="57" t="s">
        <v>1364</v>
      </c>
      <c r="BV227" s="57" t="s">
        <v>1831</v>
      </c>
      <c r="BW227" s="57"/>
      <c r="BY227" s="57" t="s">
        <v>1832</v>
      </c>
      <c r="CA227" s="57" t="s">
        <v>1833</v>
      </c>
      <c r="CC227" s="57" t="s">
        <v>1834</v>
      </c>
    </row>
    <row r="228" spans="1:81" ht="18.75" x14ac:dyDescent="0.3">
      <c r="A228" s="221"/>
      <c r="B228" s="222"/>
      <c r="C228" s="214">
        <v>217</v>
      </c>
      <c r="D228" s="649" t="s">
        <v>3670</v>
      </c>
      <c r="E228" s="671" t="s">
        <v>3451</v>
      </c>
      <c r="F228" s="663"/>
      <c r="G228" s="664">
        <v>43998</v>
      </c>
      <c r="H228" s="648">
        <v>44011</v>
      </c>
      <c r="I228" s="141" t="s">
        <v>27</v>
      </c>
      <c r="J228" s="25"/>
      <c r="K228" s="145"/>
      <c r="L228" s="28"/>
      <c r="M228" s="666"/>
      <c r="N228" s="158" t="str">
        <f t="shared" si="127"/>
        <v/>
      </c>
      <c r="O228" s="27"/>
      <c r="P228" s="27"/>
      <c r="Q228" s="27" t="s">
        <v>27</v>
      </c>
      <c r="R228" s="27"/>
      <c r="S228" s="27"/>
      <c r="T228" s="665"/>
      <c r="U228" s="29"/>
      <c r="V228" s="32">
        <v>0.75</v>
      </c>
      <c r="W228" s="318">
        <v>0.25</v>
      </c>
      <c r="X228" s="319">
        <v>0.5</v>
      </c>
      <c r="Y228" s="160">
        <f t="shared" si="113"/>
        <v>1.5</v>
      </c>
      <c r="Z228" s="159">
        <f t="shared" si="128"/>
        <v>12.5</v>
      </c>
      <c r="AA228" s="327"/>
      <c r="AB228" s="400">
        <f t="shared" si="137"/>
        <v>-30</v>
      </c>
      <c r="AC228" s="371"/>
      <c r="AD228" s="226" t="str">
        <f t="shared" si="114"/>
        <v/>
      </c>
      <c r="AE228" s="368">
        <f t="shared" si="129"/>
        <v>-17.5</v>
      </c>
      <c r="AF228" s="339">
        <v>0.75</v>
      </c>
      <c r="AG228" s="338">
        <v>0.75</v>
      </c>
      <c r="AH228" s="336">
        <v>0.75</v>
      </c>
      <c r="AI228" s="161">
        <f t="shared" si="130"/>
        <v>0.75</v>
      </c>
      <c r="AJ228" s="162">
        <f t="shared" si="115"/>
        <v>23.25</v>
      </c>
      <c r="AK228" s="163">
        <f t="shared" si="131"/>
        <v>22.5</v>
      </c>
      <c r="AL228" s="164">
        <f t="shared" si="132"/>
        <v>0</v>
      </c>
      <c r="AM228" s="164">
        <f t="shared" si="133"/>
        <v>0</v>
      </c>
      <c r="AN228" s="164">
        <f t="shared" si="134"/>
        <v>0</v>
      </c>
      <c r="AO228" s="164">
        <f t="shared" si="135"/>
        <v>0</v>
      </c>
      <c r="AP228" s="609">
        <f t="shared" si="138"/>
        <v>0.75</v>
      </c>
      <c r="AQ228" s="612" t="str">
        <f t="shared" si="136"/>
        <v xml:space="preserve"> </v>
      </c>
      <c r="AR228" s="612" t="str">
        <f t="shared" si="139"/>
        <v xml:space="preserve"> </v>
      </c>
      <c r="AS228" s="612" t="str">
        <f t="shared" si="140"/>
        <v xml:space="preserve"> </v>
      </c>
      <c r="AT228" s="612" t="str">
        <f t="shared" si="141"/>
        <v xml:space="preserve"> </v>
      </c>
      <c r="AU228" s="612" t="str">
        <f t="shared" si="142"/>
        <v xml:space="preserve"> </v>
      </c>
      <c r="AV228" s="613" t="str">
        <f t="shared" si="143"/>
        <v xml:space="preserve"> </v>
      </c>
      <c r="AW228" s="196" t="str">
        <f t="shared" si="116"/>
        <v/>
      </c>
      <c r="AX228" s="165" t="str">
        <f t="shared" si="117"/>
        <v/>
      </c>
      <c r="AY228" s="193" t="str">
        <f t="shared" si="118"/>
        <v/>
      </c>
      <c r="AZ228" s="183" t="str">
        <f t="shared" si="119"/>
        <v/>
      </c>
      <c r="BA228" s="173">
        <f t="shared" si="120"/>
        <v>0.75</v>
      </c>
      <c r="BB228" s="174" t="str">
        <f t="shared" si="121"/>
        <v/>
      </c>
      <c r="BC228" s="186">
        <f t="shared" si="144"/>
        <v>0.75</v>
      </c>
      <c r="BD228" s="174" t="str">
        <f t="shared" si="122"/>
        <v/>
      </c>
      <c r="BE228" s="201">
        <f t="shared" si="123"/>
        <v>0.25</v>
      </c>
      <c r="BF228" s="174" t="str">
        <f t="shared" si="124"/>
        <v/>
      </c>
      <c r="BG228" s="186">
        <f t="shared" si="125"/>
        <v>0.25</v>
      </c>
      <c r="BH228" s="175" t="str">
        <f t="shared" si="126"/>
        <v/>
      </c>
      <c r="BI228" s="631"/>
      <c r="BQ228" s="57" t="s">
        <v>1835</v>
      </c>
      <c r="BV228" s="57" t="s">
        <v>1836</v>
      </c>
      <c r="BW228" s="57"/>
      <c r="BY228" s="57" t="s">
        <v>1837</v>
      </c>
      <c r="CA228" s="57" t="s">
        <v>1838</v>
      </c>
      <c r="CC228" s="57" t="s">
        <v>1809</v>
      </c>
    </row>
    <row r="229" spans="1:81" ht="18.75" x14ac:dyDescent="0.3">
      <c r="A229" s="221"/>
      <c r="B229" s="222"/>
      <c r="C229" s="214">
        <v>218</v>
      </c>
      <c r="D229" s="636" t="s">
        <v>3671</v>
      </c>
      <c r="E229" s="662" t="s">
        <v>3452</v>
      </c>
      <c r="F229" s="663"/>
      <c r="G229" s="664">
        <v>44000</v>
      </c>
      <c r="H229" s="648">
        <v>44007</v>
      </c>
      <c r="I229" s="141" t="s">
        <v>27</v>
      </c>
      <c r="J229" s="25"/>
      <c r="K229" s="145"/>
      <c r="L229" s="28"/>
      <c r="M229" s="666">
        <v>44007</v>
      </c>
      <c r="N229" s="158">
        <f t="shared" si="127"/>
        <v>6</v>
      </c>
      <c r="O229" s="27" t="s">
        <v>27</v>
      </c>
      <c r="P229" s="27"/>
      <c r="Q229" s="27"/>
      <c r="R229" s="27"/>
      <c r="S229" s="27"/>
      <c r="T229" s="28"/>
      <c r="U229" s="29"/>
      <c r="V229" s="32">
        <v>0.25</v>
      </c>
      <c r="W229" s="318"/>
      <c r="X229" s="319">
        <v>1.5</v>
      </c>
      <c r="Y229" s="160">
        <f t="shared" si="113"/>
        <v>1.75</v>
      </c>
      <c r="Z229" s="159">
        <f t="shared" si="128"/>
        <v>2.5</v>
      </c>
      <c r="AA229" s="327"/>
      <c r="AB229" s="400">
        <f t="shared" si="137"/>
        <v>-30</v>
      </c>
      <c r="AC229" s="371"/>
      <c r="AD229" s="226" t="str">
        <f t="shared" si="114"/>
        <v/>
      </c>
      <c r="AE229" s="368">
        <f t="shared" si="129"/>
        <v>-27.5</v>
      </c>
      <c r="AF229" s="339"/>
      <c r="AG229" s="338"/>
      <c r="AH229" s="336"/>
      <c r="AI229" s="161">
        <f t="shared" si="130"/>
        <v>0</v>
      </c>
      <c r="AJ229" s="162">
        <f t="shared" si="115"/>
        <v>32.5</v>
      </c>
      <c r="AK229" s="163">
        <f t="shared" si="131"/>
        <v>32.5</v>
      </c>
      <c r="AL229" s="164">
        <f t="shared" si="132"/>
        <v>0</v>
      </c>
      <c r="AM229" s="164">
        <f t="shared" si="133"/>
        <v>0</v>
      </c>
      <c r="AN229" s="164">
        <f t="shared" si="134"/>
        <v>0</v>
      </c>
      <c r="AO229" s="164">
        <f t="shared" si="135"/>
        <v>0</v>
      </c>
      <c r="AP229" s="609" t="str">
        <f t="shared" si="138"/>
        <v xml:space="preserve"> </v>
      </c>
      <c r="AQ229" s="612" t="str">
        <f t="shared" si="136"/>
        <v xml:space="preserve"> </v>
      </c>
      <c r="AR229" s="612" t="str">
        <f t="shared" si="139"/>
        <v xml:space="preserve"> </v>
      </c>
      <c r="AS229" s="612" t="str">
        <f t="shared" si="140"/>
        <v xml:space="preserve"> </v>
      </c>
      <c r="AT229" s="612" t="str">
        <f t="shared" si="141"/>
        <v xml:space="preserve"> </v>
      </c>
      <c r="AU229" s="612" t="str">
        <f t="shared" si="142"/>
        <v xml:space="preserve"> </v>
      </c>
      <c r="AV229" s="613" t="str">
        <f t="shared" si="143"/>
        <v xml:space="preserve"> </v>
      </c>
      <c r="AW229" s="196">
        <f t="shared" si="116"/>
        <v>6</v>
      </c>
      <c r="AX229" s="165" t="str">
        <f t="shared" si="117"/>
        <v/>
      </c>
      <c r="AY229" s="193">
        <f t="shared" si="118"/>
        <v>6</v>
      </c>
      <c r="AZ229" s="183" t="str">
        <f t="shared" si="119"/>
        <v/>
      </c>
      <c r="BA229" s="173">
        <f t="shared" si="120"/>
        <v>0.25</v>
      </c>
      <c r="BB229" s="174" t="str">
        <f t="shared" si="121"/>
        <v/>
      </c>
      <c r="BC229" s="186">
        <f t="shared" si="144"/>
        <v>0.25</v>
      </c>
      <c r="BD229" s="174" t="str">
        <f t="shared" si="122"/>
        <v/>
      </c>
      <c r="BE229" s="201" t="str">
        <f t="shared" si="123"/>
        <v/>
      </c>
      <c r="BF229" s="174" t="str">
        <f t="shared" si="124"/>
        <v/>
      </c>
      <c r="BG229" s="186" t="str">
        <f t="shared" si="125"/>
        <v/>
      </c>
      <c r="BH229" s="175" t="str">
        <f t="shared" si="126"/>
        <v/>
      </c>
      <c r="BI229" s="631"/>
      <c r="BQ229" s="57" t="s">
        <v>1122</v>
      </c>
      <c r="BV229" s="57" t="s">
        <v>1839</v>
      </c>
      <c r="BW229" s="57"/>
      <c r="BY229" s="57" t="s">
        <v>1840</v>
      </c>
      <c r="CA229" s="57" t="s">
        <v>1841</v>
      </c>
      <c r="CC229" s="57" t="s">
        <v>1813</v>
      </c>
    </row>
    <row r="230" spans="1:81" ht="18.75" x14ac:dyDescent="0.3">
      <c r="A230" s="221"/>
      <c r="B230" s="222"/>
      <c r="C230" s="213">
        <v>219</v>
      </c>
      <c r="D230" s="636" t="s">
        <v>3672</v>
      </c>
      <c r="E230" s="662" t="s">
        <v>3451</v>
      </c>
      <c r="F230" s="663"/>
      <c r="G230" s="664">
        <v>44012</v>
      </c>
      <c r="H230" s="670"/>
      <c r="I230" s="660"/>
      <c r="J230" s="80"/>
      <c r="K230" s="147"/>
      <c r="L230" s="30"/>
      <c r="M230" s="666"/>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09" t="str">
        <f t="shared" si="138"/>
        <v xml:space="preserve"> </v>
      </c>
      <c r="AQ230" s="612" t="str">
        <f t="shared" si="136"/>
        <v xml:space="preserve"> </v>
      </c>
      <c r="AR230" s="612" t="str">
        <f t="shared" si="139"/>
        <v xml:space="preserve"> </v>
      </c>
      <c r="AS230" s="612" t="str">
        <f t="shared" si="140"/>
        <v xml:space="preserve"> </v>
      </c>
      <c r="AT230" s="612" t="str">
        <f t="shared" si="141"/>
        <v xml:space="preserve"> </v>
      </c>
      <c r="AU230" s="612" t="str">
        <f t="shared" si="142"/>
        <v xml:space="preserve"> </v>
      </c>
      <c r="AV230" s="613"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1"/>
      <c r="BQ230" s="57" t="s">
        <v>1842</v>
      </c>
      <c r="BV230" s="57" t="s">
        <v>1843</v>
      </c>
      <c r="BW230" s="57"/>
      <c r="BY230" s="57" t="s">
        <v>1844</v>
      </c>
      <c r="CA230" s="57" t="s">
        <v>1845</v>
      </c>
      <c r="CC230" s="57" t="s">
        <v>1794</v>
      </c>
    </row>
    <row r="231" spans="1:81" ht="18.75" x14ac:dyDescent="0.3">
      <c r="A231" s="221"/>
      <c r="B231" s="222"/>
      <c r="C231" s="214">
        <v>220</v>
      </c>
      <c r="D231" s="636" t="s">
        <v>3673</v>
      </c>
      <c r="E231" s="662" t="s">
        <v>3451</v>
      </c>
      <c r="F231" s="663"/>
      <c r="G231" s="664">
        <v>43992</v>
      </c>
      <c r="H231" s="648">
        <v>44001</v>
      </c>
      <c r="I231" s="141" t="s">
        <v>27</v>
      </c>
      <c r="J231" s="25" t="s">
        <v>27</v>
      </c>
      <c r="K231" s="145"/>
      <c r="L231" s="28"/>
      <c r="M231" s="666">
        <v>44001</v>
      </c>
      <c r="N231" s="158">
        <f t="shared" si="127"/>
        <v>8</v>
      </c>
      <c r="O231" s="27" t="s">
        <v>27</v>
      </c>
      <c r="P231" s="27"/>
      <c r="Q231" s="27"/>
      <c r="R231" s="27"/>
      <c r="S231" s="27"/>
      <c r="T231" s="28"/>
      <c r="U231" s="29"/>
      <c r="V231" s="167">
        <v>0.25</v>
      </c>
      <c r="W231" s="318"/>
      <c r="X231" s="319">
        <v>0.25</v>
      </c>
      <c r="Y231" s="160">
        <f t="shared" si="113"/>
        <v>0.5</v>
      </c>
      <c r="Z231" s="159">
        <f t="shared" si="128"/>
        <v>2.5</v>
      </c>
      <c r="AA231" s="327"/>
      <c r="AB231" s="400">
        <f t="shared" si="137"/>
        <v>-30</v>
      </c>
      <c r="AC231" s="371"/>
      <c r="AD231" s="226" t="str">
        <f t="shared" si="114"/>
        <v/>
      </c>
      <c r="AE231" s="368">
        <f t="shared" si="129"/>
        <v>-27.5</v>
      </c>
      <c r="AF231" s="657"/>
      <c r="AG231" s="658"/>
      <c r="AH231" s="659"/>
      <c r="AI231" s="161">
        <f t="shared" si="130"/>
        <v>0</v>
      </c>
      <c r="AJ231" s="162">
        <f t="shared" si="115"/>
        <v>7.5</v>
      </c>
      <c r="AK231" s="163">
        <f t="shared" si="131"/>
        <v>7.5</v>
      </c>
      <c r="AL231" s="164">
        <f t="shared" si="132"/>
        <v>0</v>
      </c>
      <c r="AM231" s="164">
        <f t="shared" si="133"/>
        <v>0</v>
      </c>
      <c r="AN231" s="164">
        <f t="shared" si="134"/>
        <v>0</v>
      </c>
      <c r="AO231" s="164">
        <f t="shared" si="135"/>
        <v>0</v>
      </c>
      <c r="AP231" s="609" t="str">
        <f t="shared" si="138"/>
        <v xml:space="preserve"> </v>
      </c>
      <c r="AQ231" s="612" t="str">
        <f t="shared" si="136"/>
        <v xml:space="preserve"> </v>
      </c>
      <c r="AR231" s="612" t="str">
        <f t="shared" si="139"/>
        <v xml:space="preserve"> </v>
      </c>
      <c r="AS231" s="612" t="str">
        <f t="shared" si="140"/>
        <v xml:space="preserve"> </v>
      </c>
      <c r="AT231" s="612" t="str">
        <f t="shared" si="141"/>
        <v xml:space="preserve"> </v>
      </c>
      <c r="AU231" s="612" t="str">
        <f t="shared" si="142"/>
        <v xml:space="preserve"> </v>
      </c>
      <c r="AV231" s="613" t="str">
        <f t="shared" si="143"/>
        <v xml:space="preserve"> </v>
      </c>
      <c r="AW231" s="196">
        <f t="shared" si="116"/>
        <v>8</v>
      </c>
      <c r="AX231" s="165" t="str">
        <f t="shared" si="117"/>
        <v/>
      </c>
      <c r="AY231" s="193">
        <f t="shared" si="118"/>
        <v>8</v>
      </c>
      <c r="AZ231" s="183" t="str">
        <f t="shared" si="119"/>
        <v/>
      </c>
      <c r="BA231" s="173">
        <f t="shared" si="120"/>
        <v>0.25</v>
      </c>
      <c r="BB231" s="174" t="str">
        <f t="shared" si="121"/>
        <v/>
      </c>
      <c r="BC231" s="186">
        <f t="shared" si="144"/>
        <v>0.25</v>
      </c>
      <c r="BD231" s="174" t="str">
        <f t="shared" si="122"/>
        <v/>
      </c>
      <c r="BE231" s="201" t="str">
        <f t="shared" si="123"/>
        <v/>
      </c>
      <c r="BF231" s="174" t="str">
        <f t="shared" si="124"/>
        <v/>
      </c>
      <c r="BG231" s="186" t="str">
        <f t="shared" si="125"/>
        <v/>
      </c>
      <c r="BH231" s="175" t="str">
        <f t="shared" si="126"/>
        <v/>
      </c>
      <c r="BI231" s="631"/>
      <c r="BQ231" s="57" t="s">
        <v>1661</v>
      </c>
      <c r="BV231" s="57" t="s">
        <v>1846</v>
      </c>
      <c r="BW231" s="57"/>
      <c r="BY231" s="57" t="s">
        <v>1847</v>
      </c>
      <c r="CA231" s="57" t="s">
        <v>1848</v>
      </c>
      <c r="CC231" s="57" t="s">
        <v>1849</v>
      </c>
    </row>
    <row r="232" spans="1:81" ht="18.75" x14ac:dyDescent="0.3">
      <c r="A232" s="221"/>
      <c r="B232" s="222"/>
      <c r="C232" s="213">
        <v>221</v>
      </c>
      <c r="D232" s="649" t="s">
        <v>3673</v>
      </c>
      <c r="E232" s="671" t="s">
        <v>3451</v>
      </c>
      <c r="F232" s="663"/>
      <c r="G232" s="664">
        <v>44008</v>
      </c>
      <c r="H232" s="648"/>
      <c r="I232" s="661"/>
      <c r="J232" s="25"/>
      <c r="K232" s="145"/>
      <c r="L232" s="28"/>
      <c r="M232" s="666"/>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09" t="str">
        <f t="shared" si="138"/>
        <v xml:space="preserve"> </v>
      </c>
      <c r="AQ232" s="612" t="str">
        <f t="shared" si="136"/>
        <v xml:space="preserve"> </v>
      </c>
      <c r="AR232" s="612" t="str">
        <f t="shared" si="139"/>
        <v xml:space="preserve"> </v>
      </c>
      <c r="AS232" s="612" t="str">
        <f t="shared" si="140"/>
        <v xml:space="preserve"> </v>
      </c>
      <c r="AT232" s="612" t="str">
        <f t="shared" si="141"/>
        <v xml:space="preserve"> </v>
      </c>
      <c r="AU232" s="612" t="str">
        <f t="shared" si="142"/>
        <v xml:space="preserve"> </v>
      </c>
      <c r="AV232" s="613"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1"/>
      <c r="BQ232" s="57" t="s">
        <v>1850</v>
      </c>
      <c r="BV232" s="57" t="s">
        <v>1851</v>
      </c>
      <c r="BW232" s="57"/>
      <c r="BY232" s="57" t="s">
        <v>1852</v>
      </c>
      <c r="CA232" s="57" t="s">
        <v>1853</v>
      </c>
      <c r="CC232" s="57" t="s">
        <v>1854</v>
      </c>
    </row>
    <row r="233" spans="1:81" ht="18.75" x14ac:dyDescent="0.3">
      <c r="A233" s="221"/>
      <c r="B233" s="222"/>
      <c r="C233" s="214">
        <v>222</v>
      </c>
      <c r="D233" s="636"/>
      <c r="E233" s="662"/>
      <c r="F233" s="663"/>
      <c r="G233" s="664"/>
      <c r="H233" s="648"/>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v>0</v>
      </c>
      <c r="AI233" s="161">
        <f t="shared" si="130"/>
        <v>0</v>
      </c>
      <c r="AJ233" s="162">
        <f t="shared" si="115"/>
        <v>0</v>
      </c>
      <c r="AK233" s="163">
        <f t="shared" si="131"/>
        <v>0</v>
      </c>
      <c r="AL233" s="164">
        <f t="shared" si="132"/>
        <v>0</v>
      </c>
      <c r="AM233" s="164">
        <f t="shared" si="133"/>
        <v>0</v>
      </c>
      <c r="AN233" s="164">
        <f t="shared" si="134"/>
        <v>0</v>
      </c>
      <c r="AO233" s="164">
        <f t="shared" si="135"/>
        <v>0</v>
      </c>
      <c r="AP233" s="609" t="str">
        <f t="shared" si="138"/>
        <v xml:space="preserve"> </v>
      </c>
      <c r="AQ233" s="612" t="str">
        <f t="shared" si="136"/>
        <v xml:space="preserve"> </v>
      </c>
      <c r="AR233" s="612" t="str">
        <f t="shared" si="139"/>
        <v xml:space="preserve"> </v>
      </c>
      <c r="AS233" s="612" t="str">
        <f t="shared" si="140"/>
        <v xml:space="preserve"> </v>
      </c>
      <c r="AT233" s="612" t="str">
        <f t="shared" si="141"/>
        <v xml:space="preserve"> </v>
      </c>
      <c r="AU233" s="612" t="str">
        <f t="shared" si="142"/>
        <v xml:space="preserve"> </v>
      </c>
      <c r="AV233" s="613"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1"/>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v>0</v>
      </c>
      <c r="AI234" s="161">
        <f t="shared" si="130"/>
        <v>0</v>
      </c>
      <c r="AJ234" s="162">
        <f t="shared" si="115"/>
        <v>0</v>
      </c>
      <c r="AK234" s="163">
        <f t="shared" si="131"/>
        <v>0</v>
      </c>
      <c r="AL234" s="164">
        <f t="shared" si="132"/>
        <v>0</v>
      </c>
      <c r="AM234" s="164">
        <f t="shared" si="133"/>
        <v>0</v>
      </c>
      <c r="AN234" s="164">
        <f t="shared" si="134"/>
        <v>0</v>
      </c>
      <c r="AO234" s="164">
        <f t="shared" si="135"/>
        <v>0</v>
      </c>
      <c r="AP234" s="609" t="str">
        <f t="shared" si="138"/>
        <v xml:space="preserve"> </v>
      </c>
      <c r="AQ234" s="612" t="str">
        <f t="shared" si="136"/>
        <v xml:space="preserve"> </v>
      </c>
      <c r="AR234" s="612" t="str">
        <f t="shared" si="139"/>
        <v xml:space="preserve"> </v>
      </c>
      <c r="AS234" s="612" t="str">
        <f t="shared" si="140"/>
        <v xml:space="preserve"> </v>
      </c>
      <c r="AT234" s="612" t="str">
        <f t="shared" si="141"/>
        <v xml:space="preserve"> </v>
      </c>
      <c r="AU234" s="612" t="str">
        <f t="shared" si="142"/>
        <v xml:space="preserve"> </v>
      </c>
      <c r="AV234" s="613"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1"/>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v>0</v>
      </c>
      <c r="AI235" s="161">
        <f t="shared" si="130"/>
        <v>0</v>
      </c>
      <c r="AJ235" s="162">
        <f t="shared" si="115"/>
        <v>0</v>
      </c>
      <c r="AK235" s="163">
        <f t="shared" si="131"/>
        <v>0</v>
      </c>
      <c r="AL235" s="164">
        <f t="shared" si="132"/>
        <v>0</v>
      </c>
      <c r="AM235" s="164">
        <f t="shared" si="133"/>
        <v>0</v>
      </c>
      <c r="AN235" s="164">
        <f t="shared" si="134"/>
        <v>0</v>
      </c>
      <c r="AO235" s="164">
        <f t="shared" si="135"/>
        <v>0</v>
      </c>
      <c r="AP235" s="609" t="str">
        <f t="shared" si="138"/>
        <v xml:space="preserve"> </v>
      </c>
      <c r="AQ235" s="612" t="str">
        <f t="shared" si="136"/>
        <v xml:space="preserve"> </v>
      </c>
      <c r="AR235" s="612" t="str">
        <f t="shared" si="139"/>
        <v xml:space="preserve"> </v>
      </c>
      <c r="AS235" s="612" t="str">
        <f t="shared" si="140"/>
        <v xml:space="preserve"> </v>
      </c>
      <c r="AT235" s="612" t="str">
        <f t="shared" si="141"/>
        <v xml:space="preserve"> </v>
      </c>
      <c r="AU235" s="612" t="str">
        <f t="shared" si="142"/>
        <v xml:space="preserve"> </v>
      </c>
      <c r="AV235" s="613"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1"/>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v>0</v>
      </c>
      <c r="AI236" s="161">
        <f t="shared" si="130"/>
        <v>0</v>
      </c>
      <c r="AJ236" s="162">
        <f t="shared" si="115"/>
        <v>0</v>
      </c>
      <c r="AK236" s="163">
        <f t="shared" si="131"/>
        <v>0</v>
      </c>
      <c r="AL236" s="164">
        <f t="shared" si="132"/>
        <v>0</v>
      </c>
      <c r="AM236" s="164">
        <f t="shared" si="133"/>
        <v>0</v>
      </c>
      <c r="AN236" s="164">
        <f t="shared" si="134"/>
        <v>0</v>
      </c>
      <c r="AO236" s="164">
        <f t="shared" si="135"/>
        <v>0</v>
      </c>
      <c r="AP236" s="609" t="str">
        <f t="shared" si="138"/>
        <v xml:space="preserve"> </v>
      </c>
      <c r="AQ236" s="612" t="str">
        <f t="shared" si="136"/>
        <v xml:space="preserve"> </v>
      </c>
      <c r="AR236" s="612" t="str">
        <f t="shared" si="139"/>
        <v xml:space="preserve"> </v>
      </c>
      <c r="AS236" s="612" t="str">
        <f t="shared" si="140"/>
        <v xml:space="preserve"> </v>
      </c>
      <c r="AT236" s="612" t="str">
        <f t="shared" si="141"/>
        <v xml:space="preserve"> </v>
      </c>
      <c r="AU236" s="612" t="str">
        <f t="shared" si="142"/>
        <v xml:space="preserve"> </v>
      </c>
      <c r="AV236" s="613"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1"/>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v>0</v>
      </c>
      <c r="AI237" s="161">
        <f t="shared" si="130"/>
        <v>0</v>
      </c>
      <c r="AJ237" s="162">
        <f t="shared" si="115"/>
        <v>0</v>
      </c>
      <c r="AK237" s="163">
        <f t="shared" si="131"/>
        <v>0</v>
      </c>
      <c r="AL237" s="164">
        <f t="shared" si="132"/>
        <v>0</v>
      </c>
      <c r="AM237" s="164">
        <f t="shared" si="133"/>
        <v>0</v>
      </c>
      <c r="AN237" s="164">
        <f t="shared" si="134"/>
        <v>0</v>
      </c>
      <c r="AO237" s="164">
        <f t="shared" si="135"/>
        <v>0</v>
      </c>
      <c r="AP237" s="609" t="str">
        <f t="shared" si="138"/>
        <v xml:space="preserve"> </v>
      </c>
      <c r="AQ237" s="612" t="str">
        <f t="shared" si="136"/>
        <v xml:space="preserve"> </v>
      </c>
      <c r="AR237" s="612" t="str">
        <f t="shared" si="139"/>
        <v xml:space="preserve"> </v>
      </c>
      <c r="AS237" s="612" t="str">
        <f t="shared" si="140"/>
        <v xml:space="preserve"> </v>
      </c>
      <c r="AT237" s="612" t="str">
        <f t="shared" si="141"/>
        <v xml:space="preserve"> </v>
      </c>
      <c r="AU237" s="612" t="str">
        <f t="shared" si="142"/>
        <v xml:space="preserve"> </v>
      </c>
      <c r="AV237" s="613"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1"/>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v>0</v>
      </c>
      <c r="AI238" s="161">
        <f t="shared" si="130"/>
        <v>0</v>
      </c>
      <c r="AJ238" s="162">
        <f t="shared" si="115"/>
        <v>0</v>
      </c>
      <c r="AK238" s="163">
        <f t="shared" si="131"/>
        <v>0</v>
      </c>
      <c r="AL238" s="164">
        <f t="shared" si="132"/>
        <v>0</v>
      </c>
      <c r="AM238" s="164">
        <f t="shared" si="133"/>
        <v>0</v>
      </c>
      <c r="AN238" s="164">
        <f t="shared" si="134"/>
        <v>0</v>
      </c>
      <c r="AO238" s="164">
        <f t="shared" si="135"/>
        <v>0</v>
      </c>
      <c r="AP238" s="609" t="str">
        <f t="shared" si="138"/>
        <v xml:space="preserve"> </v>
      </c>
      <c r="AQ238" s="612" t="str">
        <f t="shared" si="136"/>
        <v xml:space="preserve"> </v>
      </c>
      <c r="AR238" s="612" t="str">
        <f t="shared" si="139"/>
        <v xml:space="preserve"> </v>
      </c>
      <c r="AS238" s="612" t="str">
        <f t="shared" si="140"/>
        <v xml:space="preserve"> </v>
      </c>
      <c r="AT238" s="612" t="str">
        <f t="shared" si="141"/>
        <v xml:space="preserve"> </v>
      </c>
      <c r="AU238" s="612" t="str">
        <f t="shared" si="142"/>
        <v xml:space="preserve"> </v>
      </c>
      <c r="AV238" s="613"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1"/>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v>0</v>
      </c>
      <c r="AI239" s="161">
        <f t="shared" si="130"/>
        <v>0</v>
      </c>
      <c r="AJ239" s="162">
        <f t="shared" si="115"/>
        <v>0</v>
      </c>
      <c r="AK239" s="163">
        <f t="shared" si="131"/>
        <v>0</v>
      </c>
      <c r="AL239" s="164">
        <f t="shared" si="132"/>
        <v>0</v>
      </c>
      <c r="AM239" s="164">
        <f t="shared" si="133"/>
        <v>0</v>
      </c>
      <c r="AN239" s="164">
        <f t="shared" si="134"/>
        <v>0</v>
      </c>
      <c r="AO239" s="164">
        <f t="shared" si="135"/>
        <v>0</v>
      </c>
      <c r="AP239" s="609" t="str">
        <f t="shared" si="138"/>
        <v xml:space="preserve"> </v>
      </c>
      <c r="AQ239" s="612" t="str">
        <f t="shared" si="136"/>
        <v xml:space="preserve"> </v>
      </c>
      <c r="AR239" s="612" t="str">
        <f t="shared" si="139"/>
        <v xml:space="preserve"> </v>
      </c>
      <c r="AS239" s="612" t="str">
        <f t="shared" si="140"/>
        <v xml:space="preserve"> </v>
      </c>
      <c r="AT239" s="612" t="str">
        <f t="shared" si="141"/>
        <v xml:space="preserve"> </v>
      </c>
      <c r="AU239" s="612" t="str">
        <f t="shared" si="142"/>
        <v xml:space="preserve"> </v>
      </c>
      <c r="AV239" s="613"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1"/>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v>0</v>
      </c>
      <c r="AI240" s="161">
        <f t="shared" si="130"/>
        <v>0</v>
      </c>
      <c r="AJ240" s="162">
        <f t="shared" si="115"/>
        <v>0</v>
      </c>
      <c r="AK240" s="163">
        <f t="shared" si="131"/>
        <v>0</v>
      </c>
      <c r="AL240" s="164">
        <f t="shared" si="132"/>
        <v>0</v>
      </c>
      <c r="AM240" s="164">
        <f t="shared" si="133"/>
        <v>0</v>
      </c>
      <c r="AN240" s="164">
        <f t="shared" si="134"/>
        <v>0</v>
      </c>
      <c r="AO240" s="164">
        <f t="shared" si="135"/>
        <v>0</v>
      </c>
      <c r="AP240" s="609" t="str">
        <f t="shared" si="138"/>
        <v xml:space="preserve"> </v>
      </c>
      <c r="AQ240" s="612" t="str">
        <f t="shared" si="136"/>
        <v xml:space="preserve"> </v>
      </c>
      <c r="AR240" s="612" t="str">
        <f t="shared" si="139"/>
        <v xml:space="preserve"> </v>
      </c>
      <c r="AS240" s="612" t="str">
        <f t="shared" si="140"/>
        <v xml:space="preserve"> </v>
      </c>
      <c r="AT240" s="612" t="str">
        <f t="shared" si="141"/>
        <v xml:space="preserve"> </v>
      </c>
      <c r="AU240" s="612" t="str">
        <f t="shared" si="142"/>
        <v xml:space="preserve"> </v>
      </c>
      <c r="AV240" s="613"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1"/>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v>0</v>
      </c>
      <c r="AI241" s="161">
        <f t="shared" si="130"/>
        <v>0</v>
      </c>
      <c r="AJ241" s="162">
        <f t="shared" si="115"/>
        <v>0</v>
      </c>
      <c r="AK241" s="163">
        <f t="shared" si="131"/>
        <v>0</v>
      </c>
      <c r="AL241" s="164">
        <f t="shared" si="132"/>
        <v>0</v>
      </c>
      <c r="AM241" s="164">
        <f t="shared" si="133"/>
        <v>0</v>
      </c>
      <c r="AN241" s="164">
        <f t="shared" si="134"/>
        <v>0</v>
      </c>
      <c r="AO241" s="164">
        <f t="shared" si="135"/>
        <v>0</v>
      </c>
      <c r="AP241" s="609" t="str">
        <f t="shared" si="138"/>
        <v xml:space="preserve"> </v>
      </c>
      <c r="AQ241" s="612" t="str">
        <f t="shared" si="136"/>
        <v xml:space="preserve"> </v>
      </c>
      <c r="AR241" s="612" t="str">
        <f t="shared" si="139"/>
        <v xml:space="preserve"> </v>
      </c>
      <c r="AS241" s="612" t="str">
        <f t="shared" si="140"/>
        <v xml:space="preserve"> </v>
      </c>
      <c r="AT241" s="612" t="str">
        <f t="shared" si="141"/>
        <v xml:space="preserve"> </v>
      </c>
      <c r="AU241" s="612" t="str">
        <f t="shared" si="142"/>
        <v xml:space="preserve"> </v>
      </c>
      <c r="AV241" s="613"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1"/>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v>0</v>
      </c>
      <c r="AI242" s="161">
        <f t="shared" si="130"/>
        <v>0</v>
      </c>
      <c r="AJ242" s="162">
        <f t="shared" si="115"/>
        <v>0</v>
      </c>
      <c r="AK242" s="163">
        <f t="shared" si="131"/>
        <v>0</v>
      </c>
      <c r="AL242" s="164">
        <f t="shared" si="132"/>
        <v>0</v>
      </c>
      <c r="AM242" s="164">
        <f t="shared" si="133"/>
        <v>0</v>
      </c>
      <c r="AN242" s="164">
        <f t="shared" si="134"/>
        <v>0</v>
      </c>
      <c r="AO242" s="164">
        <f t="shared" si="135"/>
        <v>0</v>
      </c>
      <c r="AP242" s="609" t="str">
        <f t="shared" si="138"/>
        <v xml:space="preserve"> </v>
      </c>
      <c r="AQ242" s="612" t="str">
        <f t="shared" si="136"/>
        <v xml:space="preserve"> </v>
      </c>
      <c r="AR242" s="612" t="str">
        <f t="shared" si="139"/>
        <v xml:space="preserve"> </v>
      </c>
      <c r="AS242" s="612" t="str">
        <f t="shared" si="140"/>
        <v xml:space="preserve"> </v>
      </c>
      <c r="AT242" s="612" t="str">
        <f t="shared" si="141"/>
        <v xml:space="preserve"> </v>
      </c>
      <c r="AU242" s="612" t="str">
        <f t="shared" si="142"/>
        <v xml:space="preserve"> </v>
      </c>
      <c r="AV242" s="613"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1"/>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v>0</v>
      </c>
      <c r="AI243" s="161">
        <f t="shared" si="130"/>
        <v>0</v>
      </c>
      <c r="AJ243" s="162">
        <f t="shared" si="115"/>
        <v>0</v>
      </c>
      <c r="AK243" s="163">
        <f t="shared" si="131"/>
        <v>0</v>
      </c>
      <c r="AL243" s="164">
        <f t="shared" si="132"/>
        <v>0</v>
      </c>
      <c r="AM243" s="164">
        <f t="shared" si="133"/>
        <v>0</v>
      </c>
      <c r="AN243" s="164">
        <f t="shared" si="134"/>
        <v>0</v>
      </c>
      <c r="AO243" s="164">
        <f t="shared" si="135"/>
        <v>0</v>
      </c>
      <c r="AP243" s="609" t="str">
        <f t="shared" si="138"/>
        <v xml:space="preserve"> </v>
      </c>
      <c r="AQ243" s="612" t="str">
        <f t="shared" si="136"/>
        <v xml:space="preserve"> </v>
      </c>
      <c r="AR243" s="612" t="str">
        <f t="shared" si="139"/>
        <v xml:space="preserve"> </v>
      </c>
      <c r="AS243" s="612" t="str">
        <f t="shared" si="140"/>
        <v xml:space="preserve"> </v>
      </c>
      <c r="AT243" s="612" t="str">
        <f t="shared" si="141"/>
        <v xml:space="preserve"> </v>
      </c>
      <c r="AU243" s="612" t="str">
        <f t="shared" si="142"/>
        <v xml:space="preserve"> </v>
      </c>
      <c r="AV243" s="613"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1"/>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v>0</v>
      </c>
      <c r="AI244" s="161">
        <f t="shared" si="130"/>
        <v>0</v>
      </c>
      <c r="AJ244" s="162">
        <f t="shared" si="115"/>
        <v>0</v>
      </c>
      <c r="AK244" s="163">
        <f t="shared" si="131"/>
        <v>0</v>
      </c>
      <c r="AL244" s="164">
        <f t="shared" si="132"/>
        <v>0</v>
      </c>
      <c r="AM244" s="164">
        <f t="shared" si="133"/>
        <v>0</v>
      </c>
      <c r="AN244" s="164">
        <f t="shared" si="134"/>
        <v>0</v>
      </c>
      <c r="AO244" s="164">
        <f t="shared" si="135"/>
        <v>0</v>
      </c>
      <c r="AP244" s="609" t="str">
        <f t="shared" si="138"/>
        <v xml:space="preserve"> </v>
      </c>
      <c r="AQ244" s="612" t="str">
        <f t="shared" si="136"/>
        <v xml:space="preserve"> </v>
      </c>
      <c r="AR244" s="612" t="str">
        <f t="shared" si="139"/>
        <v xml:space="preserve"> </v>
      </c>
      <c r="AS244" s="612" t="str">
        <f t="shared" si="140"/>
        <v xml:space="preserve"> </v>
      </c>
      <c r="AT244" s="612" t="str">
        <f t="shared" si="141"/>
        <v xml:space="preserve"> </v>
      </c>
      <c r="AU244" s="612" t="str">
        <f t="shared" si="142"/>
        <v xml:space="preserve"> </v>
      </c>
      <c r="AV244" s="613"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1"/>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v>0</v>
      </c>
      <c r="AI245" s="161">
        <f t="shared" si="130"/>
        <v>0</v>
      </c>
      <c r="AJ245" s="162">
        <f t="shared" si="115"/>
        <v>0</v>
      </c>
      <c r="AK245" s="163">
        <f t="shared" si="131"/>
        <v>0</v>
      </c>
      <c r="AL245" s="164">
        <f t="shared" si="132"/>
        <v>0</v>
      </c>
      <c r="AM245" s="164">
        <f t="shared" si="133"/>
        <v>0</v>
      </c>
      <c r="AN245" s="164">
        <f t="shared" si="134"/>
        <v>0</v>
      </c>
      <c r="AO245" s="164">
        <f t="shared" si="135"/>
        <v>0</v>
      </c>
      <c r="AP245" s="609" t="str">
        <f t="shared" si="138"/>
        <v xml:space="preserve"> </v>
      </c>
      <c r="AQ245" s="612" t="str">
        <f t="shared" si="136"/>
        <v xml:space="preserve"> </v>
      </c>
      <c r="AR245" s="612" t="str">
        <f t="shared" si="139"/>
        <v xml:space="preserve"> </v>
      </c>
      <c r="AS245" s="612" t="str">
        <f t="shared" si="140"/>
        <v xml:space="preserve"> </v>
      </c>
      <c r="AT245" s="612" t="str">
        <f t="shared" si="141"/>
        <v xml:space="preserve"> </v>
      </c>
      <c r="AU245" s="612" t="str">
        <f t="shared" si="142"/>
        <v xml:space="preserve"> </v>
      </c>
      <c r="AV245" s="613"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1"/>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v>0</v>
      </c>
      <c r="AI246" s="161">
        <f t="shared" si="130"/>
        <v>0</v>
      </c>
      <c r="AJ246" s="162">
        <f t="shared" si="115"/>
        <v>0</v>
      </c>
      <c r="AK246" s="163">
        <f t="shared" si="131"/>
        <v>0</v>
      </c>
      <c r="AL246" s="164">
        <f t="shared" si="132"/>
        <v>0</v>
      </c>
      <c r="AM246" s="164">
        <f t="shared" si="133"/>
        <v>0</v>
      </c>
      <c r="AN246" s="164">
        <f t="shared" si="134"/>
        <v>0</v>
      </c>
      <c r="AO246" s="164">
        <f t="shared" si="135"/>
        <v>0</v>
      </c>
      <c r="AP246" s="609" t="str">
        <f t="shared" si="138"/>
        <v xml:space="preserve"> </v>
      </c>
      <c r="AQ246" s="612" t="str">
        <f t="shared" si="136"/>
        <v xml:space="preserve"> </v>
      </c>
      <c r="AR246" s="612" t="str">
        <f t="shared" si="139"/>
        <v xml:space="preserve"> </v>
      </c>
      <c r="AS246" s="612" t="str">
        <f t="shared" si="140"/>
        <v xml:space="preserve"> </v>
      </c>
      <c r="AT246" s="612" t="str">
        <f t="shared" si="141"/>
        <v xml:space="preserve"> </v>
      </c>
      <c r="AU246" s="612" t="str">
        <f t="shared" si="142"/>
        <v xml:space="preserve"> </v>
      </c>
      <c r="AV246" s="613"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1"/>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v>0</v>
      </c>
      <c r="AI247" s="161">
        <f t="shared" si="130"/>
        <v>0</v>
      </c>
      <c r="AJ247" s="162">
        <f t="shared" si="115"/>
        <v>0</v>
      </c>
      <c r="AK247" s="163">
        <f t="shared" si="131"/>
        <v>0</v>
      </c>
      <c r="AL247" s="164">
        <f t="shared" si="132"/>
        <v>0</v>
      </c>
      <c r="AM247" s="164">
        <f t="shared" si="133"/>
        <v>0</v>
      </c>
      <c r="AN247" s="164">
        <f t="shared" si="134"/>
        <v>0</v>
      </c>
      <c r="AO247" s="164">
        <f t="shared" si="135"/>
        <v>0</v>
      </c>
      <c r="AP247" s="609" t="str">
        <f t="shared" si="138"/>
        <v xml:space="preserve"> </v>
      </c>
      <c r="AQ247" s="612" t="str">
        <f t="shared" si="136"/>
        <v xml:space="preserve"> </v>
      </c>
      <c r="AR247" s="612" t="str">
        <f t="shared" si="139"/>
        <v xml:space="preserve"> </v>
      </c>
      <c r="AS247" s="612" t="str">
        <f t="shared" si="140"/>
        <v xml:space="preserve"> </v>
      </c>
      <c r="AT247" s="612" t="str">
        <f t="shared" si="141"/>
        <v xml:space="preserve"> </v>
      </c>
      <c r="AU247" s="612" t="str">
        <f t="shared" si="142"/>
        <v xml:space="preserve"> </v>
      </c>
      <c r="AV247" s="613"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1"/>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v>0</v>
      </c>
      <c r="AI248" s="161">
        <f t="shared" si="130"/>
        <v>0</v>
      </c>
      <c r="AJ248" s="162">
        <f t="shared" si="115"/>
        <v>0</v>
      </c>
      <c r="AK248" s="163">
        <f t="shared" si="131"/>
        <v>0</v>
      </c>
      <c r="AL248" s="164">
        <f t="shared" si="132"/>
        <v>0</v>
      </c>
      <c r="AM248" s="164">
        <f t="shared" si="133"/>
        <v>0</v>
      </c>
      <c r="AN248" s="164">
        <f t="shared" si="134"/>
        <v>0</v>
      </c>
      <c r="AO248" s="164">
        <f t="shared" si="135"/>
        <v>0</v>
      </c>
      <c r="AP248" s="609" t="str">
        <f t="shared" si="138"/>
        <v xml:space="preserve"> </v>
      </c>
      <c r="AQ248" s="612" t="str">
        <f t="shared" si="136"/>
        <v xml:space="preserve"> </v>
      </c>
      <c r="AR248" s="612" t="str">
        <f t="shared" si="139"/>
        <v xml:space="preserve"> </v>
      </c>
      <c r="AS248" s="612" t="str">
        <f t="shared" si="140"/>
        <v xml:space="preserve"> </v>
      </c>
      <c r="AT248" s="612" t="str">
        <f t="shared" si="141"/>
        <v xml:space="preserve"> </v>
      </c>
      <c r="AU248" s="612" t="str">
        <f t="shared" si="142"/>
        <v xml:space="preserve"> </v>
      </c>
      <c r="AV248" s="613"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1"/>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v>0</v>
      </c>
      <c r="AI249" s="161">
        <f t="shared" si="130"/>
        <v>0</v>
      </c>
      <c r="AJ249" s="162">
        <f t="shared" si="115"/>
        <v>0</v>
      </c>
      <c r="AK249" s="163">
        <f t="shared" si="131"/>
        <v>0</v>
      </c>
      <c r="AL249" s="164">
        <f t="shared" si="132"/>
        <v>0</v>
      </c>
      <c r="AM249" s="164">
        <f t="shared" si="133"/>
        <v>0</v>
      </c>
      <c r="AN249" s="164">
        <f t="shared" si="134"/>
        <v>0</v>
      </c>
      <c r="AO249" s="164">
        <f t="shared" si="135"/>
        <v>0</v>
      </c>
      <c r="AP249" s="609" t="str">
        <f t="shared" si="138"/>
        <v xml:space="preserve"> </v>
      </c>
      <c r="AQ249" s="612" t="str">
        <f t="shared" si="136"/>
        <v xml:space="preserve"> </v>
      </c>
      <c r="AR249" s="612" t="str">
        <f t="shared" si="139"/>
        <v xml:space="preserve"> </v>
      </c>
      <c r="AS249" s="612" t="str">
        <f t="shared" si="140"/>
        <v xml:space="preserve"> </v>
      </c>
      <c r="AT249" s="612" t="str">
        <f t="shared" si="141"/>
        <v xml:space="preserve"> </v>
      </c>
      <c r="AU249" s="612" t="str">
        <f t="shared" si="142"/>
        <v xml:space="preserve"> </v>
      </c>
      <c r="AV249" s="613"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1"/>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v>0</v>
      </c>
      <c r="AI250" s="161">
        <f t="shared" si="130"/>
        <v>0</v>
      </c>
      <c r="AJ250" s="162">
        <f t="shared" si="115"/>
        <v>0</v>
      </c>
      <c r="AK250" s="163">
        <f t="shared" si="131"/>
        <v>0</v>
      </c>
      <c r="AL250" s="164">
        <f t="shared" si="132"/>
        <v>0</v>
      </c>
      <c r="AM250" s="164">
        <f t="shared" si="133"/>
        <v>0</v>
      </c>
      <c r="AN250" s="164">
        <f t="shared" si="134"/>
        <v>0</v>
      </c>
      <c r="AO250" s="164">
        <f t="shared" si="135"/>
        <v>0</v>
      </c>
      <c r="AP250" s="609" t="str">
        <f t="shared" si="138"/>
        <v xml:space="preserve"> </v>
      </c>
      <c r="AQ250" s="612" t="str">
        <f t="shared" si="136"/>
        <v xml:space="preserve"> </v>
      </c>
      <c r="AR250" s="612" t="str">
        <f t="shared" si="139"/>
        <v xml:space="preserve"> </v>
      </c>
      <c r="AS250" s="612" t="str">
        <f t="shared" si="140"/>
        <v xml:space="preserve"> </v>
      </c>
      <c r="AT250" s="612" t="str">
        <f t="shared" si="141"/>
        <v xml:space="preserve"> </v>
      </c>
      <c r="AU250" s="612" t="str">
        <f t="shared" si="142"/>
        <v xml:space="preserve"> </v>
      </c>
      <c r="AV250" s="613"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1"/>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v>0</v>
      </c>
      <c r="AI251" s="161">
        <f t="shared" si="130"/>
        <v>0</v>
      </c>
      <c r="AJ251" s="162">
        <f t="shared" si="115"/>
        <v>0</v>
      </c>
      <c r="AK251" s="163">
        <f t="shared" si="131"/>
        <v>0</v>
      </c>
      <c r="AL251" s="164">
        <f t="shared" si="132"/>
        <v>0</v>
      </c>
      <c r="AM251" s="164">
        <f t="shared" si="133"/>
        <v>0</v>
      </c>
      <c r="AN251" s="164">
        <f t="shared" si="134"/>
        <v>0</v>
      </c>
      <c r="AO251" s="164">
        <f t="shared" si="135"/>
        <v>0</v>
      </c>
      <c r="AP251" s="609" t="str">
        <f t="shared" si="138"/>
        <v xml:space="preserve"> </v>
      </c>
      <c r="AQ251" s="612" t="str">
        <f t="shared" si="136"/>
        <v xml:space="preserve"> </v>
      </c>
      <c r="AR251" s="612" t="str">
        <f t="shared" si="139"/>
        <v xml:space="preserve"> </v>
      </c>
      <c r="AS251" s="612" t="str">
        <f t="shared" si="140"/>
        <v xml:space="preserve"> </v>
      </c>
      <c r="AT251" s="612" t="str">
        <f t="shared" si="141"/>
        <v xml:space="preserve"> </v>
      </c>
      <c r="AU251" s="612" t="str">
        <f t="shared" si="142"/>
        <v xml:space="preserve"> </v>
      </c>
      <c r="AV251" s="613"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1"/>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v>0</v>
      </c>
      <c r="AI252" s="161">
        <f t="shared" si="130"/>
        <v>0</v>
      </c>
      <c r="AJ252" s="162">
        <f t="shared" si="115"/>
        <v>0</v>
      </c>
      <c r="AK252" s="163">
        <f t="shared" si="131"/>
        <v>0</v>
      </c>
      <c r="AL252" s="164">
        <f t="shared" si="132"/>
        <v>0</v>
      </c>
      <c r="AM252" s="164">
        <f t="shared" si="133"/>
        <v>0</v>
      </c>
      <c r="AN252" s="164">
        <f t="shared" si="134"/>
        <v>0</v>
      </c>
      <c r="AO252" s="164">
        <f t="shared" si="135"/>
        <v>0</v>
      </c>
      <c r="AP252" s="609" t="str">
        <f t="shared" si="138"/>
        <v xml:space="preserve"> </v>
      </c>
      <c r="AQ252" s="612" t="str">
        <f t="shared" si="136"/>
        <v xml:space="preserve"> </v>
      </c>
      <c r="AR252" s="612" t="str">
        <f t="shared" si="139"/>
        <v xml:space="preserve"> </v>
      </c>
      <c r="AS252" s="612" t="str">
        <f t="shared" si="140"/>
        <v xml:space="preserve"> </v>
      </c>
      <c r="AT252" s="612" t="str">
        <f t="shared" si="141"/>
        <v xml:space="preserve"> </v>
      </c>
      <c r="AU252" s="612" t="str">
        <f t="shared" si="142"/>
        <v xml:space="preserve"> </v>
      </c>
      <c r="AV252" s="613"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1"/>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v>0</v>
      </c>
      <c r="AI253" s="161">
        <f t="shared" si="130"/>
        <v>0</v>
      </c>
      <c r="AJ253" s="162">
        <f t="shared" si="115"/>
        <v>0</v>
      </c>
      <c r="AK253" s="163">
        <f t="shared" si="131"/>
        <v>0</v>
      </c>
      <c r="AL253" s="164">
        <f t="shared" si="132"/>
        <v>0</v>
      </c>
      <c r="AM253" s="164">
        <f t="shared" si="133"/>
        <v>0</v>
      </c>
      <c r="AN253" s="164">
        <f t="shared" si="134"/>
        <v>0</v>
      </c>
      <c r="AO253" s="164">
        <f t="shared" si="135"/>
        <v>0</v>
      </c>
      <c r="AP253" s="609" t="str">
        <f t="shared" si="138"/>
        <v xml:space="preserve"> </v>
      </c>
      <c r="AQ253" s="612" t="str">
        <f t="shared" si="136"/>
        <v xml:space="preserve"> </v>
      </c>
      <c r="AR253" s="612" t="str">
        <f t="shared" si="139"/>
        <v xml:space="preserve"> </v>
      </c>
      <c r="AS253" s="612" t="str">
        <f t="shared" si="140"/>
        <v xml:space="preserve"> </v>
      </c>
      <c r="AT253" s="612" t="str">
        <f t="shared" si="141"/>
        <v xml:space="preserve"> </v>
      </c>
      <c r="AU253" s="612" t="str">
        <f t="shared" si="142"/>
        <v xml:space="preserve"> </v>
      </c>
      <c r="AV253" s="613"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1"/>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v>0</v>
      </c>
      <c r="AI254" s="161">
        <f t="shared" si="130"/>
        <v>0</v>
      </c>
      <c r="AJ254" s="162">
        <f t="shared" si="115"/>
        <v>0</v>
      </c>
      <c r="AK254" s="163">
        <f t="shared" si="131"/>
        <v>0</v>
      </c>
      <c r="AL254" s="164">
        <f t="shared" si="132"/>
        <v>0</v>
      </c>
      <c r="AM254" s="164">
        <f t="shared" si="133"/>
        <v>0</v>
      </c>
      <c r="AN254" s="164">
        <f t="shared" si="134"/>
        <v>0</v>
      </c>
      <c r="AO254" s="164">
        <f t="shared" si="135"/>
        <v>0</v>
      </c>
      <c r="AP254" s="609" t="str">
        <f t="shared" si="138"/>
        <v xml:space="preserve"> </v>
      </c>
      <c r="AQ254" s="612" t="str">
        <f t="shared" si="136"/>
        <v xml:space="preserve"> </v>
      </c>
      <c r="AR254" s="612" t="str">
        <f t="shared" si="139"/>
        <v xml:space="preserve"> </v>
      </c>
      <c r="AS254" s="612" t="str">
        <f t="shared" si="140"/>
        <v xml:space="preserve"> </v>
      </c>
      <c r="AT254" s="612" t="str">
        <f t="shared" si="141"/>
        <v xml:space="preserve"> </v>
      </c>
      <c r="AU254" s="612" t="str">
        <f t="shared" si="142"/>
        <v xml:space="preserve"> </v>
      </c>
      <c r="AV254" s="613"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1"/>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v>0</v>
      </c>
      <c r="AI255" s="161">
        <f t="shared" si="130"/>
        <v>0</v>
      </c>
      <c r="AJ255" s="162">
        <f t="shared" si="115"/>
        <v>0</v>
      </c>
      <c r="AK255" s="163">
        <f t="shared" si="131"/>
        <v>0</v>
      </c>
      <c r="AL255" s="164">
        <f t="shared" si="132"/>
        <v>0</v>
      </c>
      <c r="AM255" s="164">
        <f t="shared" si="133"/>
        <v>0</v>
      </c>
      <c r="AN255" s="164">
        <f t="shared" si="134"/>
        <v>0</v>
      </c>
      <c r="AO255" s="164">
        <f t="shared" si="135"/>
        <v>0</v>
      </c>
      <c r="AP255" s="609" t="str">
        <f t="shared" si="138"/>
        <v xml:space="preserve"> </v>
      </c>
      <c r="AQ255" s="612" t="str">
        <f t="shared" si="136"/>
        <v xml:space="preserve"> </v>
      </c>
      <c r="AR255" s="612" t="str">
        <f t="shared" si="139"/>
        <v xml:space="preserve"> </v>
      </c>
      <c r="AS255" s="612" t="str">
        <f t="shared" si="140"/>
        <v xml:space="preserve"> </v>
      </c>
      <c r="AT255" s="612" t="str">
        <f t="shared" si="141"/>
        <v xml:space="preserve"> </v>
      </c>
      <c r="AU255" s="612" t="str">
        <f t="shared" si="142"/>
        <v xml:space="preserve"> </v>
      </c>
      <c r="AV255" s="613"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1"/>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v>0</v>
      </c>
      <c r="AI256" s="161">
        <f t="shared" si="130"/>
        <v>0</v>
      </c>
      <c r="AJ256" s="162">
        <f t="shared" si="115"/>
        <v>0</v>
      </c>
      <c r="AK256" s="163">
        <f t="shared" si="131"/>
        <v>0</v>
      </c>
      <c r="AL256" s="164">
        <f t="shared" si="132"/>
        <v>0</v>
      </c>
      <c r="AM256" s="164">
        <f t="shared" si="133"/>
        <v>0</v>
      </c>
      <c r="AN256" s="164">
        <f t="shared" si="134"/>
        <v>0</v>
      </c>
      <c r="AO256" s="164">
        <f t="shared" si="135"/>
        <v>0</v>
      </c>
      <c r="AP256" s="609" t="str">
        <f t="shared" si="138"/>
        <v xml:space="preserve"> </v>
      </c>
      <c r="AQ256" s="612" t="str">
        <f t="shared" si="136"/>
        <v xml:space="preserve"> </v>
      </c>
      <c r="AR256" s="612" t="str">
        <f t="shared" si="139"/>
        <v xml:space="preserve"> </v>
      </c>
      <c r="AS256" s="612" t="str">
        <f t="shared" si="140"/>
        <v xml:space="preserve"> </v>
      </c>
      <c r="AT256" s="612" t="str">
        <f t="shared" si="141"/>
        <v xml:space="preserve"> </v>
      </c>
      <c r="AU256" s="612" t="str">
        <f t="shared" si="142"/>
        <v xml:space="preserve"> </v>
      </c>
      <c r="AV256" s="613"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1"/>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v>0</v>
      </c>
      <c r="AI257" s="161">
        <f t="shared" si="130"/>
        <v>0</v>
      </c>
      <c r="AJ257" s="162">
        <f t="shared" si="115"/>
        <v>0</v>
      </c>
      <c r="AK257" s="163">
        <f t="shared" si="131"/>
        <v>0</v>
      </c>
      <c r="AL257" s="164">
        <f t="shared" si="132"/>
        <v>0</v>
      </c>
      <c r="AM257" s="164">
        <f t="shared" si="133"/>
        <v>0</v>
      </c>
      <c r="AN257" s="164">
        <f t="shared" si="134"/>
        <v>0</v>
      </c>
      <c r="AO257" s="164">
        <f t="shared" si="135"/>
        <v>0</v>
      </c>
      <c r="AP257" s="609" t="str">
        <f t="shared" si="138"/>
        <v xml:space="preserve"> </v>
      </c>
      <c r="AQ257" s="612" t="str">
        <f t="shared" si="136"/>
        <v xml:space="preserve"> </v>
      </c>
      <c r="AR257" s="612" t="str">
        <f t="shared" si="139"/>
        <v xml:space="preserve"> </v>
      </c>
      <c r="AS257" s="612" t="str">
        <f t="shared" si="140"/>
        <v xml:space="preserve"> </v>
      </c>
      <c r="AT257" s="612" t="str">
        <f t="shared" si="141"/>
        <v xml:space="preserve"> </v>
      </c>
      <c r="AU257" s="612" t="str">
        <f t="shared" si="142"/>
        <v xml:space="preserve"> </v>
      </c>
      <c r="AV257" s="613"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1"/>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v>0</v>
      </c>
      <c r="AI258" s="161">
        <f t="shared" si="130"/>
        <v>0</v>
      </c>
      <c r="AJ258" s="162">
        <f t="shared" si="115"/>
        <v>0</v>
      </c>
      <c r="AK258" s="163">
        <f t="shared" si="131"/>
        <v>0</v>
      </c>
      <c r="AL258" s="164">
        <f t="shared" si="132"/>
        <v>0</v>
      </c>
      <c r="AM258" s="164">
        <f t="shared" si="133"/>
        <v>0</v>
      </c>
      <c r="AN258" s="164">
        <f t="shared" si="134"/>
        <v>0</v>
      </c>
      <c r="AO258" s="164">
        <f t="shared" si="135"/>
        <v>0</v>
      </c>
      <c r="AP258" s="609" t="str">
        <f t="shared" si="138"/>
        <v xml:space="preserve"> </v>
      </c>
      <c r="AQ258" s="612" t="str">
        <f t="shared" si="136"/>
        <v xml:space="preserve"> </v>
      </c>
      <c r="AR258" s="612" t="str">
        <f t="shared" si="139"/>
        <v xml:space="preserve"> </v>
      </c>
      <c r="AS258" s="612" t="str">
        <f t="shared" si="140"/>
        <v xml:space="preserve"> </v>
      </c>
      <c r="AT258" s="612" t="str">
        <f t="shared" si="141"/>
        <v xml:space="preserve"> </v>
      </c>
      <c r="AU258" s="612" t="str">
        <f t="shared" si="142"/>
        <v xml:space="preserve"> </v>
      </c>
      <c r="AV258" s="613"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1"/>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v>0</v>
      </c>
      <c r="AI259" s="161">
        <f t="shared" si="130"/>
        <v>0</v>
      </c>
      <c r="AJ259" s="162">
        <f t="shared" si="115"/>
        <v>0</v>
      </c>
      <c r="AK259" s="163">
        <f t="shared" si="131"/>
        <v>0</v>
      </c>
      <c r="AL259" s="164">
        <f t="shared" si="132"/>
        <v>0</v>
      </c>
      <c r="AM259" s="164">
        <f t="shared" si="133"/>
        <v>0</v>
      </c>
      <c r="AN259" s="164">
        <f t="shared" si="134"/>
        <v>0</v>
      </c>
      <c r="AO259" s="164">
        <f t="shared" si="135"/>
        <v>0</v>
      </c>
      <c r="AP259" s="609" t="str">
        <f t="shared" si="138"/>
        <v xml:space="preserve"> </v>
      </c>
      <c r="AQ259" s="612" t="str">
        <f t="shared" si="136"/>
        <v xml:space="preserve"> </v>
      </c>
      <c r="AR259" s="612" t="str">
        <f t="shared" si="139"/>
        <v xml:space="preserve"> </v>
      </c>
      <c r="AS259" s="612" t="str">
        <f t="shared" si="140"/>
        <v xml:space="preserve"> </v>
      </c>
      <c r="AT259" s="612" t="str">
        <f t="shared" si="141"/>
        <v xml:space="preserve"> </v>
      </c>
      <c r="AU259" s="612" t="str">
        <f t="shared" si="142"/>
        <v xml:space="preserve"> </v>
      </c>
      <c r="AV259" s="613"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1"/>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6">
        <v>0</v>
      </c>
      <c r="AI260" s="161">
        <f t="shared" si="130"/>
        <v>0</v>
      </c>
      <c r="AJ260" s="162">
        <f t="shared" si="115"/>
        <v>0</v>
      </c>
      <c r="AK260" s="163">
        <f t="shared" si="131"/>
        <v>0</v>
      </c>
      <c r="AL260" s="164">
        <f t="shared" si="132"/>
        <v>0</v>
      </c>
      <c r="AM260" s="164">
        <f t="shared" si="133"/>
        <v>0</v>
      </c>
      <c r="AN260" s="164">
        <f t="shared" si="134"/>
        <v>0</v>
      </c>
      <c r="AO260" s="164">
        <f t="shared" si="135"/>
        <v>0</v>
      </c>
      <c r="AP260" s="609" t="str">
        <f t="shared" si="138"/>
        <v xml:space="preserve"> </v>
      </c>
      <c r="AQ260" s="612" t="str">
        <f t="shared" si="136"/>
        <v xml:space="preserve"> </v>
      </c>
      <c r="AR260" s="612" t="str">
        <f t="shared" si="139"/>
        <v xml:space="preserve"> </v>
      </c>
      <c r="AS260" s="612" t="str">
        <f t="shared" si="140"/>
        <v xml:space="preserve"> </v>
      </c>
      <c r="AT260" s="612" t="str">
        <f t="shared" si="141"/>
        <v xml:space="preserve"> </v>
      </c>
      <c r="AU260" s="612" t="str">
        <f t="shared" si="142"/>
        <v xml:space="preserve"> </v>
      </c>
      <c r="AV260" s="613"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1"/>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6">
        <v>0</v>
      </c>
      <c r="AI261" s="161">
        <f t="shared" si="130"/>
        <v>0</v>
      </c>
      <c r="AJ261" s="162">
        <f t="shared" si="115"/>
        <v>0</v>
      </c>
      <c r="AK261" s="163">
        <f t="shared" si="131"/>
        <v>0</v>
      </c>
      <c r="AL261" s="164">
        <f t="shared" si="132"/>
        <v>0</v>
      </c>
      <c r="AM261" s="164">
        <f t="shared" si="133"/>
        <v>0</v>
      </c>
      <c r="AN261" s="164">
        <f t="shared" si="134"/>
        <v>0</v>
      </c>
      <c r="AO261" s="164">
        <f t="shared" si="135"/>
        <v>0</v>
      </c>
      <c r="AP261" s="609" t="str">
        <f t="shared" si="138"/>
        <v xml:space="preserve"> </v>
      </c>
      <c r="AQ261" s="612" t="str">
        <f t="shared" si="136"/>
        <v xml:space="preserve"> </v>
      </c>
      <c r="AR261" s="612" t="str">
        <f t="shared" si="139"/>
        <v xml:space="preserve"> </v>
      </c>
      <c r="AS261" s="612" t="str">
        <f t="shared" si="140"/>
        <v xml:space="preserve"> </v>
      </c>
      <c r="AT261" s="612" t="str">
        <f t="shared" si="141"/>
        <v xml:space="preserve"> </v>
      </c>
      <c r="AU261" s="612" t="str">
        <f t="shared" si="142"/>
        <v xml:space="preserve"> </v>
      </c>
      <c r="AV261" s="613"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1"/>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v>0</v>
      </c>
      <c r="AI262" s="161">
        <f t="shared" si="130"/>
        <v>0</v>
      </c>
      <c r="AJ262" s="162">
        <f t="shared" si="115"/>
        <v>0</v>
      </c>
      <c r="AK262" s="163">
        <f t="shared" si="131"/>
        <v>0</v>
      </c>
      <c r="AL262" s="164">
        <f t="shared" si="132"/>
        <v>0</v>
      </c>
      <c r="AM262" s="164">
        <f t="shared" si="133"/>
        <v>0</v>
      </c>
      <c r="AN262" s="164">
        <f t="shared" si="134"/>
        <v>0</v>
      </c>
      <c r="AO262" s="164">
        <f t="shared" si="135"/>
        <v>0</v>
      </c>
      <c r="AP262" s="609" t="str">
        <f t="shared" si="138"/>
        <v xml:space="preserve"> </v>
      </c>
      <c r="AQ262" s="612" t="str">
        <f t="shared" si="136"/>
        <v xml:space="preserve"> </v>
      </c>
      <c r="AR262" s="612" t="str">
        <f t="shared" si="139"/>
        <v xml:space="preserve"> </v>
      </c>
      <c r="AS262" s="612" t="str">
        <f t="shared" si="140"/>
        <v xml:space="preserve"> </v>
      </c>
      <c r="AT262" s="612" t="str">
        <f t="shared" si="141"/>
        <v xml:space="preserve"> </v>
      </c>
      <c r="AU262" s="612" t="str">
        <f t="shared" si="142"/>
        <v xml:space="preserve"> </v>
      </c>
      <c r="AV262" s="613"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1"/>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6">
        <v>0</v>
      </c>
      <c r="AI263" s="161">
        <f t="shared" si="130"/>
        <v>0</v>
      </c>
      <c r="AJ263" s="162">
        <f t="shared" si="115"/>
        <v>0</v>
      </c>
      <c r="AK263" s="163">
        <f t="shared" si="131"/>
        <v>0</v>
      </c>
      <c r="AL263" s="164">
        <f t="shared" si="132"/>
        <v>0</v>
      </c>
      <c r="AM263" s="164">
        <f t="shared" si="133"/>
        <v>0</v>
      </c>
      <c r="AN263" s="164">
        <f t="shared" si="134"/>
        <v>0</v>
      </c>
      <c r="AO263" s="164">
        <f t="shared" si="135"/>
        <v>0</v>
      </c>
      <c r="AP263" s="609" t="str">
        <f t="shared" si="138"/>
        <v xml:space="preserve"> </v>
      </c>
      <c r="AQ263" s="612" t="str">
        <f t="shared" si="136"/>
        <v xml:space="preserve"> </v>
      </c>
      <c r="AR263" s="612" t="str">
        <f t="shared" si="139"/>
        <v xml:space="preserve"> </v>
      </c>
      <c r="AS263" s="612" t="str">
        <f t="shared" si="140"/>
        <v xml:space="preserve"> </v>
      </c>
      <c r="AT263" s="612" t="str">
        <f t="shared" si="141"/>
        <v xml:space="preserve"> </v>
      </c>
      <c r="AU263" s="612" t="str">
        <f t="shared" si="142"/>
        <v xml:space="preserve"> </v>
      </c>
      <c r="AV263" s="613"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1"/>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6">
        <v>0</v>
      </c>
      <c r="AI264" s="161">
        <f t="shared" si="130"/>
        <v>0</v>
      </c>
      <c r="AJ264" s="162">
        <f t="shared" si="115"/>
        <v>0</v>
      </c>
      <c r="AK264" s="163">
        <f t="shared" si="131"/>
        <v>0</v>
      </c>
      <c r="AL264" s="164">
        <f t="shared" si="132"/>
        <v>0</v>
      </c>
      <c r="AM264" s="164">
        <f t="shared" si="133"/>
        <v>0</v>
      </c>
      <c r="AN264" s="164">
        <f t="shared" si="134"/>
        <v>0</v>
      </c>
      <c r="AO264" s="164">
        <f t="shared" si="135"/>
        <v>0</v>
      </c>
      <c r="AP264" s="609" t="str">
        <f t="shared" si="138"/>
        <v xml:space="preserve"> </v>
      </c>
      <c r="AQ264" s="612" t="str">
        <f t="shared" si="136"/>
        <v xml:space="preserve"> </v>
      </c>
      <c r="AR264" s="612" t="str">
        <f t="shared" si="139"/>
        <v xml:space="preserve"> </v>
      </c>
      <c r="AS264" s="612" t="str">
        <f t="shared" si="140"/>
        <v xml:space="preserve"> </v>
      </c>
      <c r="AT264" s="612" t="str">
        <f t="shared" si="141"/>
        <v xml:space="preserve"> </v>
      </c>
      <c r="AU264" s="612" t="str">
        <f t="shared" si="142"/>
        <v xml:space="preserve"> </v>
      </c>
      <c r="AV264" s="613"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1"/>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6">
        <v>0</v>
      </c>
      <c r="AI265" s="161">
        <f t="shared" si="130"/>
        <v>0</v>
      </c>
      <c r="AJ265" s="162">
        <f t="shared" si="115"/>
        <v>0</v>
      </c>
      <c r="AK265" s="163">
        <f t="shared" si="131"/>
        <v>0</v>
      </c>
      <c r="AL265" s="164">
        <f t="shared" si="132"/>
        <v>0</v>
      </c>
      <c r="AM265" s="164">
        <f t="shared" si="133"/>
        <v>0</v>
      </c>
      <c r="AN265" s="164">
        <f t="shared" si="134"/>
        <v>0</v>
      </c>
      <c r="AO265" s="164">
        <f t="shared" si="135"/>
        <v>0</v>
      </c>
      <c r="AP265" s="609" t="str">
        <f t="shared" si="138"/>
        <v xml:space="preserve"> </v>
      </c>
      <c r="AQ265" s="612" t="str">
        <f t="shared" si="136"/>
        <v xml:space="preserve"> </v>
      </c>
      <c r="AR265" s="612" t="str">
        <f t="shared" si="139"/>
        <v xml:space="preserve"> </v>
      </c>
      <c r="AS265" s="612" t="str">
        <f t="shared" si="140"/>
        <v xml:space="preserve"> </v>
      </c>
      <c r="AT265" s="612" t="str">
        <f t="shared" si="141"/>
        <v xml:space="preserve"> </v>
      </c>
      <c r="AU265" s="612" t="str">
        <f t="shared" si="142"/>
        <v xml:space="preserve"> </v>
      </c>
      <c r="AV265" s="613"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1"/>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v>0</v>
      </c>
      <c r="AI266" s="161">
        <f t="shared" si="130"/>
        <v>0</v>
      </c>
      <c r="AJ266" s="162">
        <f t="shared" si="115"/>
        <v>0</v>
      </c>
      <c r="AK266" s="163">
        <f t="shared" si="131"/>
        <v>0</v>
      </c>
      <c r="AL266" s="164">
        <f t="shared" si="132"/>
        <v>0</v>
      </c>
      <c r="AM266" s="164">
        <f t="shared" si="133"/>
        <v>0</v>
      </c>
      <c r="AN266" s="164">
        <f t="shared" si="134"/>
        <v>0</v>
      </c>
      <c r="AO266" s="164">
        <f t="shared" si="135"/>
        <v>0</v>
      </c>
      <c r="AP266" s="609" t="str">
        <f t="shared" si="138"/>
        <v xml:space="preserve"> </v>
      </c>
      <c r="AQ266" s="612" t="str">
        <f t="shared" si="136"/>
        <v xml:space="preserve"> </v>
      </c>
      <c r="AR266" s="612" t="str">
        <f t="shared" si="139"/>
        <v xml:space="preserve"> </v>
      </c>
      <c r="AS266" s="612" t="str">
        <f t="shared" si="140"/>
        <v xml:space="preserve"> </v>
      </c>
      <c r="AT266" s="612" t="str">
        <f t="shared" si="141"/>
        <v xml:space="preserve"> </v>
      </c>
      <c r="AU266" s="612" t="str">
        <f t="shared" si="142"/>
        <v xml:space="preserve"> </v>
      </c>
      <c r="AV266" s="613"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1"/>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v>0</v>
      </c>
      <c r="AI267" s="161">
        <f t="shared" si="130"/>
        <v>0</v>
      </c>
      <c r="AJ267" s="162">
        <f t="shared" si="115"/>
        <v>0</v>
      </c>
      <c r="AK267" s="163">
        <f t="shared" si="131"/>
        <v>0</v>
      </c>
      <c r="AL267" s="164">
        <f t="shared" si="132"/>
        <v>0</v>
      </c>
      <c r="AM267" s="164">
        <f t="shared" si="133"/>
        <v>0</v>
      </c>
      <c r="AN267" s="164">
        <f t="shared" si="134"/>
        <v>0</v>
      </c>
      <c r="AO267" s="164">
        <f t="shared" si="135"/>
        <v>0</v>
      </c>
      <c r="AP267" s="609" t="str">
        <f t="shared" si="138"/>
        <v xml:space="preserve"> </v>
      </c>
      <c r="AQ267" s="612" t="str">
        <f t="shared" si="136"/>
        <v xml:space="preserve"> </v>
      </c>
      <c r="AR267" s="612" t="str">
        <f t="shared" si="139"/>
        <v xml:space="preserve"> </v>
      </c>
      <c r="AS267" s="612" t="str">
        <f t="shared" si="140"/>
        <v xml:space="preserve"> </v>
      </c>
      <c r="AT267" s="612" t="str">
        <f t="shared" si="141"/>
        <v xml:space="preserve"> </v>
      </c>
      <c r="AU267" s="612" t="str">
        <f t="shared" si="142"/>
        <v xml:space="preserve"> </v>
      </c>
      <c r="AV267" s="613"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1"/>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v>0</v>
      </c>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09" t="str">
        <f t="shared" si="138"/>
        <v xml:space="preserve"> </v>
      </c>
      <c r="AQ268" s="612" t="str">
        <f t="shared" si="136"/>
        <v xml:space="preserve"> </v>
      </c>
      <c r="AR268" s="612" t="str">
        <f t="shared" si="139"/>
        <v xml:space="preserve"> </v>
      </c>
      <c r="AS268" s="612" t="str">
        <f t="shared" si="140"/>
        <v xml:space="preserve"> </v>
      </c>
      <c r="AT268" s="612" t="str">
        <f t="shared" si="141"/>
        <v xml:space="preserve"> </v>
      </c>
      <c r="AU268" s="612" t="str">
        <f t="shared" si="142"/>
        <v xml:space="preserve"> </v>
      </c>
      <c r="AV268" s="613"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1"/>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v>0</v>
      </c>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09" t="str">
        <f t="shared" si="138"/>
        <v xml:space="preserve"> </v>
      </c>
      <c r="AQ269" s="612" t="str">
        <f t="shared" ref="AQ269:AQ332" si="168">IF(AND(AH269&gt;4.99,AH269&lt;50),AH269," ")</f>
        <v xml:space="preserve"> </v>
      </c>
      <c r="AR269" s="612" t="str">
        <f t="shared" si="139"/>
        <v xml:space="preserve"> </v>
      </c>
      <c r="AS269" s="612" t="str">
        <f t="shared" si="140"/>
        <v xml:space="preserve"> </v>
      </c>
      <c r="AT269" s="612" t="str">
        <f t="shared" si="141"/>
        <v xml:space="preserve"> </v>
      </c>
      <c r="AU269" s="612" t="str">
        <f t="shared" si="142"/>
        <v xml:space="preserve"> </v>
      </c>
      <c r="AV269" s="613"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1"/>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v>0</v>
      </c>
      <c r="AI270" s="161">
        <f t="shared" si="162"/>
        <v>0</v>
      </c>
      <c r="AJ270" s="162">
        <f t="shared" si="147"/>
        <v>0</v>
      </c>
      <c r="AK270" s="163">
        <f t="shared" si="163"/>
        <v>0</v>
      </c>
      <c r="AL270" s="164">
        <f t="shared" si="164"/>
        <v>0</v>
      </c>
      <c r="AM270" s="164">
        <f t="shared" si="165"/>
        <v>0</v>
      </c>
      <c r="AN270" s="164">
        <f t="shared" si="166"/>
        <v>0</v>
      </c>
      <c r="AO270" s="164">
        <f t="shared" si="167"/>
        <v>0</v>
      </c>
      <c r="AP270" s="609" t="str">
        <f t="shared" ref="AP270:AP333" si="170">IF(AND(AH270&gt;0,AH270&lt;5),AH270," ")</f>
        <v xml:space="preserve"> </v>
      </c>
      <c r="AQ270" s="612" t="str">
        <f t="shared" si="168"/>
        <v xml:space="preserve"> </v>
      </c>
      <c r="AR270" s="612" t="str">
        <f t="shared" ref="AR270:AR333" si="171">IF(AND(AH270&gt;49.99,AH270&lt;100),AH270," ")</f>
        <v xml:space="preserve"> </v>
      </c>
      <c r="AS270" s="612" t="str">
        <f t="shared" ref="AS270:AS333" si="172">IF(AND(AH270&gt;99.99,AH270&lt;500),AH270," ")</f>
        <v xml:space="preserve"> </v>
      </c>
      <c r="AT270" s="612" t="str">
        <f t="shared" ref="AT270:AT333" si="173">IF(AND(AH270&gt;499.99,AH270&lt;1000),AH270," ")</f>
        <v xml:space="preserve"> </v>
      </c>
      <c r="AU270" s="612" t="str">
        <f t="shared" ref="AU270:AU333" si="174">IF(AND(AH270&gt;999.99,AH270&lt;10000),AH270," ")</f>
        <v xml:space="preserve"> </v>
      </c>
      <c r="AV270" s="613"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1"/>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v>0</v>
      </c>
      <c r="AI271" s="161">
        <f t="shared" si="162"/>
        <v>0</v>
      </c>
      <c r="AJ271" s="162">
        <f t="shared" si="147"/>
        <v>0</v>
      </c>
      <c r="AK271" s="163">
        <f t="shared" si="163"/>
        <v>0</v>
      </c>
      <c r="AL271" s="164">
        <f t="shared" si="164"/>
        <v>0</v>
      </c>
      <c r="AM271" s="164">
        <f t="shared" si="165"/>
        <v>0</v>
      </c>
      <c r="AN271" s="164">
        <f t="shared" si="166"/>
        <v>0</v>
      </c>
      <c r="AO271" s="164">
        <f t="shared" si="167"/>
        <v>0</v>
      </c>
      <c r="AP271" s="609" t="str">
        <f t="shared" si="170"/>
        <v xml:space="preserve"> </v>
      </c>
      <c r="AQ271" s="612" t="str">
        <f t="shared" si="168"/>
        <v xml:space="preserve"> </v>
      </c>
      <c r="AR271" s="612" t="str">
        <f t="shared" si="171"/>
        <v xml:space="preserve"> </v>
      </c>
      <c r="AS271" s="612" t="str">
        <f t="shared" si="172"/>
        <v xml:space="preserve"> </v>
      </c>
      <c r="AT271" s="612" t="str">
        <f t="shared" si="173"/>
        <v xml:space="preserve"> </v>
      </c>
      <c r="AU271" s="612" t="str">
        <f t="shared" si="174"/>
        <v xml:space="preserve"> </v>
      </c>
      <c r="AV271" s="613"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1"/>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v>0</v>
      </c>
      <c r="AI272" s="161">
        <f t="shared" si="162"/>
        <v>0</v>
      </c>
      <c r="AJ272" s="162">
        <f t="shared" si="147"/>
        <v>0</v>
      </c>
      <c r="AK272" s="163">
        <f t="shared" si="163"/>
        <v>0</v>
      </c>
      <c r="AL272" s="164">
        <f t="shared" si="164"/>
        <v>0</v>
      </c>
      <c r="AM272" s="164">
        <f t="shared" si="165"/>
        <v>0</v>
      </c>
      <c r="AN272" s="164">
        <f t="shared" si="166"/>
        <v>0</v>
      </c>
      <c r="AO272" s="164">
        <f t="shared" si="167"/>
        <v>0</v>
      </c>
      <c r="AP272" s="609" t="str">
        <f t="shared" si="170"/>
        <v xml:space="preserve"> </v>
      </c>
      <c r="AQ272" s="612" t="str">
        <f t="shared" si="168"/>
        <v xml:space="preserve"> </v>
      </c>
      <c r="AR272" s="612" t="str">
        <f t="shared" si="171"/>
        <v xml:space="preserve"> </v>
      </c>
      <c r="AS272" s="612" t="str">
        <f t="shared" si="172"/>
        <v xml:space="preserve"> </v>
      </c>
      <c r="AT272" s="612" t="str">
        <f t="shared" si="173"/>
        <v xml:space="preserve"> </v>
      </c>
      <c r="AU272" s="612" t="str">
        <f t="shared" si="174"/>
        <v xml:space="preserve"> </v>
      </c>
      <c r="AV272" s="613"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1"/>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v>0</v>
      </c>
      <c r="AI273" s="161">
        <f t="shared" si="162"/>
        <v>0</v>
      </c>
      <c r="AJ273" s="162">
        <f t="shared" si="147"/>
        <v>0</v>
      </c>
      <c r="AK273" s="163">
        <f t="shared" si="163"/>
        <v>0</v>
      </c>
      <c r="AL273" s="164">
        <f t="shared" si="164"/>
        <v>0</v>
      </c>
      <c r="AM273" s="164">
        <f t="shared" si="165"/>
        <v>0</v>
      </c>
      <c r="AN273" s="164">
        <f t="shared" si="166"/>
        <v>0</v>
      </c>
      <c r="AO273" s="164">
        <f t="shared" si="167"/>
        <v>0</v>
      </c>
      <c r="AP273" s="609" t="str">
        <f t="shared" si="170"/>
        <v xml:space="preserve"> </v>
      </c>
      <c r="AQ273" s="612" t="str">
        <f t="shared" si="168"/>
        <v xml:space="preserve"> </v>
      </c>
      <c r="AR273" s="612" t="str">
        <f t="shared" si="171"/>
        <v xml:space="preserve"> </v>
      </c>
      <c r="AS273" s="612" t="str">
        <f t="shared" si="172"/>
        <v xml:space="preserve"> </v>
      </c>
      <c r="AT273" s="612" t="str">
        <f t="shared" si="173"/>
        <v xml:space="preserve"> </v>
      </c>
      <c r="AU273" s="612" t="str">
        <f t="shared" si="174"/>
        <v xml:space="preserve"> </v>
      </c>
      <c r="AV273" s="613"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1"/>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v>0</v>
      </c>
      <c r="AI274" s="161">
        <f t="shared" si="162"/>
        <v>0</v>
      </c>
      <c r="AJ274" s="162">
        <f t="shared" si="147"/>
        <v>0</v>
      </c>
      <c r="AK274" s="163">
        <f t="shared" si="163"/>
        <v>0</v>
      </c>
      <c r="AL274" s="164">
        <f t="shared" si="164"/>
        <v>0</v>
      </c>
      <c r="AM274" s="164">
        <f t="shared" si="165"/>
        <v>0</v>
      </c>
      <c r="AN274" s="164">
        <f t="shared" si="166"/>
        <v>0</v>
      </c>
      <c r="AO274" s="164">
        <f t="shared" si="167"/>
        <v>0</v>
      </c>
      <c r="AP274" s="609" t="str">
        <f t="shared" si="170"/>
        <v xml:space="preserve"> </v>
      </c>
      <c r="AQ274" s="612" t="str">
        <f t="shared" si="168"/>
        <v xml:space="preserve"> </v>
      </c>
      <c r="AR274" s="612" t="str">
        <f t="shared" si="171"/>
        <v xml:space="preserve"> </v>
      </c>
      <c r="AS274" s="612" t="str">
        <f t="shared" si="172"/>
        <v xml:space="preserve"> </v>
      </c>
      <c r="AT274" s="612" t="str">
        <f t="shared" si="173"/>
        <v xml:space="preserve"> </v>
      </c>
      <c r="AU274" s="612" t="str">
        <f t="shared" si="174"/>
        <v xml:space="preserve"> </v>
      </c>
      <c r="AV274" s="613"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1"/>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v>0</v>
      </c>
      <c r="AI275" s="161">
        <f t="shared" si="162"/>
        <v>0</v>
      </c>
      <c r="AJ275" s="162">
        <f t="shared" si="147"/>
        <v>0</v>
      </c>
      <c r="AK275" s="163">
        <f t="shared" si="163"/>
        <v>0</v>
      </c>
      <c r="AL275" s="164">
        <f t="shared" si="164"/>
        <v>0</v>
      </c>
      <c r="AM275" s="164">
        <f t="shared" si="165"/>
        <v>0</v>
      </c>
      <c r="AN275" s="164">
        <f t="shared" si="166"/>
        <v>0</v>
      </c>
      <c r="AO275" s="164">
        <f t="shared" si="167"/>
        <v>0</v>
      </c>
      <c r="AP275" s="609" t="str">
        <f t="shared" si="170"/>
        <v xml:space="preserve"> </v>
      </c>
      <c r="AQ275" s="612" t="str">
        <f t="shared" si="168"/>
        <v xml:space="preserve"> </v>
      </c>
      <c r="AR275" s="612" t="str">
        <f t="shared" si="171"/>
        <v xml:space="preserve"> </v>
      </c>
      <c r="AS275" s="612" t="str">
        <f t="shared" si="172"/>
        <v xml:space="preserve"> </v>
      </c>
      <c r="AT275" s="612" t="str">
        <f t="shared" si="173"/>
        <v xml:space="preserve"> </v>
      </c>
      <c r="AU275" s="612" t="str">
        <f t="shared" si="174"/>
        <v xml:space="preserve"> </v>
      </c>
      <c r="AV275" s="613"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1"/>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v>0</v>
      </c>
      <c r="AI276" s="161">
        <f t="shared" si="162"/>
        <v>0</v>
      </c>
      <c r="AJ276" s="162">
        <f t="shared" si="147"/>
        <v>0</v>
      </c>
      <c r="AK276" s="163">
        <f t="shared" si="163"/>
        <v>0</v>
      </c>
      <c r="AL276" s="164">
        <f t="shared" si="164"/>
        <v>0</v>
      </c>
      <c r="AM276" s="164">
        <f t="shared" si="165"/>
        <v>0</v>
      </c>
      <c r="AN276" s="164">
        <f t="shared" si="166"/>
        <v>0</v>
      </c>
      <c r="AO276" s="164">
        <f t="shared" si="167"/>
        <v>0</v>
      </c>
      <c r="AP276" s="609" t="str">
        <f t="shared" si="170"/>
        <v xml:space="preserve"> </v>
      </c>
      <c r="AQ276" s="612" t="str">
        <f t="shared" si="168"/>
        <v xml:space="preserve"> </v>
      </c>
      <c r="AR276" s="612" t="str">
        <f t="shared" si="171"/>
        <v xml:space="preserve"> </v>
      </c>
      <c r="AS276" s="612" t="str">
        <f t="shared" si="172"/>
        <v xml:space="preserve"> </v>
      </c>
      <c r="AT276" s="612" t="str">
        <f t="shared" si="173"/>
        <v xml:space="preserve"> </v>
      </c>
      <c r="AU276" s="612" t="str">
        <f t="shared" si="174"/>
        <v xml:space="preserve"> </v>
      </c>
      <c r="AV276" s="613"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1"/>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v>0</v>
      </c>
      <c r="AI277" s="161">
        <f t="shared" si="162"/>
        <v>0</v>
      </c>
      <c r="AJ277" s="162">
        <f t="shared" si="147"/>
        <v>0</v>
      </c>
      <c r="AK277" s="163">
        <f t="shared" si="163"/>
        <v>0</v>
      </c>
      <c r="AL277" s="164">
        <f t="shared" si="164"/>
        <v>0</v>
      </c>
      <c r="AM277" s="164">
        <f t="shared" si="165"/>
        <v>0</v>
      </c>
      <c r="AN277" s="164">
        <f t="shared" si="166"/>
        <v>0</v>
      </c>
      <c r="AO277" s="164">
        <f t="shared" si="167"/>
        <v>0</v>
      </c>
      <c r="AP277" s="609" t="str">
        <f t="shared" si="170"/>
        <v xml:space="preserve"> </v>
      </c>
      <c r="AQ277" s="612" t="str">
        <f t="shared" si="168"/>
        <v xml:space="preserve"> </v>
      </c>
      <c r="AR277" s="612" t="str">
        <f t="shared" si="171"/>
        <v xml:space="preserve"> </v>
      </c>
      <c r="AS277" s="612" t="str">
        <f t="shared" si="172"/>
        <v xml:space="preserve"> </v>
      </c>
      <c r="AT277" s="612" t="str">
        <f t="shared" si="173"/>
        <v xml:space="preserve"> </v>
      </c>
      <c r="AU277" s="612" t="str">
        <f t="shared" si="174"/>
        <v xml:space="preserve"> </v>
      </c>
      <c r="AV277" s="613"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1"/>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v>0</v>
      </c>
      <c r="AI278" s="161">
        <f t="shared" si="162"/>
        <v>0</v>
      </c>
      <c r="AJ278" s="162">
        <f t="shared" si="147"/>
        <v>0</v>
      </c>
      <c r="AK278" s="163">
        <f t="shared" si="163"/>
        <v>0</v>
      </c>
      <c r="AL278" s="164">
        <f t="shared" si="164"/>
        <v>0</v>
      </c>
      <c r="AM278" s="164">
        <f t="shared" si="165"/>
        <v>0</v>
      </c>
      <c r="AN278" s="164">
        <f t="shared" si="166"/>
        <v>0</v>
      </c>
      <c r="AO278" s="164">
        <f t="shared" si="167"/>
        <v>0</v>
      </c>
      <c r="AP278" s="609" t="str">
        <f t="shared" si="170"/>
        <v xml:space="preserve"> </v>
      </c>
      <c r="AQ278" s="612" t="str">
        <f t="shared" si="168"/>
        <v xml:space="preserve"> </v>
      </c>
      <c r="AR278" s="612" t="str">
        <f t="shared" si="171"/>
        <v xml:space="preserve"> </v>
      </c>
      <c r="AS278" s="612" t="str">
        <f t="shared" si="172"/>
        <v xml:space="preserve"> </v>
      </c>
      <c r="AT278" s="612" t="str">
        <f t="shared" si="173"/>
        <v xml:space="preserve"> </v>
      </c>
      <c r="AU278" s="612" t="str">
        <f t="shared" si="174"/>
        <v xml:space="preserve"> </v>
      </c>
      <c r="AV278" s="613"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1"/>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v>0</v>
      </c>
      <c r="AI279" s="161">
        <f t="shared" si="162"/>
        <v>0</v>
      </c>
      <c r="AJ279" s="162">
        <f t="shared" si="147"/>
        <v>0</v>
      </c>
      <c r="AK279" s="163">
        <f t="shared" si="163"/>
        <v>0</v>
      </c>
      <c r="AL279" s="164">
        <f t="shared" si="164"/>
        <v>0</v>
      </c>
      <c r="AM279" s="164">
        <f t="shared" si="165"/>
        <v>0</v>
      </c>
      <c r="AN279" s="164">
        <f t="shared" si="166"/>
        <v>0</v>
      </c>
      <c r="AO279" s="164">
        <f t="shared" si="167"/>
        <v>0</v>
      </c>
      <c r="AP279" s="609" t="str">
        <f t="shared" si="170"/>
        <v xml:space="preserve"> </v>
      </c>
      <c r="AQ279" s="612" t="str">
        <f t="shared" si="168"/>
        <v xml:space="preserve"> </v>
      </c>
      <c r="AR279" s="612" t="str">
        <f t="shared" si="171"/>
        <v xml:space="preserve"> </v>
      </c>
      <c r="AS279" s="612" t="str">
        <f t="shared" si="172"/>
        <v xml:space="preserve"> </v>
      </c>
      <c r="AT279" s="612" t="str">
        <f t="shared" si="173"/>
        <v xml:space="preserve"> </v>
      </c>
      <c r="AU279" s="612" t="str">
        <f t="shared" si="174"/>
        <v xml:space="preserve"> </v>
      </c>
      <c r="AV279" s="613"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1"/>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v>0</v>
      </c>
      <c r="AI280" s="161">
        <f t="shared" si="162"/>
        <v>0</v>
      </c>
      <c r="AJ280" s="162">
        <f t="shared" si="147"/>
        <v>0</v>
      </c>
      <c r="AK280" s="163">
        <f t="shared" si="163"/>
        <v>0</v>
      </c>
      <c r="AL280" s="164">
        <f t="shared" si="164"/>
        <v>0</v>
      </c>
      <c r="AM280" s="164">
        <f t="shared" si="165"/>
        <v>0</v>
      </c>
      <c r="AN280" s="164">
        <f t="shared" si="166"/>
        <v>0</v>
      </c>
      <c r="AO280" s="164">
        <f t="shared" si="167"/>
        <v>0</v>
      </c>
      <c r="AP280" s="609" t="str">
        <f t="shared" si="170"/>
        <v xml:space="preserve"> </v>
      </c>
      <c r="AQ280" s="612" t="str">
        <f t="shared" si="168"/>
        <v xml:space="preserve"> </v>
      </c>
      <c r="AR280" s="612" t="str">
        <f t="shared" si="171"/>
        <v xml:space="preserve"> </v>
      </c>
      <c r="AS280" s="612" t="str">
        <f t="shared" si="172"/>
        <v xml:space="preserve"> </v>
      </c>
      <c r="AT280" s="612" t="str">
        <f t="shared" si="173"/>
        <v xml:space="preserve"> </v>
      </c>
      <c r="AU280" s="612" t="str">
        <f t="shared" si="174"/>
        <v xml:space="preserve"> </v>
      </c>
      <c r="AV280" s="613"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1"/>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v>0</v>
      </c>
      <c r="AI281" s="161">
        <f t="shared" si="162"/>
        <v>0</v>
      </c>
      <c r="AJ281" s="162">
        <f t="shared" si="147"/>
        <v>0</v>
      </c>
      <c r="AK281" s="163">
        <f t="shared" si="163"/>
        <v>0</v>
      </c>
      <c r="AL281" s="164">
        <f t="shared" si="164"/>
        <v>0</v>
      </c>
      <c r="AM281" s="164">
        <f t="shared" si="165"/>
        <v>0</v>
      </c>
      <c r="AN281" s="164">
        <f t="shared" si="166"/>
        <v>0</v>
      </c>
      <c r="AO281" s="164">
        <f t="shared" si="167"/>
        <v>0</v>
      </c>
      <c r="AP281" s="609" t="str">
        <f t="shared" si="170"/>
        <v xml:space="preserve"> </v>
      </c>
      <c r="AQ281" s="612" t="str">
        <f t="shared" si="168"/>
        <v xml:space="preserve"> </v>
      </c>
      <c r="AR281" s="612" t="str">
        <f t="shared" si="171"/>
        <v xml:space="preserve"> </v>
      </c>
      <c r="AS281" s="612" t="str">
        <f t="shared" si="172"/>
        <v xml:space="preserve"> </v>
      </c>
      <c r="AT281" s="612" t="str">
        <f t="shared" si="173"/>
        <v xml:space="preserve"> </v>
      </c>
      <c r="AU281" s="612" t="str">
        <f t="shared" si="174"/>
        <v xml:space="preserve"> </v>
      </c>
      <c r="AV281" s="613"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1"/>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v>0</v>
      </c>
      <c r="AI282" s="161">
        <f t="shared" si="162"/>
        <v>0</v>
      </c>
      <c r="AJ282" s="162">
        <f t="shared" si="147"/>
        <v>0</v>
      </c>
      <c r="AK282" s="163">
        <f t="shared" si="163"/>
        <v>0</v>
      </c>
      <c r="AL282" s="164">
        <f t="shared" si="164"/>
        <v>0</v>
      </c>
      <c r="AM282" s="164">
        <f t="shared" si="165"/>
        <v>0</v>
      </c>
      <c r="AN282" s="164">
        <f t="shared" si="166"/>
        <v>0</v>
      </c>
      <c r="AO282" s="164">
        <f t="shared" si="167"/>
        <v>0</v>
      </c>
      <c r="AP282" s="609" t="str">
        <f t="shared" si="170"/>
        <v xml:space="preserve"> </v>
      </c>
      <c r="AQ282" s="612" t="str">
        <f t="shared" si="168"/>
        <v xml:space="preserve"> </v>
      </c>
      <c r="AR282" s="612" t="str">
        <f t="shared" si="171"/>
        <v xml:space="preserve"> </v>
      </c>
      <c r="AS282" s="612" t="str">
        <f t="shared" si="172"/>
        <v xml:space="preserve"> </v>
      </c>
      <c r="AT282" s="612" t="str">
        <f t="shared" si="173"/>
        <v xml:space="preserve"> </v>
      </c>
      <c r="AU282" s="612" t="str">
        <f t="shared" si="174"/>
        <v xml:space="preserve"> </v>
      </c>
      <c r="AV282" s="613"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1"/>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v>0</v>
      </c>
      <c r="AI283" s="161">
        <f t="shared" si="162"/>
        <v>0</v>
      </c>
      <c r="AJ283" s="162">
        <f t="shared" si="147"/>
        <v>0</v>
      </c>
      <c r="AK283" s="163">
        <f t="shared" si="163"/>
        <v>0</v>
      </c>
      <c r="AL283" s="164">
        <f t="shared" si="164"/>
        <v>0</v>
      </c>
      <c r="AM283" s="164">
        <f t="shared" si="165"/>
        <v>0</v>
      </c>
      <c r="AN283" s="164">
        <f t="shared" si="166"/>
        <v>0</v>
      </c>
      <c r="AO283" s="164">
        <f t="shared" si="167"/>
        <v>0</v>
      </c>
      <c r="AP283" s="609" t="str">
        <f t="shared" si="170"/>
        <v xml:space="preserve"> </v>
      </c>
      <c r="AQ283" s="612" t="str">
        <f t="shared" si="168"/>
        <v xml:space="preserve"> </v>
      </c>
      <c r="AR283" s="612" t="str">
        <f t="shared" si="171"/>
        <v xml:space="preserve"> </v>
      </c>
      <c r="AS283" s="612" t="str">
        <f t="shared" si="172"/>
        <v xml:space="preserve"> </v>
      </c>
      <c r="AT283" s="612" t="str">
        <f t="shared" si="173"/>
        <v xml:space="preserve"> </v>
      </c>
      <c r="AU283" s="612" t="str">
        <f t="shared" si="174"/>
        <v xml:space="preserve"> </v>
      </c>
      <c r="AV283" s="613"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1"/>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v>0</v>
      </c>
      <c r="AI284" s="161">
        <f t="shared" si="162"/>
        <v>0</v>
      </c>
      <c r="AJ284" s="162">
        <f t="shared" si="147"/>
        <v>0</v>
      </c>
      <c r="AK284" s="163">
        <f t="shared" si="163"/>
        <v>0</v>
      </c>
      <c r="AL284" s="164">
        <f t="shared" si="164"/>
        <v>0</v>
      </c>
      <c r="AM284" s="164">
        <f t="shared" si="165"/>
        <v>0</v>
      </c>
      <c r="AN284" s="164">
        <f t="shared" si="166"/>
        <v>0</v>
      </c>
      <c r="AO284" s="164">
        <f t="shared" si="167"/>
        <v>0</v>
      </c>
      <c r="AP284" s="609" t="str">
        <f t="shared" si="170"/>
        <v xml:space="preserve"> </v>
      </c>
      <c r="AQ284" s="612" t="str">
        <f t="shared" si="168"/>
        <v xml:space="preserve"> </v>
      </c>
      <c r="AR284" s="612" t="str">
        <f t="shared" si="171"/>
        <v xml:space="preserve"> </v>
      </c>
      <c r="AS284" s="612" t="str">
        <f t="shared" si="172"/>
        <v xml:space="preserve"> </v>
      </c>
      <c r="AT284" s="612" t="str">
        <f t="shared" si="173"/>
        <v xml:space="preserve"> </v>
      </c>
      <c r="AU284" s="612" t="str">
        <f t="shared" si="174"/>
        <v xml:space="preserve"> </v>
      </c>
      <c r="AV284" s="613"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1"/>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v>0</v>
      </c>
      <c r="AI285" s="161">
        <f t="shared" si="162"/>
        <v>0</v>
      </c>
      <c r="AJ285" s="162">
        <f t="shared" si="147"/>
        <v>0</v>
      </c>
      <c r="AK285" s="163">
        <f t="shared" si="163"/>
        <v>0</v>
      </c>
      <c r="AL285" s="164">
        <f t="shared" si="164"/>
        <v>0</v>
      </c>
      <c r="AM285" s="164">
        <f t="shared" si="165"/>
        <v>0</v>
      </c>
      <c r="AN285" s="164">
        <f t="shared" si="166"/>
        <v>0</v>
      </c>
      <c r="AO285" s="164">
        <f t="shared" si="167"/>
        <v>0</v>
      </c>
      <c r="AP285" s="609" t="str">
        <f t="shared" si="170"/>
        <v xml:space="preserve"> </v>
      </c>
      <c r="AQ285" s="612" t="str">
        <f t="shared" si="168"/>
        <v xml:space="preserve"> </v>
      </c>
      <c r="AR285" s="612" t="str">
        <f t="shared" si="171"/>
        <v xml:space="preserve"> </v>
      </c>
      <c r="AS285" s="612" t="str">
        <f t="shared" si="172"/>
        <v xml:space="preserve"> </v>
      </c>
      <c r="AT285" s="612" t="str">
        <f t="shared" si="173"/>
        <v xml:space="preserve"> </v>
      </c>
      <c r="AU285" s="612" t="str">
        <f t="shared" si="174"/>
        <v xml:space="preserve"> </v>
      </c>
      <c r="AV285" s="613"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1"/>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v>0</v>
      </c>
      <c r="AI286" s="161">
        <f t="shared" si="162"/>
        <v>0</v>
      </c>
      <c r="AJ286" s="162">
        <f t="shared" si="147"/>
        <v>0</v>
      </c>
      <c r="AK286" s="163">
        <f t="shared" si="163"/>
        <v>0</v>
      </c>
      <c r="AL286" s="164">
        <f t="shared" si="164"/>
        <v>0</v>
      </c>
      <c r="AM286" s="164">
        <f t="shared" si="165"/>
        <v>0</v>
      </c>
      <c r="AN286" s="164">
        <f t="shared" si="166"/>
        <v>0</v>
      </c>
      <c r="AO286" s="164">
        <f t="shared" si="167"/>
        <v>0</v>
      </c>
      <c r="AP286" s="609" t="str">
        <f t="shared" si="170"/>
        <v xml:space="preserve"> </v>
      </c>
      <c r="AQ286" s="612" t="str">
        <f t="shared" si="168"/>
        <v xml:space="preserve"> </v>
      </c>
      <c r="AR286" s="612" t="str">
        <f t="shared" si="171"/>
        <v xml:space="preserve"> </v>
      </c>
      <c r="AS286" s="612" t="str">
        <f t="shared" si="172"/>
        <v xml:space="preserve"> </v>
      </c>
      <c r="AT286" s="612" t="str">
        <f t="shared" si="173"/>
        <v xml:space="preserve"> </v>
      </c>
      <c r="AU286" s="612" t="str">
        <f t="shared" si="174"/>
        <v xml:space="preserve"> </v>
      </c>
      <c r="AV286" s="613"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1"/>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v>0</v>
      </c>
      <c r="AI287" s="161">
        <f t="shared" si="162"/>
        <v>0</v>
      </c>
      <c r="AJ287" s="162">
        <f t="shared" si="147"/>
        <v>0</v>
      </c>
      <c r="AK287" s="163">
        <f t="shared" si="163"/>
        <v>0</v>
      </c>
      <c r="AL287" s="164">
        <f t="shared" si="164"/>
        <v>0</v>
      </c>
      <c r="AM287" s="164">
        <f t="shared" si="165"/>
        <v>0</v>
      </c>
      <c r="AN287" s="164">
        <f t="shared" si="166"/>
        <v>0</v>
      </c>
      <c r="AO287" s="164">
        <f t="shared" si="167"/>
        <v>0</v>
      </c>
      <c r="AP287" s="609" t="str">
        <f t="shared" si="170"/>
        <v xml:space="preserve"> </v>
      </c>
      <c r="AQ287" s="612" t="str">
        <f t="shared" si="168"/>
        <v xml:space="preserve"> </v>
      </c>
      <c r="AR287" s="612" t="str">
        <f t="shared" si="171"/>
        <v xml:space="preserve"> </v>
      </c>
      <c r="AS287" s="612" t="str">
        <f t="shared" si="172"/>
        <v xml:space="preserve"> </v>
      </c>
      <c r="AT287" s="612" t="str">
        <f t="shared" si="173"/>
        <v xml:space="preserve"> </v>
      </c>
      <c r="AU287" s="612" t="str">
        <f t="shared" si="174"/>
        <v xml:space="preserve"> </v>
      </c>
      <c r="AV287" s="613"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1"/>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v>0</v>
      </c>
      <c r="AI288" s="161">
        <f t="shared" si="162"/>
        <v>0</v>
      </c>
      <c r="AJ288" s="162">
        <f t="shared" si="147"/>
        <v>0</v>
      </c>
      <c r="AK288" s="163">
        <f t="shared" si="163"/>
        <v>0</v>
      </c>
      <c r="AL288" s="164">
        <f t="shared" si="164"/>
        <v>0</v>
      </c>
      <c r="AM288" s="164">
        <f t="shared" si="165"/>
        <v>0</v>
      </c>
      <c r="AN288" s="164">
        <f t="shared" si="166"/>
        <v>0</v>
      </c>
      <c r="AO288" s="164">
        <f t="shared" si="167"/>
        <v>0</v>
      </c>
      <c r="AP288" s="609" t="str">
        <f t="shared" si="170"/>
        <v xml:space="preserve"> </v>
      </c>
      <c r="AQ288" s="612" t="str">
        <f t="shared" si="168"/>
        <v xml:space="preserve"> </v>
      </c>
      <c r="AR288" s="612" t="str">
        <f t="shared" si="171"/>
        <v xml:space="preserve"> </v>
      </c>
      <c r="AS288" s="612" t="str">
        <f t="shared" si="172"/>
        <v xml:space="preserve"> </v>
      </c>
      <c r="AT288" s="612" t="str">
        <f t="shared" si="173"/>
        <v xml:space="preserve"> </v>
      </c>
      <c r="AU288" s="612" t="str">
        <f t="shared" si="174"/>
        <v xml:space="preserve"> </v>
      </c>
      <c r="AV288" s="613"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1"/>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v>0</v>
      </c>
      <c r="AI289" s="161">
        <f t="shared" si="162"/>
        <v>0</v>
      </c>
      <c r="AJ289" s="162">
        <f t="shared" si="147"/>
        <v>0</v>
      </c>
      <c r="AK289" s="163">
        <f t="shared" si="163"/>
        <v>0</v>
      </c>
      <c r="AL289" s="164">
        <f t="shared" si="164"/>
        <v>0</v>
      </c>
      <c r="AM289" s="164">
        <f t="shared" si="165"/>
        <v>0</v>
      </c>
      <c r="AN289" s="164">
        <f t="shared" si="166"/>
        <v>0</v>
      </c>
      <c r="AO289" s="164">
        <f t="shared" si="167"/>
        <v>0</v>
      </c>
      <c r="AP289" s="609" t="str">
        <f t="shared" si="170"/>
        <v xml:space="preserve"> </v>
      </c>
      <c r="AQ289" s="612" t="str">
        <f t="shared" si="168"/>
        <v xml:space="preserve"> </v>
      </c>
      <c r="AR289" s="612" t="str">
        <f t="shared" si="171"/>
        <v xml:space="preserve"> </v>
      </c>
      <c r="AS289" s="612" t="str">
        <f t="shared" si="172"/>
        <v xml:space="preserve"> </v>
      </c>
      <c r="AT289" s="612" t="str">
        <f t="shared" si="173"/>
        <v xml:space="preserve"> </v>
      </c>
      <c r="AU289" s="612" t="str">
        <f t="shared" si="174"/>
        <v xml:space="preserve"> </v>
      </c>
      <c r="AV289" s="613"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1"/>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v>0</v>
      </c>
      <c r="AI290" s="161">
        <f t="shared" si="162"/>
        <v>0</v>
      </c>
      <c r="AJ290" s="162">
        <f t="shared" si="147"/>
        <v>0</v>
      </c>
      <c r="AK290" s="163">
        <f t="shared" si="163"/>
        <v>0</v>
      </c>
      <c r="AL290" s="164">
        <f t="shared" si="164"/>
        <v>0</v>
      </c>
      <c r="AM290" s="164">
        <f t="shared" si="165"/>
        <v>0</v>
      </c>
      <c r="AN290" s="164">
        <f t="shared" si="166"/>
        <v>0</v>
      </c>
      <c r="AO290" s="164">
        <f t="shared" si="167"/>
        <v>0</v>
      </c>
      <c r="AP290" s="609" t="str">
        <f t="shared" si="170"/>
        <v xml:space="preserve"> </v>
      </c>
      <c r="AQ290" s="612" t="str">
        <f t="shared" si="168"/>
        <v xml:space="preserve"> </v>
      </c>
      <c r="AR290" s="612" t="str">
        <f t="shared" si="171"/>
        <v xml:space="preserve"> </v>
      </c>
      <c r="AS290" s="612" t="str">
        <f t="shared" si="172"/>
        <v xml:space="preserve"> </v>
      </c>
      <c r="AT290" s="612" t="str">
        <f t="shared" si="173"/>
        <v xml:space="preserve"> </v>
      </c>
      <c r="AU290" s="612" t="str">
        <f t="shared" si="174"/>
        <v xml:space="preserve"> </v>
      </c>
      <c r="AV290" s="613"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1"/>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v>0</v>
      </c>
      <c r="AI291" s="161">
        <f t="shared" si="162"/>
        <v>0</v>
      </c>
      <c r="AJ291" s="162">
        <f t="shared" si="147"/>
        <v>0</v>
      </c>
      <c r="AK291" s="163">
        <f t="shared" si="163"/>
        <v>0</v>
      </c>
      <c r="AL291" s="164">
        <f t="shared" si="164"/>
        <v>0</v>
      </c>
      <c r="AM291" s="164">
        <f t="shared" si="165"/>
        <v>0</v>
      </c>
      <c r="AN291" s="164">
        <f t="shared" si="166"/>
        <v>0</v>
      </c>
      <c r="AO291" s="164">
        <f t="shared" si="167"/>
        <v>0</v>
      </c>
      <c r="AP291" s="609" t="str">
        <f t="shared" si="170"/>
        <v xml:space="preserve"> </v>
      </c>
      <c r="AQ291" s="612" t="str">
        <f t="shared" si="168"/>
        <v xml:space="preserve"> </v>
      </c>
      <c r="AR291" s="612" t="str">
        <f t="shared" si="171"/>
        <v xml:space="preserve"> </v>
      </c>
      <c r="AS291" s="612" t="str">
        <f t="shared" si="172"/>
        <v xml:space="preserve"> </v>
      </c>
      <c r="AT291" s="612" t="str">
        <f t="shared" si="173"/>
        <v xml:space="preserve"> </v>
      </c>
      <c r="AU291" s="612" t="str">
        <f t="shared" si="174"/>
        <v xml:space="preserve"> </v>
      </c>
      <c r="AV291" s="613"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1"/>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v>0</v>
      </c>
      <c r="AI292" s="161">
        <f t="shared" si="162"/>
        <v>0</v>
      </c>
      <c r="AJ292" s="162">
        <f t="shared" si="147"/>
        <v>0</v>
      </c>
      <c r="AK292" s="163">
        <f t="shared" si="163"/>
        <v>0</v>
      </c>
      <c r="AL292" s="164">
        <f t="shared" si="164"/>
        <v>0</v>
      </c>
      <c r="AM292" s="164">
        <f t="shared" si="165"/>
        <v>0</v>
      </c>
      <c r="AN292" s="164">
        <f t="shared" si="166"/>
        <v>0</v>
      </c>
      <c r="AO292" s="164">
        <f t="shared" si="167"/>
        <v>0</v>
      </c>
      <c r="AP292" s="609" t="str">
        <f t="shared" si="170"/>
        <v xml:space="preserve"> </v>
      </c>
      <c r="AQ292" s="612" t="str">
        <f t="shared" si="168"/>
        <v xml:space="preserve"> </v>
      </c>
      <c r="AR292" s="612" t="str">
        <f t="shared" si="171"/>
        <v xml:space="preserve"> </v>
      </c>
      <c r="AS292" s="612" t="str">
        <f t="shared" si="172"/>
        <v xml:space="preserve"> </v>
      </c>
      <c r="AT292" s="612" t="str">
        <f t="shared" si="173"/>
        <v xml:space="preserve"> </v>
      </c>
      <c r="AU292" s="612" t="str">
        <f t="shared" si="174"/>
        <v xml:space="preserve"> </v>
      </c>
      <c r="AV292" s="613"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1"/>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v>0</v>
      </c>
      <c r="AI293" s="161">
        <f t="shared" si="162"/>
        <v>0</v>
      </c>
      <c r="AJ293" s="162">
        <f t="shared" si="147"/>
        <v>0</v>
      </c>
      <c r="AK293" s="163">
        <f t="shared" si="163"/>
        <v>0</v>
      </c>
      <c r="AL293" s="164">
        <f t="shared" si="164"/>
        <v>0</v>
      </c>
      <c r="AM293" s="164">
        <f t="shared" si="165"/>
        <v>0</v>
      </c>
      <c r="AN293" s="164">
        <f t="shared" si="166"/>
        <v>0</v>
      </c>
      <c r="AO293" s="164">
        <f t="shared" si="167"/>
        <v>0</v>
      </c>
      <c r="AP293" s="609" t="str">
        <f t="shared" si="170"/>
        <v xml:space="preserve"> </v>
      </c>
      <c r="AQ293" s="612" t="str">
        <f t="shared" si="168"/>
        <v xml:space="preserve"> </v>
      </c>
      <c r="AR293" s="612" t="str">
        <f t="shared" si="171"/>
        <v xml:space="preserve"> </v>
      </c>
      <c r="AS293" s="612" t="str">
        <f t="shared" si="172"/>
        <v xml:space="preserve"> </v>
      </c>
      <c r="AT293" s="612" t="str">
        <f t="shared" si="173"/>
        <v xml:space="preserve"> </v>
      </c>
      <c r="AU293" s="612" t="str">
        <f t="shared" si="174"/>
        <v xml:space="preserve"> </v>
      </c>
      <c r="AV293" s="613"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1"/>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v>0</v>
      </c>
      <c r="AI294" s="161">
        <f t="shared" si="162"/>
        <v>0</v>
      </c>
      <c r="AJ294" s="162">
        <f t="shared" si="147"/>
        <v>0</v>
      </c>
      <c r="AK294" s="163">
        <f t="shared" si="163"/>
        <v>0</v>
      </c>
      <c r="AL294" s="164">
        <f t="shared" si="164"/>
        <v>0</v>
      </c>
      <c r="AM294" s="164">
        <f t="shared" si="165"/>
        <v>0</v>
      </c>
      <c r="AN294" s="164">
        <f t="shared" si="166"/>
        <v>0</v>
      </c>
      <c r="AO294" s="164">
        <f t="shared" si="167"/>
        <v>0</v>
      </c>
      <c r="AP294" s="609" t="str">
        <f t="shared" si="170"/>
        <v xml:space="preserve"> </v>
      </c>
      <c r="AQ294" s="612" t="str">
        <f t="shared" si="168"/>
        <v xml:space="preserve"> </v>
      </c>
      <c r="AR294" s="612" t="str">
        <f t="shared" si="171"/>
        <v xml:space="preserve"> </v>
      </c>
      <c r="AS294" s="612" t="str">
        <f t="shared" si="172"/>
        <v xml:space="preserve"> </v>
      </c>
      <c r="AT294" s="612" t="str">
        <f t="shared" si="173"/>
        <v xml:space="preserve"> </v>
      </c>
      <c r="AU294" s="612" t="str">
        <f t="shared" si="174"/>
        <v xml:space="preserve"> </v>
      </c>
      <c r="AV294" s="613"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1"/>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v>0</v>
      </c>
      <c r="AI295" s="161">
        <f t="shared" si="162"/>
        <v>0</v>
      </c>
      <c r="AJ295" s="162">
        <f t="shared" si="147"/>
        <v>0</v>
      </c>
      <c r="AK295" s="163">
        <f t="shared" si="163"/>
        <v>0</v>
      </c>
      <c r="AL295" s="164">
        <f t="shared" si="164"/>
        <v>0</v>
      </c>
      <c r="AM295" s="164">
        <f t="shared" si="165"/>
        <v>0</v>
      </c>
      <c r="AN295" s="164">
        <f t="shared" si="166"/>
        <v>0</v>
      </c>
      <c r="AO295" s="164">
        <f t="shared" si="167"/>
        <v>0</v>
      </c>
      <c r="AP295" s="609" t="str">
        <f t="shared" si="170"/>
        <v xml:space="preserve"> </v>
      </c>
      <c r="AQ295" s="612" t="str">
        <f t="shared" si="168"/>
        <v xml:space="preserve"> </v>
      </c>
      <c r="AR295" s="612" t="str">
        <f t="shared" si="171"/>
        <v xml:space="preserve"> </v>
      </c>
      <c r="AS295" s="612" t="str">
        <f t="shared" si="172"/>
        <v xml:space="preserve"> </v>
      </c>
      <c r="AT295" s="612" t="str">
        <f t="shared" si="173"/>
        <v xml:space="preserve"> </v>
      </c>
      <c r="AU295" s="612" t="str">
        <f t="shared" si="174"/>
        <v xml:space="preserve"> </v>
      </c>
      <c r="AV295" s="613"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1"/>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v>0</v>
      </c>
      <c r="AI296" s="161">
        <f t="shared" si="162"/>
        <v>0</v>
      </c>
      <c r="AJ296" s="162">
        <f t="shared" si="147"/>
        <v>0</v>
      </c>
      <c r="AK296" s="163">
        <f t="shared" si="163"/>
        <v>0</v>
      </c>
      <c r="AL296" s="164">
        <f t="shared" si="164"/>
        <v>0</v>
      </c>
      <c r="AM296" s="164">
        <f t="shared" si="165"/>
        <v>0</v>
      </c>
      <c r="AN296" s="164">
        <f t="shared" si="166"/>
        <v>0</v>
      </c>
      <c r="AO296" s="164">
        <f t="shared" si="167"/>
        <v>0</v>
      </c>
      <c r="AP296" s="609" t="str">
        <f t="shared" si="170"/>
        <v xml:space="preserve"> </v>
      </c>
      <c r="AQ296" s="612" t="str">
        <f t="shared" si="168"/>
        <v xml:space="preserve"> </v>
      </c>
      <c r="AR296" s="612" t="str">
        <f t="shared" si="171"/>
        <v xml:space="preserve"> </v>
      </c>
      <c r="AS296" s="612" t="str">
        <f t="shared" si="172"/>
        <v xml:space="preserve"> </v>
      </c>
      <c r="AT296" s="612" t="str">
        <f t="shared" si="173"/>
        <v xml:space="preserve"> </v>
      </c>
      <c r="AU296" s="612" t="str">
        <f t="shared" si="174"/>
        <v xml:space="preserve"> </v>
      </c>
      <c r="AV296" s="613"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1"/>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v>0</v>
      </c>
      <c r="AI297" s="161">
        <f t="shared" si="162"/>
        <v>0</v>
      </c>
      <c r="AJ297" s="162">
        <f t="shared" si="147"/>
        <v>0</v>
      </c>
      <c r="AK297" s="163">
        <f t="shared" si="163"/>
        <v>0</v>
      </c>
      <c r="AL297" s="164">
        <f t="shared" si="164"/>
        <v>0</v>
      </c>
      <c r="AM297" s="164">
        <f t="shared" si="165"/>
        <v>0</v>
      </c>
      <c r="AN297" s="164">
        <f t="shared" si="166"/>
        <v>0</v>
      </c>
      <c r="AO297" s="164">
        <f t="shared" si="167"/>
        <v>0</v>
      </c>
      <c r="AP297" s="609" t="str">
        <f t="shared" si="170"/>
        <v xml:space="preserve"> </v>
      </c>
      <c r="AQ297" s="612" t="str">
        <f t="shared" si="168"/>
        <v xml:space="preserve"> </v>
      </c>
      <c r="AR297" s="612" t="str">
        <f t="shared" si="171"/>
        <v xml:space="preserve"> </v>
      </c>
      <c r="AS297" s="612" t="str">
        <f t="shared" si="172"/>
        <v xml:space="preserve"> </v>
      </c>
      <c r="AT297" s="612" t="str">
        <f t="shared" si="173"/>
        <v xml:space="preserve"> </v>
      </c>
      <c r="AU297" s="612" t="str">
        <f t="shared" si="174"/>
        <v xml:space="preserve"> </v>
      </c>
      <c r="AV297" s="613"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1"/>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v>0</v>
      </c>
      <c r="AI298" s="161">
        <f t="shared" si="162"/>
        <v>0</v>
      </c>
      <c r="AJ298" s="162">
        <f t="shared" si="147"/>
        <v>0</v>
      </c>
      <c r="AK298" s="163">
        <f t="shared" si="163"/>
        <v>0</v>
      </c>
      <c r="AL298" s="164">
        <f t="shared" si="164"/>
        <v>0</v>
      </c>
      <c r="AM298" s="164">
        <f t="shared" si="165"/>
        <v>0</v>
      </c>
      <c r="AN298" s="164">
        <f t="shared" si="166"/>
        <v>0</v>
      </c>
      <c r="AO298" s="164">
        <f t="shared" si="167"/>
        <v>0</v>
      </c>
      <c r="AP298" s="609" t="str">
        <f t="shared" si="170"/>
        <v xml:space="preserve"> </v>
      </c>
      <c r="AQ298" s="612" t="str">
        <f t="shared" si="168"/>
        <v xml:space="preserve"> </v>
      </c>
      <c r="AR298" s="612" t="str">
        <f t="shared" si="171"/>
        <v xml:space="preserve"> </v>
      </c>
      <c r="AS298" s="612" t="str">
        <f t="shared" si="172"/>
        <v xml:space="preserve"> </v>
      </c>
      <c r="AT298" s="612" t="str">
        <f t="shared" si="173"/>
        <v xml:space="preserve"> </v>
      </c>
      <c r="AU298" s="612" t="str">
        <f t="shared" si="174"/>
        <v xml:space="preserve"> </v>
      </c>
      <c r="AV298" s="613"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1"/>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v>0</v>
      </c>
      <c r="AI299" s="161">
        <f t="shared" si="162"/>
        <v>0</v>
      </c>
      <c r="AJ299" s="162">
        <f t="shared" si="147"/>
        <v>0</v>
      </c>
      <c r="AK299" s="163">
        <f t="shared" si="163"/>
        <v>0</v>
      </c>
      <c r="AL299" s="164">
        <f t="shared" si="164"/>
        <v>0</v>
      </c>
      <c r="AM299" s="164">
        <f t="shared" si="165"/>
        <v>0</v>
      </c>
      <c r="AN299" s="164">
        <f t="shared" si="166"/>
        <v>0</v>
      </c>
      <c r="AO299" s="164">
        <f t="shared" si="167"/>
        <v>0</v>
      </c>
      <c r="AP299" s="609" t="str">
        <f t="shared" si="170"/>
        <v xml:space="preserve"> </v>
      </c>
      <c r="AQ299" s="612" t="str">
        <f t="shared" si="168"/>
        <v xml:space="preserve"> </v>
      </c>
      <c r="AR299" s="612" t="str">
        <f t="shared" si="171"/>
        <v xml:space="preserve"> </v>
      </c>
      <c r="AS299" s="612" t="str">
        <f t="shared" si="172"/>
        <v xml:space="preserve"> </v>
      </c>
      <c r="AT299" s="612" t="str">
        <f t="shared" si="173"/>
        <v xml:space="preserve"> </v>
      </c>
      <c r="AU299" s="612" t="str">
        <f t="shared" si="174"/>
        <v xml:space="preserve"> </v>
      </c>
      <c r="AV299" s="613"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1"/>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v>0</v>
      </c>
      <c r="AI300" s="161">
        <f t="shared" si="162"/>
        <v>0</v>
      </c>
      <c r="AJ300" s="162">
        <f t="shared" si="147"/>
        <v>0</v>
      </c>
      <c r="AK300" s="163">
        <f t="shared" si="163"/>
        <v>0</v>
      </c>
      <c r="AL300" s="164">
        <f t="shared" si="164"/>
        <v>0</v>
      </c>
      <c r="AM300" s="164">
        <f t="shared" si="165"/>
        <v>0</v>
      </c>
      <c r="AN300" s="164">
        <f t="shared" si="166"/>
        <v>0</v>
      </c>
      <c r="AO300" s="164">
        <f t="shared" si="167"/>
        <v>0</v>
      </c>
      <c r="AP300" s="609" t="str">
        <f t="shared" si="170"/>
        <v xml:space="preserve"> </v>
      </c>
      <c r="AQ300" s="612" t="str">
        <f t="shared" si="168"/>
        <v xml:space="preserve"> </v>
      </c>
      <c r="AR300" s="612" t="str">
        <f t="shared" si="171"/>
        <v xml:space="preserve"> </v>
      </c>
      <c r="AS300" s="612" t="str">
        <f t="shared" si="172"/>
        <v xml:space="preserve"> </v>
      </c>
      <c r="AT300" s="612" t="str">
        <f t="shared" si="173"/>
        <v xml:space="preserve"> </v>
      </c>
      <c r="AU300" s="612" t="str">
        <f t="shared" si="174"/>
        <v xml:space="preserve"> </v>
      </c>
      <c r="AV300" s="613"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1"/>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v>0</v>
      </c>
      <c r="AI301" s="161">
        <f t="shared" si="162"/>
        <v>0</v>
      </c>
      <c r="AJ301" s="162">
        <f t="shared" si="147"/>
        <v>0</v>
      </c>
      <c r="AK301" s="163">
        <f t="shared" si="163"/>
        <v>0</v>
      </c>
      <c r="AL301" s="164">
        <f t="shared" si="164"/>
        <v>0</v>
      </c>
      <c r="AM301" s="164">
        <f t="shared" si="165"/>
        <v>0</v>
      </c>
      <c r="AN301" s="164">
        <f t="shared" si="166"/>
        <v>0</v>
      </c>
      <c r="AO301" s="164">
        <f t="shared" si="167"/>
        <v>0</v>
      </c>
      <c r="AP301" s="609" t="str">
        <f t="shared" si="170"/>
        <v xml:space="preserve"> </v>
      </c>
      <c r="AQ301" s="612" t="str">
        <f t="shared" si="168"/>
        <v xml:space="preserve"> </v>
      </c>
      <c r="AR301" s="612" t="str">
        <f t="shared" si="171"/>
        <v xml:space="preserve"> </v>
      </c>
      <c r="AS301" s="612" t="str">
        <f t="shared" si="172"/>
        <v xml:space="preserve"> </v>
      </c>
      <c r="AT301" s="612" t="str">
        <f t="shared" si="173"/>
        <v xml:space="preserve"> </v>
      </c>
      <c r="AU301" s="612" t="str">
        <f t="shared" si="174"/>
        <v xml:space="preserve"> </v>
      </c>
      <c r="AV301" s="613"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1"/>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v>0</v>
      </c>
      <c r="AI302" s="161">
        <f t="shared" si="162"/>
        <v>0</v>
      </c>
      <c r="AJ302" s="162">
        <f t="shared" si="147"/>
        <v>0</v>
      </c>
      <c r="AK302" s="163">
        <f t="shared" si="163"/>
        <v>0</v>
      </c>
      <c r="AL302" s="164">
        <f t="shared" si="164"/>
        <v>0</v>
      </c>
      <c r="AM302" s="164">
        <f t="shared" si="165"/>
        <v>0</v>
      </c>
      <c r="AN302" s="164">
        <f t="shared" si="166"/>
        <v>0</v>
      </c>
      <c r="AO302" s="164">
        <f t="shared" si="167"/>
        <v>0</v>
      </c>
      <c r="AP302" s="609" t="str">
        <f t="shared" si="170"/>
        <v xml:space="preserve"> </v>
      </c>
      <c r="AQ302" s="612" t="str">
        <f t="shared" si="168"/>
        <v xml:space="preserve"> </v>
      </c>
      <c r="AR302" s="612" t="str">
        <f t="shared" si="171"/>
        <v xml:space="preserve"> </v>
      </c>
      <c r="AS302" s="612" t="str">
        <f t="shared" si="172"/>
        <v xml:space="preserve"> </v>
      </c>
      <c r="AT302" s="612" t="str">
        <f t="shared" si="173"/>
        <v xml:space="preserve"> </v>
      </c>
      <c r="AU302" s="612" t="str">
        <f t="shared" si="174"/>
        <v xml:space="preserve"> </v>
      </c>
      <c r="AV302" s="613"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1"/>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v>0</v>
      </c>
      <c r="AI303" s="161">
        <f t="shared" si="162"/>
        <v>0</v>
      </c>
      <c r="AJ303" s="162">
        <f t="shared" si="147"/>
        <v>0</v>
      </c>
      <c r="AK303" s="163">
        <f t="shared" si="163"/>
        <v>0</v>
      </c>
      <c r="AL303" s="164">
        <f t="shared" si="164"/>
        <v>0</v>
      </c>
      <c r="AM303" s="164">
        <f t="shared" si="165"/>
        <v>0</v>
      </c>
      <c r="AN303" s="164">
        <f t="shared" si="166"/>
        <v>0</v>
      </c>
      <c r="AO303" s="164">
        <f t="shared" si="167"/>
        <v>0</v>
      </c>
      <c r="AP303" s="609" t="str">
        <f t="shared" si="170"/>
        <v xml:space="preserve"> </v>
      </c>
      <c r="AQ303" s="612" t="str">
        <f t="shared" si="168"/>
        <v xml:space="preserve"> </v>
      </c>
      <c r="AR303" s="612" t="str">
        <f t="shared" si="171"/>
        <v xml:space="preserve"> </v>
      </c>
      <c r="AS303" s="612" t="str">
        <f t="shared" si="172"/>
        <v xml:space="preserve"> </v>
      </c>
      <c r="AT303" s="612" t="str">
        <f t="shared" si="173"/>
        <v xml:space="preserve"> </v>
      </c>
      <c r="AU303" s="612" t="str">
        <f t="shared" si="174"/>
        <v xml:space="preserve"> </v>
      </c>
      <c r="AV303" s="613"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1"/>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v>0</v>
      </c>
      <c r="AI304" s="161">
        <f t="shared" si="162"/>
        <v>0</v>
      </c>
      <c r="AJ304" s="162">
        <f t="shared" si="147"/>
        <v>0</v>
      </c>
      <c r="AK304" s="163">
        <f t="shared" si="163"/>
        <v>0</v>
      </c>
      <c r="AL304" s="164">
        <f t="shared" si="164"/>
        <v>0</v>
      </c>
      <c r="AM304" s="164">
        <f t="shared" si="165"/>
        <v>0</v>
      </c>
      <c r="AN304" s="164">
        <f t="shared" si="166"/>
        <v>0</v>
      </c>
      <c r="AO304" s="164">
        <f t="shared" si="167"/>
        <v>0</v>
      </c>
      <c r="AP304" s="609" t="str">
        <f t="shared" si="170"/>
        <v xml:space="preserve"> </v>
      </c>
      <c r="AQ304" s="612" t="str">
        <f t="shared" si="168"/>
        <v xml:space="preserve"> </v>
      </c>
      <c r="AR304" s="612" t="str">
        <f t="shared" si="171"/>
        <v xml:space="preserve"> </v>
      </c>
      <c r="AS304" s="612" t="str">
        <f t="shared" si="172"/>
        <v xml:space="preserve"> </v>
      </c>
      <c r="AT304" s="612" t="str">
        <f t="shared" si="173"/>
        <v xml:space="preserve"> </v>
      </c>
      <c r="AU304" s="612" t="str">
        <f t="shared" si="174"/>
        <v xml:space="preserve"> </v>
      </c>
      <c r="AV304" s="613"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1"/>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v>0</v>
      </c>
      <c r="AI305" s="161">
        <f t="shared" si="162"/>
        <v>0</v>
      </c>
      <c r="AJ305" s="162">
        <f t="shared" si="147"/>
        <v>0</v>
      </c>
      <c r="AK305" s="163">
        <f t="shared" si="163"/>
        <v>0</v>
      </c>
      <c r="AL305" s="164">
        <f t="shared" si="164"/>
        <v>0</v>
      </c>
      <c r="AM305" s="164">
        <f t="shared" si="165"/>
        <v>0</v>
      </c>
      <c r="AN305" s="164">
        <f t="shared" si="166"/>
        <v>0</v>
      </c>
      <c r="AO305" s="164">
        <f t="shared" si="167"/>
        <v>0</v>
      </c>
      <c r="AP305" s="609" t="str">
        <f t="shared" si="170"/>
        <v xml:space="preserve"> </v>
      </c>
      <c r="AQ305" s="612" t="str">
        <f t="shared" si="168"/>
        <v xml:space="preserve"> </v>
      </c>
      <c r="AR305" s="612" t="str">
        <f t="shared" si="171"/>
        <v xml:space="preserve"> </v>
      </c>
      <c r="AS305" s="612" t="str">
        <f t="shared" si="172"/>
        <v xml:space="preserve"> </v>
      </c>
      <c r="AT305" s="612" t="str">
        <f t="shared" si="173"/>
        <v xml:space="preserve"> </v>
      </c>
      <c r="AU305" s="612" t="str">
        <f t="shared" si="174"/>
        <v xml:space="preserve"> </v>
      </c>
      <c r="AV305" s="613"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1"/>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v>0</v>
      </c>
      <c r="AI306" s="161">
        <f t="shared" si="162"/>
        <v>0</v>
      </c>
      <c r="AJ306" s="162">
        <f t="shared" si="147"/>
        <v>0</v>
      </c>
      <c r="AK306" s="163">
        <f t="shared" si="163"/>
        <v>0</v>
      </c>
      <c r="AL306" s="164">
        <f t="shared" si="164"/>
        <v>0</v>
      </c>
      <c r="AM306" s="164">
        <f t="shared" si="165"/>
        <v>0</v>
      </c>
      <c r="AN306" s="164">
        <f t="shared" si="166"/>
        <v>0</v>
      </c>
      <c r="AO306" s="164">
        <f t="shared" si="167"/>
        <v>0</v>
      </c>
      <c r="AP306" s="609" t="str">
        <f t="shared" si="170"/>
        <v xml:space="preserve"> </v>
      </c>
      <c r="AQ306" s="612" t="str">
        <f t="shared" si="168"/>
        <v xml:space="preserve"> </v>
      </c>
      <c r="AR306" s="612" t="str">
        <f t="shared" si="171"/>
        <v xml:space="preserve"> </v>
      </c>
      <c r="AS306" s="612" t="str">
        <f t="shared" si="172"/>
        <v xml:space="preserve"> </v>
      </c>
      <c r="AT306" s="612" t="str">
        <f t="shared" si="173"/>
        <v xml:space="preserve"> </v>
      </c>
      <c r="AU306" s="612" t="str">
        <f t="shared" si="174"/>
        <v xml:space="preserve"> </v>
      </c>
      <c r="AV306" s="613"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1"/>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v>0</v>
      </c>
      <c r="AI307" s="161">
        <f t="shared" si="162"/>
        <v>0</v>
      </c>
      <c r="AJ307" s="162">
        <f t="shared" si="147"/>
        <v>0</v>
      </c>
      <c r="AK307" s="163">
        <f t="shared" si="163"/>
        <v>0</v>
      </c>
      <c r="AL307" s="164">
        <f t="shared" si="164"/>
        <v>0</v>
      </c>
      <c r="AM307" s="164">
        <f t="shared" si="165"/>
        <v>0</v>
      </c>
      <c r="AN307" s="164">
        <f t="shared" si="166"/>
        <v>0</v>
      </c>
      <c r="AO307" s="164">
        <f t="shared" si="167"/>
        <v>0</v>
      </c>
      <c r="AP307" s="609" t="str">
        <f t="shared" si="170"/>
        <v xml:space="preserve"> </v>
      </c>
      <c r="AQ307" s="612" t="str">
        <f t="shared" si="168"/>
        <v xml:space="preserve"> </v>
      </c>
      <c r="AR307" s="612" t="str">
        <f t="shared" si="171"/>
        <v xml:space="preserve"> </v>
      </c>
      <c r="AS307" s="612" t="str">
        <f t="shared" si="172"/>
        <v xml:space="preserve"> </v>
      </c>
      <c r="AT307" s="612" t="str">
        <f t="shared" si="173"/>
        <v xml:space="preserve"> </v>
      </c>
      <c r="AU307" s="612" t="str">
        <f t="shared" si="174"/>
        <v xml:space="preserve"> </v>
      </c>
      <c r="AV307" s="613"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1"/>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v>0</v>
      </c>
      <c r="AI308" s="161">
        <f t="shared" si="162"/>
        <v>0</v>
      </c>
      <c r="AJ308" s="162">
        <f t="shared" si="147"/>
        <v>0</v>
      </c>
      <c r="AK308" s="163">
        <f t="shared" si="163"/>
        <v>0</v>
      </c>
      <c r="AL308" s="164">
        <f t="shared" si="164"/>
        <v>0</v>
      </c>
      <c r="AM308" s="164">
        <f t="shared" si="165"/>
        <v>0</v>
      </c>
      <c r="AN308" s="164">
        <f t="shared" si="166"/>
        <v>0</v>
      </c>
      <c r="AO308" s="164">
        <f t="shared" si="167"/>
        <v>0</v>
      </c>
      <c r="AP308" s="609" t="str">
        <f t="shared" si="170"/>
        <v xml:space="preserve"> </v>
      </c>
      <c r="AQ308" s="612" t="str">
        <f t="shared" si="168"/>
        <v xml:space="preserve"> </v>
      </c>
      <c r="AR308" s="612" t="str">
        <f t="shared" si="171"/>
        <v xml:space="preserve"> </v>
      </c>
      <c r="AS308" s="612" t="str">
        <f t="shared" si="172"/>
        <v xml:space="preserve"> </v>
      </c>
      <c r="AT308" s="612" t="str">
        <f t="shared" si="173"/>
        <v xml:space="preserve"> </v>
      </c>
      <c r="AU308" s="612" t="str">
        <f t="shared" si="174"/>
        <v xml:space="preserve"> </v>
      </c>
      <c r="AV308" s="613"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1"/>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v>0</v>
      </c>
      <c r="AI309" s="161">
        <f t="shared" si="162"/>
        <v>0</v>
      </c>
      <c r="AJ309" s="162">
        <f t="shared" si="147"/>
        <v>0</v>
      </c>
      <c r="AK309" s="163">
        <f t="shared" si="163"/>
        <v>0</v>
      </c>
      <c r="AL309" s="164">
        <f t="shared" si="164"/>
        <v>0</v>
      </c>
      <c r="AM309" s="164">
        <f t="shared" si="165"/>
        <v>0</v>
      </c>
      <c r="AN309" s="164">
        <f t="shared" si="166"/>
        <v>0</v>
      </c>
      <c r="AO309" s="164">
        <f t="shared" si="167"/>
        <v>0</v>
      </c>
      <c r="AP309" s="609" t="str">
        <f t="shared" si="170"/>
        <v xml:space="preserve"> </v>
      </c>
      <c r="AQ309" s="612" t="str">
        <f t="shared" si="168"/>
        <v xml:space="preserve"> </v>
      </c>
      <c r="AR309" s="612" t="str">
        <f t="shared" si="171"/>
        <v xml:space="preserve"> </v>
      </c>
      <c r="AS309" s="612" t="str">
        <f t="shared" si="172"/>
        <v xml:space="preserve"> </v>
      </c>
      <c r="AT309" s="612" t="str">
        <f t="shared" si="173"/>
        <v xml:space="preserve"> </v>
      </c>
      <c r="AU309" s="612" t="str">
        <f t="shared" si="174"/>
        <v xml:space="preserve"> </v>
      </c>
      <c r="AV309" s="613"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1"/>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6">
        <v>0</v>
      </c>
      <c r="AI310" s="161">
        <f t="shared" si="162"/>
        <v>0</v>
      </c>
      <c r="AJ310" s="162">
        <f t="shared" si="147"/>
        <v>0</v>
      </c>
      <c r="AK310" s="163">
        <f t="shared" si="163"/>
        <v>0</v>
      </c>
      <c r="AL310" s="164">
        <f t="shared" si="164"/>
        <v>0</v>
      </c>
      <c r="AM310" s="164">
        <f t="shared" si="165"/>
        <v>0</v>
      </c>
      <c r="AN310" s="164">
        <f t="shared" si="166"/>
        <v>0</v>
      </c>
      <c r="AO310" s="164">
        <f t="shared" si="167"/>
        <v>0</v>
      </c>
      <c r="AP310" s="609" t="str">
        <f t="shared" si="170"/>
        <v xml:space="preserve"> </v>
      </c>
      <c r="AQ310" s="612" t="str">
        <f t="shared" si="168"/>
        <v xml:space="preserve"> </v>
      </c>
      <c r="AR310" s="612" t="str">
        <f t="shared" si="171"/>
        <v xml:space="preserve"> </v>
      </c>
      <c r="AS310" s="612" t="str">
        <f t="shared" si="172"/>
        <v xml:space="preserve"> </v>
      </c>
      <c r="AT310" s="612" t="str">
        <f t="shared" si="173"/>
        <v xml:space="preserve"> </v>
      </c>
      <c r="AU310" s="612" t="str">
        <f t="shared" si="174"/>
        <v xml:space="preserve"> </v>
      </c>
      <c r="AV310" s="613"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1"/>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6">
        <v>0</v>
      </c>
      <c r="AI311" s="161">
        <f t="shared" si="162"/>
        <v>0</v>
      </c>
      <c r="AJ311" s="162">
        <f t="shared" si="147"/>
        <v>0</v>
      </c>
      <c r="AK311" s="163">
        <f t="shared" si="163"/>
        <v>0</v>
      </c>
      <c r="AL311" s="164">
        <f t="shared" si="164"/>
        <v>0</v>
      </c>
      <c r="AM311" s="164">
        <f t="shared" si="165"/>
        <v>0</v>
      </c>
      <c r="AN311" s="164">
        <f t="shared" si="166"/>
        <v>0</v>
      </c>
      <c r="AO311" s="164">
        <f t="shared" si="167"/>
        <v>0</v>
      </c>
      <c r="AP311" s="609" t="str">
        <f t="shared" si="170"/>
        <v xml:space="preserve"> </v>
      </c>
      <c r="AQ311" s="612" t="str">
        <f t="shared" si="168"/>
        <v xml:space="preserve"> </v>
      </c>
      <c r="AR311" s="612" t="str">
        <f t="shared" si="171"/>
        <v xml:space="preserve"> </v>
      </c>
      <c r="AS311" s="612" t="str">
        <f t="shared" si="172"/>
        <v xml:space="preserve"> </v>
      </c>
      <c r="AT311" s="612" t="str">
        <f t="shared" si="173"/>
        <v xml:space="preserve"> </v>
      </c>
      <c r="AU311" s="612" t="str">
        <f t="shared" si="174"/>
        <v xml:space="preserve"> </v>
      </c>
      <c r="AV311" s="613"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1"/>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v>0</v>
      </c>
      <c r="AI312" s="161">
        <f t="shared" si="162"/>
        <v>0</v>
      </c>
      <c r="AJ312" s="162">
        <f t="shared" si="147"/>
        <v>0</v>
      </c>
      <c r="AK312" s="163">
        <f t="shared" si="163"/>
        <v>0</v>
      </c>
      <c r="AL312" s="164">
        <f t="shared" si="164"/>
        <v>0</v>
      </c>
      <c r="AM312" s="164">
        <f t="shared" si="165"/>
        <v>0</v>
      </c>
      <c r="AN312" s="164">
        <f t="shared" si="166"/>
        <v>0</v>
      </c>
      <c r="AO312" s="164">
        <f t="shared" si="167"/>
        <v>0</v>
      </c>
      <c r="AP312" s="609" t="str">
        <f t="shared" si="170"/>
        <v xml:space="preserve"> </v>
      </c>
      <c r="AQ312" s="612" t="str">
        <f t="shared" si="168"/>
        <v xml:space="preserve"> </v>
      </c>
      <c r="AR312" s="612" t="str">
        <f t="shared" si="171"/>
        <v xml:space="preserve"> </v>
      </c>
      <c r="AS312" s="612" t="str">
        <f t="shared" si="172"/>
        <v xml:space="preserve"> </v>
      </c>
      <c r="AT312" s="612" t="str">
        <f t="shared" si="173"/>
        <v xml:space="preserve"> </v>
      </c>
      <c r="AU312" s="612" t="str">
        <f t="shared" si="174"/>
        <v xml:space="preserve"> </v>
      </c>
      <c r="AV312" s="613"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1"/>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6">
        <v>0</v>
      </c>
      <c r="AI313" s="161">
        <f t="shared" si="162"/>
        <v>0</v>
      </c>
      <c r="AJ313" s="162">
        <f t="shared" si="147"/>
        <v>0</v>
      </c>
      <c r="AK313" s="163">
        <f t="shared" si="163"/>
        <v>0</v>
      </c>
      <c r="AL313" s="164">
        <f t="shared" si="164"/>
        <v>0</v>
      </c>
      <c r="AM313" s="164">
        <f t="shared" si="165"/>
        <v>0</v>
      </c>
      <c r="AN313" s="164">
        <f t="shared" si="166"/>
        <v>0</v>
      </c>
      <c r="AO313" s="164">
        <f t="shared" si="167"/>
        <v>0</v>
      </c>
      <c r="AP313" s="609" t="str">
        <f t="shared" si="170"/>
        <v xml:space="preserve"> </v>
      </c>
      <c r="AQ313" s="612" t="str">
        <f t="shared" si="168"/>
        <v xml:space="preserve"> </v>
      </c>
      <c r="AR313" s="612" t="str">
        <f t="shared" si="171"/>
        <v xml:space="preserve"> </v>
      </c>
      <c r="AS313" s="612" t="str">
        <f t="shared" si="172"/>
        <v xml:space="preserve"> </v>
      </c>
      <c r="AT313" s="612" t="str">
        <f t="shared" si="173"/>
        <v xml:space="preserve"> </v>
      </c>
      <c r="AU313" s="612" t="str">
        <f t="shared" si="174"/>
        <v xml:space="preserve"> </v>
      </c>
      <c r="AV313" s="613"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1"/>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6">
        <v>0</v>
      </c>
      <c r="AI314" s="161">
        <f t="shared" si="162"/>
        <v>0</v>
      </c>
      <c r="AJ314" s="162">
        <f t="shared" si="147"/>
        <v>0</v>
      </c>
      <c r="AK314" s="163">
        <f t="shared" si="163"/>
        <v>0</v>
      </c>
      <c r="AL314" s="164">
        <f t="shared" si="164"/>
        <v>0</v>
      </c>
      <c r="AM314" s="164">
        <f t="shared" si="165"/>
        <v>0</v>
      </c>
      <c r="AN314" s="164">
        <f t="shared" si="166"/>
        <v>0</v>
      </c>
      <c r="AO314" s="164">
        <f t="shared" si="167"/>
        <v>0</v>
      </c>
      <c r="AP314" s="609" t="str">
        <f t="shared" si="170"/>
        <v xml:space="preserve"> </v>
      </c>
      <c r="AQ314" s="612" t="str">
        <f t="shared" si="168"/>
        <v xml:space="preserve"> </v>
      </c>
      <c r="AR314" s="612" t="str">
        <f t="shared" si="171"/>
        <v xml:space="preserve"> </v>
      </c>
      <c r="AS314" s="612" t="str">
        <f t="shared" si="172"/>
        <v xml:space="preserve"> </v>
      </c>
      <c r="AT314" s="612" t="str">
        <f t="shared" si="173"/>
        <v xml:space="preserve"> </v>
      </c>
      <c r="AU314" s="612" t="str">
        <f t="shared" si="174"/>
        <v xml:space="preserve"> </v>
      </c>
      <c r="AV314" s="613"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1"/>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6">
        <v>0</v>
      </c>
      <c r="AI315" s="161">
        <f t="shared" si="162"/>
        <v>0</v>
      </c>
      <c r="AJ315" s="162">
        <f t="shared" si="147"/>
        <v>0</v>
      </c>
      <c r="AK315" s="163">
        <f t="shared" si="163"/>
        <v>0</v>
      </c>
      <c r="AL315" s="164">
        <f t="shared" si="164"/>
        <v>0</v>
      </c>
      <c r="AM315" s="164">
        <f t="shared" si="165"/>
        <v>0</v>
      </c>
      <c r="AN315" s="164">
        <f t="shared" si="166"/>
        <v>0</v>
      </c>
      <c r="AO315" s="164">
        <f t="shared" si="167"/>
        <v>0</v>
      </c>
      <c r="AP315" s="609" t="str">
        <f t="shared" si="170"/>
        <v xml:space="preserve"> </v>
      </c>
      <c r="AQ315" s="612" t="str">
        <f t="shared" si="168"/>
        <v xml:space="preserve"> </v>
      </c>
      <c r="AR315" s="612" t="str">
        <f t="shared" si="171"/>
        <v xml:space="preserve"> </v>
      </c>
      <c r="AS315" s="612" t="str">
        <f t="shared" si="172"/>
        <v xml:space="preserve"> </v>
      </c>
      <c r="AT315" s="612" t="str">
        <f t="shared" si="173"/>
        <v xml:space="preserve"> </v>
      </c>
      <c r="AU315" s="612" t="str">
        <f t="shared" si="174"/>
        <v xml:space="preserve"> </v>
      </c>
      <c r="AV315" s="613"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1"/>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v>0</v>
      </c>
      <c r="AI316" s="161">
        <f t="shared" si="162"/>
        <v>0</v>
      </c>
      <c r="AJ316" s="162">
        <f t="shared" si="147"/>
        <v>0</v>
      </c>
      <c r="AK316" s="163">
        <f t="shared" si="163"/>
        <v>0</v>
      </c>
      <c r="AL316" s="164">
        <f t="shared" si="164"/>
        <v>0</v>
      </c>
      <c r="AM316" s="164">
        <f t="shared" si="165"/>
        <v>0</v>
      </c>
      <c r="AN316" s="164">
        <f t="shared" si="166"/>
        <v>0</v>
      </c>
      <c r="AO316" s="164">
        <f t="shared" si="167"/>
        <v>0</v>
      </c>
      <c r="AP316" s="609" t="str">
        <f t="shared" si="170"/>
        <v xml:space="preserve"> </v>
      </c>
      <c r="AQ316" s="612" t="str">
        <f t="shared" si="168"/>
        <v xml:space="preserve"> </v>
      </c>
      <c r="AR316" s="612" t="str">
        <f t="shared" si="171"/>
        <v xml:space="preserve"> </v>
      </c>
      <c r="AS316" s="612" t="str">
        <f t="shared" si="172"/>
        <v xml:space="preserve"> </v>
      </c>
      <c r="AT316" s="612" t="str">
        <f t="shared" si="173"/>
        <v xml:space="preserve"> </v>
      </c>
      <c r="AU316" s="612" t="str">
        <f t="shared" si="174"/>
        <v xml:space="preserve"> </v>
      </c>
      <c r="AV316" s="613"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1"/>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v>0</v>
      </c>
      <c r="AI317" s="161">
        <f t="shared" si="162"/>
        <v>0</v>
      </c>
      <c r="AJ317" s="162">
        <f t="shared" si="147"/>
        <v>0</v>
      </c>
      <c r="AK317" s="163">
        <f t="shared" si="163"/>
        <v>0</v>
      </c>
      <c r="AL317" s="164">
        <f t="shared" si="164"/>
        <v>0</v>
      </c>
      <c r="AM317" s="164">
        <f t="shared" si="165"/>
        <v>0</v>
      </c>
      <c r="AN317" s="164">
        <f t="shared" si="166"/>
        <v>0</v>
      </c>
      <c r="AO317" s="164">
        <f t="shared" si="167"/>
        <v>0</v>
      </c>
      <c r="AP317" s="609" t="str">
        <f t="shared" si="170"/>
        <v xml:space="preserve"> </v>
      </c>
      <c r="AQ317" s="612" t="str">
        <f t="shared" si="168"/>
        <v xml:space="preserve"> </v>
      </c>
      <c r="AR317" s="612" t="str">
        <f t="shared" si="171"/>
        <v xml:space="preserve"> </v>
      </c>
      <c r="AS317" s="612" t="str">
        <f t="shared" si="172"/>
        <v xml:space="preserve"> </v>
      </c>
      <c r="AT317" s="612" t="str">
        <f t="shared" si="173"/>
        <v xml:space="preserve"> </v>
      </c>
      <c r="AU317" s="612" t="str">
        <f t="shared" si="174"/>
        <v xml:space="preserve"> </v>
      </c>
      <c r="AV317" s="613"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1"/>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v>0</v>
      </c>
      <c r="AI318" s="161">
        <f t="shared" si="162"/>
        <v>0</v>
      </c>
      <c r="AJ318" s="162">
        <f t="shared" si="147"/>
        <v>0</v>
      </c>
      <c r="AK318" s="163">
        <f t="shared" si="163"/>
        <v>0</v>
      </c>
      <c r="AL318" s="164">
        <f t="shared" si="164"/>
        <v>0</v>
      </c>
      <c r="AM318" s="164">
        <f t="shared" si="165"/>
        <v>0</v>
      </c>
      <c r="AN318" s="164">
        <f t="shared" si="166"/>
        <v>0</v>
      </c>
      <c r="AO318" s="164">
        <f t="shared" si="167"/>
        <v>0</v>
      </c>
      <c r="AP318" s="609" t="str">
        <f t="shared" si="170"/>
        <v xml:space="preserve"> </v>
      </c>
      <c r="AQ318" s="612" t="str">
        <f t="shared" si="168"/>
        <v xml:space="preserve"> </v>
      </c>
      <c r="AR318" s="612" t="str">
        <f t="shared" si="171"/>
        <v xml:space="preserve"> </v>
      </c>
      <c r="AS318" s="612" t="str">
        <f t="shared" si="172"/>
        <v xml:space="preserve"> </v>
      </c>
      <c r="AT318" s="612" t="str">
        <f t="shared" si="173"/>
        <v xml:space="preserve"> </v>
      </c>
      <c r="AU318" s="612" t="str">
        <f t="shared" si="174"/>
        <v xml:space="preserve"> </v>
      </c>
      <c r="AV318" s="613"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1"/>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v>0</v>
      </c>
      <c r="AI319" s="161">
        <f t="shared" si="162"/>
        <v>0</v>
      </c>
      <c r="AJ319" s="162">
        <f t="shared" si="147"/>
        <v>0</v>
      </c>
      <c r="AK319" s="163">
        <f t="shared" si="163"/>
        <v>0</v>
      </c>
      <c r="AL319" s="164">
        <f t="shared" si="164"/>
        <v>0</v>
      </c>
      <c r="AM319" s="164">
        <f t="shared" si="165"/>
        <v>0</v>
      </c>
      <c r="AN319" s="164">
        <f t="shared" si="166"/>
        <v>0</v>
      </c>
      <c r="AO319" s="164">
        <f t="shared" si="167"/>
        <v>0</v>
      </c>
      <c r="AP319" s="609" t="str">
        <f t="shared" si="170"/>
        <v xml:space="preserve"> </v>
      </c>
      <c r="AQ319" s="612" t="str">
        <f t="shared" si="168"/>
        <v xml:space="preserve"> </v>
      </c>
      <c r="AR319" s="612" t="str">
        <f t="shared" si="171"/>
        <v xml:space="preserve"> </v>
      </c>
      <c r="AS319" s="612" t="str">
        <f t="shared" si="172"/>
        <v xml:space="preserve"> </v>
      </c>
      <c r="AT319" s="612" t="str">
        <f t="shared" si="173"/>
        <v xml:space="preserve"> </v>
      </c>
      <c r="AU319" s="612" t="str">
        <f t="shared" si="174"/>
        <v xml:space="preserve"> </v>
      </c>
      <c r="AV319" s="613"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1"/>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v>0</v>
      </c>
      <c r="AI320" s="161">
        <f t="shared" si="162"/>
        <v>0</v>
      </c>
      <c r="AJ320" s="162">
        <f t="shared" si="147"/>
        <v>0</v>
      </c>
      <c r="AK320" s="163">
        <f t="shared" si="163"/>
        <v>0</v>
      </c>
      <c r="AL320" s="164">
        <f t="shared" si="164"/>
        <v>0</v>
      </c>
      <c r="AM320" s="164">
        <f t="shared" si="165"/>
        <v>0</v>
      </c>
      <c r="AN320" s="164">
        <f t="shared" si="166"/>
        <v>0</v>
      </c>
      <c r="AO320" s="164">
        <f t="shared" si="167"/>
        <v>0</v>
      </c>
      <c r="AP320" s="609" t="str">
        <f t="shared" si="170"/>
        <v xml:space="preserve"> </v>
      </c>
      <c r="AQ320" s="612" t="str">
        <f t="shared" si="168"/>
        <v xml:space="preserve"> </v>
      </c>
      <c r="AR320" s="612" t="str">
        <f t="shared" si="171"/>
        <v xml:space="preserve"> </v>
      </c>
      <c r="AS320" s="612" t="str">
        <f t="shared" si="172"/>
        <v xml:space="preserve"> </v>
      </c>
      <c r="AT320" s="612" t="str">
        <f t="shared" si="173"/>
        <v xml:space="preserve"> </v>
      </c>
      <c r="AU320" s="612" t="str">
        <f t="shared" si="174"/>
        <v xml:space="preserve"> </v>
      </c>
      <c r="AV320" s="613"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1"/>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v>0</v>
      </c>
      <c r="AI321" s="161">
        <f t="shared" si="162"/>
        <v>0</v>
      </c>
      <c r="AJ321" s="162">
        <f t="shared" si="147"/>
        <v>0</v>
      </c>
      <c r="AK321" s="163">
        <f t="shared" si="163"/>
        <v>0</v>
      </c>
      <c r="AL321" s="164">
        <f t="shared" si="164"/>
        <v>0</v>
      </c>
      <c r="AM321" s="164">
        <f t="shared" si="165"/>
        <v>0</v>
      </c>
      <c r="AN321" s="164">
        <f t="shared" si="166"/>
        <v>0</v>
      </c>
      <c r="AO321" s="164">
        <f t="shared" si="167"/>
        <v>0</v>
      </c>
      <c r="AP321" s="609" t="str">
        <f t="shared" si="170"/>
        <v xml:space="preserve"> </v>
      </c>
      <c r="AQ321" s="612" t="str">
        <f t="shared" si="168"/>
        <v xml:space="preserve"> </v>
      </c>
      <c r="AR321" s="612" t="str">
        <f t="shared" si="171"/>
        <v xml:space="preserve"> </v>
      </c>
      <c r="AS321" s="612" t="str">
        <f t="shared" si="172"/>
        <v xml:space="preserve"> </v>
      </c>
      <c r="AT321" s="612" t="str">
        <f t="shared" si="173"/>
        <v xml:space="preserve"> </v>
      </c>
      <c r="AU321" s="612" t="str">
        <f t="shared" si="174"/>
        <v xml:space="preserve"> </v>
      </c>
      <c r="AV321" s="613"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1"/>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v>0</v>
      </c>
      <c r="AI322" s="161">
        <f t="shared" si="162"/>
        <v>0</v>
      </c>
      <c r="AJ322" s="162">
        <f t="shared" si="147"/>
        <v>0</v>
      </c>
      <c r="AK322" s="163">
        <f t="shared" si="163"/>
        <v>0</v>
      </c>
      <c r="AL322" s="164">
        <f t="shared" si="164"/>
        <v>0</v>
      </c>
      <c r="AM322" s="164">
        <f t="shared" si="165"/>
        <v>0</v>
      </c>
      <c r="AN322" s="164">
        <f t="shared" si="166"/>
        <v>0</v>
      </c>
      <c r="AO322" s="164">
        <f t="shared" si="167"/>
        <v>0</v>
      </c>
      <c r="AP322" s="609" t="str">
        <f t="shared" si="170"/>
        <v xml:space="preserve"> </v>
      </c>
      <c r="AQ322" s="612" t="str">
        <f t="shared" si="168"/>
        <v xml:space="preserve"> </v>
      </c>
      <c r="AR322" s="612" t="str">
        <f t="shared" si="171"/>
        <v xml:space="preserve"> </v>
      </c>
      <c r="AS322" s="612" t="str">
        <f t="shared" si="172"/>
        <v xml:space="preserve"> </v>
      </c>
      <c r="AT322" s="612" t="str">
        <f t="shared" si="173"/>
        <v xml:space="preserve"> </v>
      </c>
      <c r="AU322" s="612" t="str">
        <f t="shared" si="174"/>
        <v xml:space="preserve"> </v>
      </c>
      <c r="AV322" s="613"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1"/>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v>0</v>
      </c>
      <c r="AI323" s="161">
        <f t="shared" si="162"/>
        <v>0</v>
      </c>
      <c r="AJ323" s="162">
        <f t="shared" si="147"/>
        <v>0</v>
      </c>
      <c r="AK323" s="163">
        <f t="shared" si="163"/>
        <v>0</v>
      </c>
      <c r="AL323" s="164">
        <f t="shared" si="164"/>
        <v>0</v>
      </c>
      <c r="AM323" s="164">
        <f t="shared" si="165"/>
        <v>0</v>
      </c>
      <c r="AN323" s="164">
        <f t="shared" si="166"/>
        <v>0</v>
      </c>
      <c r="AO323" s="164">
        <f t="shared" si="167"/>
        <v>0</v>
      </c>
      <c r="AP323" s="609" t="str">
        <f t="shared" si="170"/>
        <v xml:space="preserve"> </v>
      </c>
      <c r="AQ323" s="612" t="str">
        <f t="shared" si="168"/>
        <v xml:space="preserve"> </v>
      </c>
      <c r="AR323" s="612" t="str">
        <f t="shared" si="171"/>
        <v xml:space="preserve"> </v>
      </c>
      <c r="AS323" s="612" t="str">
        <f t="shared" si="172"/>
        <v xml:space="preserve"> </v>
      </c>
      <c r="AT323" s="612" t="str">
        <f t="shared" si="173"/>
        <v xml:space="preserve"> </v>
      </c>
      <c r="AU323" s="612" t="str">
        <f t="shared" si="174"/>
        <v xml:space="preserve"> </v>
      </c>
      <c r="AV323" s="613"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1"/>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v>0</v>
      </c>
      <c r="AI324" s="161">
        <f t="shared" si="162"/>
        <v>0</v>
      </c>
      <c r="AJ324" s="162">
        <f t="shared" si="147"/>
        <v>0</v>
      </c>
      <c r="AK324" s="163">
        <f t="shared" si="163"/>
        <v>0</v>
      </c>
      <c r="AL324" s="164">
        <f t="shared" si="164"/>
        <v>0</v>
      </c>
      <c r="AM324" s="164">
        <f t="shared" si="165"/>
        <v>0</v>
      </c>
      <c r="AN324" s="164">
        <f t="shared" si="166"/>
        <v>0</v>
      </c>
      <c r="AO324" s="164">
        <f t="shared" si="167"/>
        <v>0</v>
      </c>
      <c r="AP324" s="609" t="str">
        <f t="shared" si="170"/>
        <v xml:space="preserve"> </v>
      </c>
      <c r="AQ324" s="612" t="str">
        <f t="shared" si="168"/>
        <v xml:space="preserve"> </v>
      </c>
      <c r="AR324" s="612" t="str">
        <f t="shared" si="171"/>
        <v xml:space="preserve"> </v>
      </c>
      <c r="AS324" s="612" t="str">
        <f t="shared" si="172"/>
        <v xml:space="preserve"> </v>
      </c>
      <c r="AT324" s="612" t="str">
        <f t="shared" si="173"/>
        <v xml:space="preserve"> </v>
      </c>
      <c r="AU324" s="612" t="str">
        <f t="shared" si="174"/>
        <v xml:space="preserve"> </v>
      </c>
      <c r="AV324" s="613"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1"/>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v>0</v>
      </c>
      <c r="AI325" s="161">
        <f t="shared" si="162"/>
        <v>0</v>
      </c>
      <c r="AJ325" s="162">
        <f t="shared" si="147"/>
        <v>0</v>
      </c>
      <c r="AK325" s="163">
        <f t="shared" si="163"/>
        <v>0</v>
      </c>
      <c r="AL325" s="164">
        <f t="shared" si="164"/>
        <v>0</v>
      </c>
      <c r="AM325" s="164">
        <f t="shared" si="165"/>
        <v>0</v>
      </c>
      <c r="AN325" s="164">
        <f t="shared" si="166"/>
        <v>0</v>
      </c>
      <c r="AO325" s="164">
        <f t="shared" si="167"/>
        <v>0</v>
      </c>
      <c r="AP325" s="609" t="str">
        <f t="shared" si="170"/>
        <v xml:space="preserve"> </v>
      </c>
      <c r="AQ325" s="612" t="str">
        <f t="shared" si="168"/>
        <v xml:space="preserve"> </v>
      </c>
      <c r="AR325" s="612" t="str">
        <f t="shared" si="171"/>
        <v xml:space="preserve"> </v>
      </c>
      <c r="AS325" s="612" t="str">
        <f t="shared" si="172"/>
        <v xml:space="preserve"> </v>
      </c>
      <c r="AT325" s="612" t="str">
        <f t="shared" si="173"/>
        <v xml:space="preserve"> </v>
      </c>
      <c r="AU325" s="612" t="str">
        <f t="shared" si="174"/>
        <v xml:space="preserve"> </v>
      </c>
      <c r="AV325" s="613"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1"/>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v>0</v>
      </c>
      <c r="AI326" s="161">
        <f t="shared" si="162"/>
        <v>0</v>
      </c>
      <c r="AJ326" s="162">
        <f t="shared" si="147"/>
        <v>0</v>
      </c>
      <c r="AK326" s="163">
        <f t="shared" si="163"/>
        <v>0</v>
      </c>
      <c r="AL326" s="164">
        <f t="shared" si="164"/>
        <v>0</v>
      </c>
      <c r="AM326" s="164">
        <f t="shared" si="165"/>
        <v>0</v>
      </c>
      <c r="AN326" s="164">
        <f t="shared" si="166"/>
        <v>0</v>
      </c>
      <c r="AO326" s="164">
        <f t="shared" si="167"/>
        <v>0</v>
      </c>
      <c r="AP326" s="609" t="str">
        <f t="shared" si="170"/>
        <v xml:space="preserve"> </v>
      </c>
      <c r="AQ326" s="612" t="str">
        <f t="shared" si="168"/>
        <v xml:space="preserve"> </v>
      </c>
      <c r="AR326" s="612" t="str">
        <f t="shared" si="171"/>
        <v xml:space="preserve"> </v>
      </c>
      <c r="AS326" s="612" t="str">
        <f t="shared" si="172"/>
        <v xml:space="preserve"> </v>
      </c>
      <c r="AT326" s="612" t="str">
        <f t="shared" si="173"/>
        <v xml:space="preserve"> </v>
      </c>
      <c r="AU326" s="612" t="str">
        <f t="shared" si="174"/>
        <v xml:space="preserve"> </v>
      </c>
      <c r="AV326" s="613"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1"/>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v>0</v>
      </c>
      <c r="AI327" s="161">
        <f t="shared" si="162"/>
        <v>0</v>
      </c>
      <c r="AJ327" s="162">
        <f t="shared" si="147"/>
        <v>0</v>
      </c>
      <c r="AK327" s="163">
        <f t="shared" si="163"/>
        <v>0</v>
      </c>
      <c r="AL327" s="164">
        <f t="shared" si="164"/>
        <v>0</v>
      </c>
      <c r="AM327" s="164">
        <f t="shared" si="165"/>
        <v>0</v>
      </c>
      <c r="AN327" s="164">
        <f t="shared" si="166"/>
        <v>0</v>
      </c>
      <c r="AO327" s="164">
        <f t="shared" si="167"/>
        <v>0</v>
      </c>
      <c r="AP327" s="609" t="str">
        <f t="shared" si="170"/>
        <v xml:space="preserve"> </v>
      </c>
      <c r="AQ327" s="612" t="str">
        <f t="shared" si="168"/>
        <v xml:space="preserve"> </v>
      </c>
      <c r="AR327" s="612" t="str">
        <f t="shared" si="171"/>
        <v xml:space="preserve"> </v>
      </c>
      <c r="AS327" s="612" t="str">
        <f t="shared" si="172"/>
        <v xml:space="preserve"> </v>
      </c>
      <c r="AT327" s="612" t="str">
        <f t="shared" si="173"/>
        <v xml:space="preserve"> </v>
      </c>
      <c r="AU327" s="612" t="str">
        <f t="shared" si="174"/>
        <v xml:space="preserve"> </v>
      </c>
      <c r="AV327" s="613"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1"/>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v>0</v>
      </c>
      <c r="AI328" s="161">
        <f t="shared" si="162"/>
        <v>0</v>
      </c>
      <c r="AJ328" s="162">
        <f t="shared" si="147"/>
        <v>0</v>
      </c>
      <c r="AK328" s="163">
        <f t="shared" si="163"/>
        <v>0</v>
      </c>
      <c r="AL328" s="164">
        <f t="shared" si="164"/>
        <v>0</v>
      </c>
      <c r="AM328" s="164">
        <f t="shared" si="165"/>
        <v>0</v>
      </c>
      <c r="AN328" s="164">
        <f t="shared" si="166"/>
        <v>0</v>
      </c>
      <c r="AO328" s="164">
        <f t="shared" si="167"/>
        <v>0</v>
      </c>
      <c r="AP328" s="609" t="str">
        <f t="shared" si="170"/>
        <v xml:space="preserve"> </v>
      </c>
      <c r="AQ328" s="612" t="str">
        <f t="shared" si="168"/>
        <v xml:space="preserve"> </v>
      </c>
      <c r="AR328" s="612" t="str">
        <f t="shared" si="171"/>
        <v xml:space="preserve"> </v>
      </c>
      <c r="AS328" s="612" t="str">
        <f t="shared" si="172"/>
        <v xml:space="preserve"> </v>
      </c>
      <c r="AT328" s="612" t="str">
        <f t="shared" si="173"/>
        <v xml:space="preserve"> </v>
      </c>
      <c r="AU328" s="612" t="str">
        <f t="shared" si="174"/>
        <v xml:space="preserve"> </v>
      </c>
      <c r="AV328" s="613"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1"/>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v>0</v>
      </c>
      <c r="AI329" s="161">
        <f t="shared" si="162"/>
        <v>0</v>
      </c>
      <c r="AJ329" s="162">
        <f t="shared" si="147"/>
        <v>0</v>
      </c>
      <c r="AK329" s="163">
        <f t="shared" si="163"/>
        <v>0</v>
      </c>
      <c r="AL329" s="164">
        <f t="shared" si="164"/>
        <v>0</v>
      </c>
      <c r="AM329" s="164">
        <f t="shared" si="165"/>
        <v>0</v>
      </c>
      <c r="AN329" s="164">
        <f t="shared" si="166"/>
        <v>0</v>
      </c>
      <c r="AO329" s="164">
        <f t="shared" si="167"/>
        <v>0</v>
      </c>
      <c r="AP329" s="609" t="str">
        <f t="shared" si="170"/>
        <v xml:space="preserve"> </v>
      </c>
      <c r="AQ329" s="612" t="str">
        <f t="shared" si="168"/>
        <v xml:space="preserve"> </v>
      </c>
      <c r="AR329" s="612" t="str">
        <f t="shared" si="171"/>
        <v xml:space="preserve"> </v>
      </c>
      <c r="AS329" s="612" t="str">
        <f t="shared" si="172"/>
        <v xml:space="preserve"> </v>
      </c>
      <c r="AT329" s="612" t="str">
        <f t="shared" si="173"/>
        <v xml:space="preserve"> </v>
      </c>
      <c r="AU329" s="612" t="str">
        <f t="shared" si="174"/>
        <v xml:space="preserve"> </v>
      </c>
      <c r="AV329" s="613"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1"/>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v>0</v>
      </c>
      <c r="AI330" s="161">
        <f t="shared" si="162"/>
        <v>0</v>
      </c>
      <c r="AJ330" s="162">
        <f t="shared" si="147"/>
        <v>0</v>
      </c>
      <c r="AK330" s="163">
        <f t="shared" si="163"/>
        <v>0</v>
      </c>
      <c r="AL330" s="164">
        <f t="shared" si="164"/>
        <v>0</v>
      </c>
      <c r="AM330" s="164">
        <f t="shared" si="165"/>
        <v>0</v>
      </c>
      <c r="AN330" s="164">
        <f t="shared" si="166"/>
        <v>0</v>
      </c>
      <c r="AO330" s="164">
        <f t="shared" si="167"/>
        <v>0</v>
      </c>
      <c r="AP330" s="609" t="str">
        <f t="shared" si="170"/>
        <v xml:space="preserve"> </v>
      </c>
      <c r="AQ330" s="612" t="str">
        <f t="shared" si="168"/>
        <v xml:space="preserve"> </v>
      </c>
      <c r="AR330" s="612" t="str">
        <f t="shared" si="171"/>
        <v xml:space="preserve"> </v>
      </c>
      <c r="AS330" s="612" t="str">
        <f t="shared" si="172"/>
        <v xml:space="preserve"> </v>
      </c>
      <c r="AT330" s="612" t="str">
        <f t="shared" si="173"/>
        <v xml:space="preserve"> </v>
      </c>
      <c r="AU330" s="612" t="str">
        <f t="shared" si="174"/>
        <v xml:space="preserve"> </v>
      </c>
      <c r="AV330" s="613"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1"/>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v>0</v>
      </c>
      <c r="AI331" s="161">
        <f t="shared" si="162"/>
        <v>0</v>
      </c>
      <c r="AJ331" s="162">
        <f t="shared" si="147"/>
        <v>0</v>
      </c>
      <c r="AK331" s="163">
        <f t="shared" si="163"/>
        <v>0</v>
      </c>
      <c r="AL331" s="164">
        <f t="shared" si="164"/>
        <v>0</v>
      </c>
      <c r="AM331" s="164">
        <f t="shared" si="165"/>
        <v>0</v>
      </c>
      <c r="AN331" s="164">
        <f t="shared" si="166"/>
        <v>0</v>
      </c>
      <c r="AO331" s="164">
        <f t="shared" si="167"/>
        <v>0</v>
      </c>
      <c r="AP331" s="609" t="str">
        <f t="shared" si="170"/>
        <v xml:space="preserve"> </v>
      </c>
      <c r="AQ331" s="612" t="str">
        <f t="shared" si="168"/>
        <v xml:space="preserve"> </v>
      </c>
      <c r="AR331" s="612" t="str">
        <f t="shared" si="171"/>
        <v xml:space="preserve"> </v>
      </c>
      <c r="AS331" s="612" t="str">
        <f t="shared" si="172"/>
        <v xml:space="preserve"> </v>
      </c>
      <c r="AT331" s="612" t="str">
        <f t="shared" si="173"/>
        <v xml:space="preserve"> </v>
      </c>
      <c r="AU331" s="612" t="str">
        <f t="shared" si="174"/>
        <v xml:space="preserve"> </v>
      </c>
      <c r="AV331" s="613"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1"/>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v>0</v>
      </c>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09" t="str">
        <f t="shared" si="170"/>
        <v xml:space="preserve"> </v>
      </c>
      <c r="AQ332" s="612" t="str">
        <f t="shared" si="168"/>
        <v xml:space="preserve"> </v>
      </c>
      <c r="AR332" s="612" t="str">
        <f t="shared" si="171"/>
        <v xml:space="preserve"> </v>
      </c>
      <c r="AS332" s="612" t="str">
        <f t="shared" si="172"/>
        <v xml:space="preserve"> </v>
      </c>
      <c r="AT332" s="612" t="str">
        <f t="shared" si="173"/>
        <v xml:space="preserve"> </v>
      </c>
      <c r="AU332" s="612" t="str">
        <f t="shared" si="174"/>
        <v xml:space="preserve"> </v>
      </c>
      <c r="AV332" s="613"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1"/>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v>0</v>
      </c>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09" t="str">
        <f t="shared" si="170"/>
        <v xml:space="preserve"> </v>
      </c>
      <c r="AQ333" s="612" t="str">
        <f t="shared" ref="AQ333:AQ396" si="200">IF(AND(AH333&gt;4.99,AH333&lt;50),AH333," ")</f>
        <v xml:space="preserve"> </v>
      </c>
      <c r="AR333" s="612" t="str">
        <f t="shared" si="171"/>
        <v xml:space="preserve"> </v>
      </c>
      <c r="AS333" s="612" t="str">
        <f t="shared" si="172"/>
        <v xml:space="preserve"> </v>
      </c>
      <c r="AT333" s="612" t="str">
        <f t="shared" si="173"/>
        <v xml:space="preserve"> </v>
      </c>
      <c r="AU333" s="612" t="str">
        <f t="shared" si="174"/>
        <v xml:space="preserve"> </v>
      </c>
      <c r="AV333" s="613"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1"/>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v>0</v>
      </c>
      <c r="AI334" s="161">
        <f t="shared" si="194"/>
        <v>0</v>
      </c>
      <c r="AJ334" s="162">
        <f t="shared" si="179"/>
        <v>0</v>
      </c>
      <c r="AK334" s="163">
        <f t="shared" si="195"/>
        <v>0</v>
      </c>
      <c r="AL334" s="164">
        <f t="shared" si="196"/>
        <v>0</v>
      </c>
      <c r="AM334" s="164">
        <f t="shared" si="197"/>
        <v>0</v>
      </c>
      <c r="AN334" s="164">
        <f t="shared" si="198"/>
        <v>0</v>
      </c>
      <c r="AO334" s="164">
        <f t="shared" si="199"/>
        <v>0</v>
      </c>
      <c r="AP334" s="609" t="str">
        <f t="shared" ref="AP334:AP397" si="202">IF(AND(AH334&gt;0,AH334&lt;5),AH334," ")</f>
        <v xml:space="preserve"> </v>
      </c>
      <c r="AQ334" s="612" t="str">
        <f t="shared" si="200"/>
        <v xml:space="preserve"> </v>
      </c>
      <c r="AR334" s="612" t="str">
        <f t="shared" ref="AR334:AR397" si="203">IF(AND(AH334&gt;49.99,AH334&lt;100),AH334," ")</f>
        <v xml:space="preserve"> </v>
      </c>
      <c r="AS334" s="612" t="str">
        <f t="shared" ref="AS334:AS397" si="204">IF(AND(AH334&gt;99.99,AH334&lt;500),AH334," ")</f>
        <v xml:space="preserve"> </v>
      </c>
      <c r="AT334" s="612" t="str">
        <f t="shared" ref="AT334:AT397" si="205">IF(AND(AH334&gt;499.99,AH334&lt;1000),AH334," ")</f>
        <v xml:space="preserve"> </v>
      </c>
      <c r="AU334" s="612" t="str">
        <f t="shared" ref="AU334:AU397" si="206">IF(AND(AH334&gt;999.99,AH334&lt;10000),AH334," ")</f>
        <v xml:space="preserve"> </v>
      </c>
      <c r="AV334" s="613"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1"/>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v>0</v>
      </c>
      <c r="AI335" s="161">
        <f t="shared" si="194"/>
        <v>0</v>
      </c>
      <c r="AJ335" s="162">
        <f t="shared" si="179"/>
        <v>0</v>
      </c>
      <c r="AK335" s="163">
        <f t="shared" si="195"/>
        <v>0</v>
      </c>
      <c r="AL335" s="164">
        <f t="shared" si="196"/>
        <v>0</v>
      </c>
      <c r="AM335" s="164">
        <f t="shared" si="197"/>
        <v>0</v>
      </c>
      <c r="AN335" s="164">
        <f t="shared" si="198"/>
        <v>0</v>
      </c>
      <c r="AO335" s="164">
        <f t="shared" si="199"/>
        <v>0</v>
      </c>
      <c r="AP335" s="609" t="str">
        <f t="shared" si="202"/>
        <v xml:space="preserve"> </v>
      </c>
      <c r="AQ335" s="612" t="str">
        <f t="shared" si="200"/>
        <v xml:space="preserve"> </v>
      </c>
      <c r="AR335" s="612" t="str">
        <f t="shared" si="203"/>
        <v xml:space="preserve"> </v>
      </c>
      <c r="AS335" s="612" t="str">
        <f t="shared" si="204"/>
        <v xml:space="preserve"> </v>
      </c>
      <c r="AT335" s="612" t="str">
        <f t="shared" si="205"/>
        <v xml:space="preserve"> </v>
      </c>
      <c r="AU335" s="612" t="str">
        <f t="shared" si="206"/>
        <v xml:space="preserve"> </v>
      </c>
      <c r="AV335" s="613"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1"/>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v>0</v>
      </c>
      <c r="AI336" s="161">
        <f t="shared" si="194"/>
        <v>0</v>
      </c>
      <c r="AJ336" s="162">
        <f t="shared" si="179"/>
        <v>0</v>
      </c>
      <c r="AK336" s="163">
        <f t="shared" si="195"/>
        <v>0</v>
      </c>
      <c r="AL336" s="164">
        <f t="shared" si="196"/>
        <v>0</v>
      </c>
      <c r="AM336" s="164">
        <f t="shared" si="197"/>
        <v>0</v>
      </c>
      <c r="AN336" s="164">
        <f t="shared" si="198"/>
        <v>0</v>
      </c>
      <c r="AO336" s="164">
        <f t="shared" si="199"/>
        <v>0</v>
      </c>
      <c r="AP336" s="609" t="str">
        <f t="shared" si="202"/>
        <v xml:space="preserve"> </v>
      </c>
      <c r="AQ336" s="612" t="str">
        <f t="shared" si="200"/>
        <v xml:space="preserve"> </v>
      </c>
      <c r="AR336" s="612" t="str">
        <f t="shared" si="203"/>
        <v xml:space="preserve"> </v>
      </c>
      <c r="AS336" s="612" t="str">
        <f t="shared" si="204"/>
        <v xml:space="preserve"> </v>
      </c>
      <c r="AT336" s="612" t="str">
        <f t="shared" si="205"/>
        <v xml:space="preserve"> </v>
      </c>
      <c r="AU336" s="612" t="str">
        <f t="shared" si="206"/>
        <v xml:space="preserve"> </v>
      </c>
      <c r="AV336" s="613"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1"/>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v>0</v>
      </c>
      <c r="AI337" s="161">
        <f t="shared" si="194"/>
        <v>0</v>
      </c>
      <c r="AJ337" s="162">
        <f t="shared" si="179"/>
        <v>0</v>
      </c>
      <c r="AK337" s="163">
        <f t="shared" si="195"/>
        <v>0</v>
      </c>
      <c r="AL337" s="164">
        <f t="shared" si="196"/>
        <v>0</v>
      </c>
      <c r="AM337" s="164">
        <f t="shared" si="197"/>
        <v>0</v>
      </c>
      <c r="AN337" s="164">
        <f t="shared" si="198"/>
        <v>0</v>
      </c>
      <c r="AO337" s="164">
        <f t="shared" si="199"/>
        <v>0</v>
      </c>
      <c r="AP337" s="609" t="str">
        <f t="shared" si="202"/>
        <v xml:space="preserve"> </v>
      </c>
      <c r="AQ337" s="612" t="str">
        <f t="shared" si="200"/>
        <v xml:space="preserve"> </v>
      </c>
      <c r="AR337" s="612" t="str">
        <f t="shared" si="203"/>
        <v xml:space="preserve"> </v>
      </c>
      <c r="AS337" s="612" t="str">
        <f t="shared" si="204"/>
        <v xml:space="preserve"> </v>
      </c>
      <c r="AT337" s="612" t="str">
        <f t="shared" si="205"/>
        <v xml:space="preserve"> </v>
      </c>
      <c r="AU337" s="612" t="str">
        <f t="shared" si="206"/>
        <v xml:space="preserve"> </v>
      </c>
      <c r="AV337" s="613"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1"/>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v>0</v>
      </c>
      <c r="AI338" s="161">
        <f t="shared" si="194"/>
        <v>0</v>
      </c>
      <c r="AJ338" s="162">
        <f t="shared" si="179"/>
        <v>0</v>
      </c>
      <c r="AK338" s="163">
        <f t="shared" si="195"/>
        <v>0</v>
      </c>
      <c r="AL338" s="164">
        <f t="shared" si="196"/>
        <v>0</v>
      </c>
      <c r="AM338" s="164">
        <f t="shared" si="197"/>
        <v>0</v>
      </c>
      <c r="AN338" s="164">
        <f t="shared" si="198"/>
        <v>0</v>
      </c>
      <c r="AO338" s="164">
        <f t="shared" si="199"/>
        <v>0</v>
      </c>
      <c r="AP338" s="609" t="str">
        <f t="shared" si="202"/>
        <v xml:space="preserve"> </v>
      </c>
      <c r="AQ338" s="612" t="str">
        <f t="shared" si="200"/>
        <v xml:space="preserve"> </v>
      </c>
      <c r="AR338" s="612" t="str">
        <f t="shared" si="203"/>
        <v xml:space="preserve"> </v>
      </c>
      <c r="AS338" s="612" t="str">
        <f t="shared" si="204"/>
        <v xml:space="preserve"> </v>
      </c>
      <c r="AT338" s="612" t="str">
        <f t="shared" si="205"/>
        <v xml:space="preserve"> </v>
      </c>
      <c r="AU338" s="612" t="str">
        <f t="shared" si="206"/>
        <v xml:space="preserve"> </v>
      </c>
      <c r="AV338" s="613"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1"/>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v>0</v>
      </c>
      <c r="AI339" s="161">
        <f t="shared" si="194"/>
        <v>0</v>
      </c>
      <c r="AJ339" s="162">
        <f t="shared" si="179"/>
        <v>0</v>
      </c>
      <c r="AK339" s="163">
        <f t="shared" si="195"/>
        <v>0</v>
      </c>
      <c r="AL339" s="164">
        <f t="shared" si="196"/>
        <v>0</v>
      </c>
      <c r="AM339" s="164">
        <f t="shared" si="197"/>
        <v>0</v>
      </c>
      <c r="AN339" s="164">
        <f t="shared" si="198"/>
        <v>0</v>
      </c>
      <c r="AO339" s="164">
        <f t="shared" si="199"/>
        <v>0</v>
      </c>
      <c r="AP339" s="609" t="str">
        <f t="shared" si="202"/>
        <v xml:space="preserve"> </v>
      </c>
      <c r="AQ339" s="612" t="str">
        <f t="shared" si="200"/>
        <v xml:space="preserve"> </v>
      </c>
      <c r="AR339" s="612" t="str">
        <f t="shared" si="203"/>
        <v xml:space="preserve"> </v>
      </c>
      <c r="AS339" s="612" t="str">
        <f t="shared" si="204"/>
        <v xml:space="preserve"> </v>
      </c>
      <c r="AT339" s="612" t="str">
        <f t="shared" si="205"/>
        <v xml:space="preserve"> </v>
      </c>
      <c r="AU339" s="612" t="str">
        <f t="shared" si="206"/>
        <v xml:space="preserve"> </v>
      </c>
      <c r="AV339" s="613"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1"/>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v>0</v>
      </c>
      <c r="AI340" s="161">
        <f t="shared" si="194"/>
        <v>0</v>
      </c>
      <c r="AJ340" s="162">
        <f t="shared" si="179"/>
        <v>0</v>
      </c>
      <c r="AK340" s="163">
        <f t="shared" si="195"/>
        <v>0</v>
      </c>
      <c r="AL340" s="164">
        <f t="shared" si="196"/>
        <v>0</v>
      </c>
      <c r="AM340" s="164">
        <f t="shared" si="197"/>
        <v>0</v>
      </c>
      <c r="AN340" s="164">
        <f t="shared" si="198"/>
        <v>0</v>
      </c>
      <c r="AO340" s="164">
        <f t="shared" si="199"/>
        <v>0</v>
      </c>
      <c r="AP340" s="609" t="str">
        <f t="shared" si="202"/>
        <v xml:space="preserve"> </v>
      </c>
      <c r="AQ340" s="612" t="str">
        <f t="shared" si="200"/>
        <v xml:space="preserve"> </v>
      </c>
      <c r="AR340" s="612" t="str">
        <f t="shared" si="203"/>
        <v xml:space="preserve"> </v>
      </c>
      <c r="AS340" s="612" t="str">
        <f t="shared" si="204"/>
        <v xml:space="preserve"> </v>
      </c>
      <c r="AT340" s="612" t="str">
        <f t="shared" si="205"/>
        <v xml:space="preserve"> </v>
      </c>
      <c r="AU340" s="612" t="str">
        <f t="shared" si="206"/>
        <v xml:space="preserve"> </v>
      </c>
      <c r="AV340" s="613"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1"/>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v>0</v>
      </c>
      <c r="AI341" s="161">
        <f t="shared" si="194"/>
        <v>0</v>
      </c>
      <c r="AJ341" s="162">
        <f t="shared" si="179"/>
        <v>0</v>
      </c>
      <c r="AK341" s="163">
        <f t="shared" si="195"/>
        <v>0</v>
      </c>
      <c r="AL341" s="164">
        <f t="shared" si="196"/>
        <v>0</v>
      </c>
      <c r="AM341" s="164">
        <f t="shared" si="197"/>
        <v>0</v>
      </c>
      <c r="AN341" s="164">
        <f t="shared" si="198"/>
        <v>0</v>
      </c>
      <c r="AO341" s="164">
        <f t="shared" si="199"/>
        <v>0</v>
      </c>
      <c r="AP341" s="609" t="str">
        <f t="shared" si="202"/>
        <v xml:space="preserve"> </v>
      </c>
      <c r="AQ341" s="612" t="str">
        <f t="shared" si="200"/>
        <v xml:space="preserve"> </v>
      </c>
      <c r="AR341" s="612" t="str">
        <f t="shared" si="203"/>
        <v xml:space="preserve"> </v>
      </c>
      <c r="AS341" s="612" t="str">
        <f t="shared" si="204"/>
        <v xml:space="preserve"> </v>
      </c>
      <c r="AT341" s="612" t="str">
        <f t="shared" si="205"/>
        <v xml:space="preserve"> </v>
      </c>
      <c r="AU341" s="612" t="str">
        <f t="shared" si="206"/>
        <v xml:space="preserve"> </v>
      </c>
      <c r="AV341" s="613"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1"/>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v>0</v>
      </c>
      <c r="AI342" s="161">
        <f t="shared" si="194"/>
        <v>0</v>
      </c>
      <c r="AJ342" s="162">
        <f t="shared" si="179"/>
        <v>0</v>
      </c>
      <c r="AK342" s="163">
        <f t="shared" si="195"/>
        <v>0</v>
      </c>
      <c r="AL342" s="164">
        <f t="shared" si="196"/>
        <v>0</v>
      </c>
      <c r="AM342" s="164">
        <f t="shared" si="197"/>
        <v>0</v>
      </c>
      <c r="AN342" s="164">
        <f t="shared" si="198"/>
        <v>0</v>
      </c>
      <c r="AO342" s="164">
        <f t="shared" si="199"/>
        <v>0</v>
      </c>
      <c r="AP342" s="609" t="str">
        <f t="shared" si="202"/>
        <v xml:space="preserve"> </v>
      </c>
      <c r="AQ342" s="612" t="str">
        <f t="shared" si="200"/>
        <v xml:space="preserve"> </v>
      </c>
      <c r="AR342" s="612" t="str">
        <f t="shared" si="203"/>
        <v xml:space="preserve"> </v>
      </c>
      <c r="AS342" s="612" t="str">
        <f t="shared" si="204"/>
        <v xml:space="preserve"> </v>
      </c>
      <c r="AT342" s="612" t="str">
        <f t="shared" si="205"/>
        <v xml:space="preserve"> </v>
      </c>
      <c r="AU342" s="612" t="str">
        <f t="shared" si="206"/>
        <v xml:space="preserve"> </v>
      </c>
      <c r="AV342" s="613"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1"/>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v>0</v>
      </c>
      <c r="AI343" s="161">
        <f t="shared" si="194"/>
        <v>0</v>
      </c>
      <c r="AJ343" s="162">
        <f t="shared" si="179"/>
        <v>0</v>
      </c>
      <c r="AK343" s="163">
        <f t="shared" si="195"/>
        <v>0</v>
      </c>
      <c r="AL343" s="164">
        <f t="shared" si="196"/>
        <v>0</v>
      </c>
      <c r="AM343" s="164">
        <f t="shared" si="197"/>
        <v>0</v>
      </c>
      <c r="AN343" s="164">
        <f t="shared" si="198"/>
        <v>0</v>
      </c>
      <c r="AO343" s="164">
        <f t="shared" si="199"/>
        <v>0</v>
      </c>
      <c r="AP343" s="609" t="str">
        <f t="shared" si="202"/>
        <v xml:space="preserve"> </v>
      </c>
      <c r="AQ343" s="612" t="str">
        <f t="shared" si="200"/>
        <v xml:space="preserve"> </v>
      </c>
      <c r="AR343" s="612" t="str">
        <f t="shared" si="203"/>
        <v xml:space="preserve"> </v>
      </c>
      <c r="AS343" s="612" t="str">
        <f t="shared" si="204"/>
        <v xml:space="preserve"> </v>
      </c>
      <c r="AT343" s="612" t="str">
        <f t="shared" si="205"/>
        <v xml:space="preserve"> </v>
      </c>
      <c r="AU343" s="612" t="str">
        <f t="shared" si="206"/>
        <v xml:space="preserve"> </v>
      </c>
      <c r="AV343" s="613"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1"/>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v>0</v>
      </c>
      <c r="AI344" s="161">
        <f t="shared" si="194"/>
        <v>0</v>
      </c>
      <c r="AJ344" s="162">
        <f t="shared" si="179"/>
        <v>0</v>
      </c>
      <c r="AK344" s="163">
        <f t="shared" si="195"/>
        <v>0</v>
      </c>
      <c r="AL344" s="164">
        <f t="shared" si="196"/>
        <v>0</v>
      </c>
      <c r="AM344" s="164">
        <f t="shared" si="197"/>
        <v>0</v>
      </c>
      <c r="AN344" s="164">
        <f t="shared" si="198"/>
        <v>0</v>
      </c>
      <c r="AO344" s="164">
        <f t="shared" si="199"/>
        <v>0</v>
      </c>
      <c r="AP344" s="609" t="str">
        <f t="shared" si="202"/>
        <v xml:space="preserve"> </v>
      </c>
      <c r="AQ344" s="612" t="str">
        <f t="shared" si="200"/>
        <v xml:space="preserve"> </v>
      </c>
      <c r="AR344" s="612" t="str">
        <f t="shared" si="203"/>
        <v xml:space="preserve"> </v>
      </c>
      <c r="AS344" s="612" t="str">
        <f t="shared" si="204"/>
        <v xml:space="preserve"> </v>
      </c>
      <c r="AT344" s="612" t="str">
        <f t="shared" si="205"/>
        <v xml:space="preserve"> </v>
      </c>
      <c r="AU344" s="612" t="str">
        <f t="shared" si="206"/>
        <v xml:space="preserve"> </v>
      </c>
      <c r="AV344" s="613"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1"/>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v>0</v>
      </c>
      <c r="AI345" s="161">
        <f t="shared" si="194"/>
        <v>0</v>
      </c>
      <c r="AJ345" s="162">
        <f t="shared" si="179"/>
        <v>0</v>
      </c>
      <c r="AK345" s="163">
        <f t="shared" si="195"/>
        <v>0</v>
      </c>
      <c r="AL345" s="164">
        <f t="shared" si="196"/>
        <v>0</v>
      </c>
      <c r="AM345" s="164">
        <f t="shared" si="197"/>
        <v>0</v>
      </c>
      <c r="AN345" s="164">
        <f t="shared" si="198"/>
        <v>0</v>
      </c>
      <c r="AO345" s="164">
        <f t="shared" si="199"/>
        <v>0</v>
      </c>
      <c r="AP345" s="609" t="str">
        <f t="shared" si="202"/>
        <v xml:space="preserve"> </v>
      </c>
      <c r="AQ345" s="612" t="str">
        <f t="shared" si="200"/>
        <v xml:space="preserve"> </v>
      </c>
      <c r="AR345" s="612" t="str">
        <f t="shared" si="203"/>
        <v xml:space="preserve"> </v>
      </c>
      <c r="AS345" s="612" t="str">
        <f t="shared" si="204"/>
        <v xml:space="preserve"> </v>
      </c>
      <c r="AT345" s="612" t="str">
        <f t="shared" si="205"/>
        <v xml:space="preserve"> </v>
      </c>
      <c r="AU345" s="612" t="str">
        <f t="shared" si="206"/>
        <v xml:space="preserve"> </v>
      </c>
      <c r="AV345" s="613"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1"/>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v>0</v>
      </c>
      <c r="AI346" s="161">
        <f t="shared" si="194"/>
        <v>0</v>
      </c>
      <c r="AJ346" s="162">
        <f t="shared" si="179"/>
        <v>0</v>
      </c>
      <c r="AK346" s="163">
        <f t="shared" si="195"/>
        <v>0</v>
      </c>
      <c r="AL346" s="164">
        <f t="shared" si="196"/>
        <v>0</v>
      </c>
      <c r="AM346" s="164">
        <f t="shared" si="197"/>
        <v>0</v>
      </c>
      <c r="AN346" s="164">
        <f t="shared" si="198"/>
        <v>0</v>
      </c>
      <c r="AO346" s="164">
        <f t="shared" si="199"/>
        <v>0</v>
      </c>
      <c r="AP346" s="609" t="str">
        <f t="shared" si="202"/>
        <v xml:space="preserve"> </v>
      </c>
      <c r="AQ346" s="612" t="str">
        <f t="shared" si="200"/>
        <v xml:space="preserve"> </v>
      </c>
      <c r="AR346" s="612" t="str">
        <f t="shared" si="203"/>
        <v xml:space="preserve"> </v>
      </c>
      <c r="AS346" s="612" t="str">
        <f t="shared" si="204"/>
        <v xml:space="preserve"> </v>
      </c>
      <c r="AT346" s="612" t="str">
        <f t="shared" si="205"/>
        <v xml:space="preserve"> </v>
      </c>
      <c r="AU346" s="612" t="str">
        <f t="shared" si="206"/>
        <v xml:space="preserve"> </v>
      </c>
      <c r="AV346" s="613"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1"/>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v>0</v>
      </c>
      <c r="AI347" s="161">
        <f t="shared" si="194"/>
        <v>0</v>
      </c>
      <c r="AJ347" s="162">
        <f t="shared" si="179"/>
        <v>0</v>
      </c>
      <c r="AK347" s="163">
        <f t="shared" si="195"/>
        <v>0</v>
      </c>
      <c r="AL347" s="164">
        <f t="shared" si="196"/>
        <v>0</v>
      </c>
      <c r="AM347" s="164">
        <f t="shared" si="197"/>
        <v>0</v>
      </c>
      <c r="AN347" s="164">
        <f t="shared" si="198"/>
        <v>0</v>
      </c>
      <c r="AO347" s="164">
        <f t="shared" si="199"/>
        <v>0</v>
      </c>
      <c r="AP347" s="609" t="str">
        <f t="shared" si="202"/>
        <v xml:space="preserve"> </v>
      </c>
      <c r="AQ347" s="612" t="str">
        <f t="shared" si="200"/>
        <v xml:space="preserve"> </v>
      </c>
      <c r="AR347" s="612" t="str">
        <f t="shared" si="203"/>
        <v xml:space="preserve"> </v>
      </c>
      <c r="AS347" s="612" t="str">
        <f t="shared" si="204"/>
        <v xml:space="preserve"> </v>
      </c>
      <c r="AT347" s="612" t="str">
        <f t="shared" si="205"/>
        <v xml:space="preserve"> </v>
      </c>
      <c r="AU347" s="612" t="str">
        <f t="shared" si="206"/>
        <v xml:space="preserve"> </v>
      </c>
      <c r="AV347" s="613"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1"/>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v>0</v>
      </c>
      <c r="AI348" s="161">
        <f t="shared" si="194"/>
        <v>0</v>
      </c>
      <c r="AJ348" s="162">
        <f t="shared" si="179"/>
        <v>0</v>
      </c>
      <c r="AK348" s="163">
        <f t="shared" si="195"/>
        <v>0</v>
      </c>
      <c r="AL348" s="164">
        <f t="shared" si="196"/>
        <v>0</v>
      </c>
      <c r="AM348" s="164">
        <f t="shared" si="197"/>
        <v>0</v>
      </c>
      <c r="AN348" s="164">
        <f t="shared" si="198"/>
        <v>0</v>
      </c>
      <c r="AO348" s="164">
        <f t="shared" si="199"/>
        <v>0</v>
      </c>
      <c r="AP348" s="609" t="str">
        <f t="shared" si="202"/>
        <v xml:space="preserve"> </v>
      </c>
      <c r="AQ348" s="612" t="str">
        <f t="shared" si="200"/>
        <v xml:space="preserve"> </v>
      </c>
      <c r="AR348" s="612" t="str">
        <f t="shared" si="203"/>
        <v xml:space="preserve"> </v>
      </c>
      <c r="AS348" s="612" t="str">
        <f t="shared" si="204"/>
        <v xml:space="preserve"> </v>
      </c>
      <c r="AT348" s="612" t="str">
        <f t="shared" si="205"/>
        <v xml:space="preserve"> </v>
      </c>
      <c r="AU348" s="612" t="str">
        <f t="shared" si="206"/>
        <v xml:space="preserve"> </v>
      </c>
      <c r="AV348" s="613"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1"/>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v>0</v>
      </c>
      <c r="AI349" s="161">
        <f t="shared" si="194"/>
        <v>0</v>
      </c>
      <c r="AJ349" s="162">
        <f t="shared" si="179"/>
        <v>0</v>
      </c>
      <c r="AK349" s="163">
        <f t="shared" si="195"/>
        <v>0</v>
      </c>
      <c r="AL349" s="164">
        <f t="shared" si="196"/>
        <v>0</v>
      </c>
      <c r="AM349" s="164">
        <f t="shared" si="197"/>
        <v>0</v>
      </c>
      <c r="AN349" s="164">
        <f t="shared" si="198"/>
        <v>0</v>
      </c>
      <c r="AO349" s="164">
        <f t="shared" si="199"/>
        <v>0</v>
      </c>
      <c r="AP349" s="609" t="str">
        <f t="shared" si="202"/>
        <v xml:space="preserve"> </v>
      </c>
      <c r="AQ349" s="612" t="str">
        <f t="shared" si="200"/>
        <v xml:space="preserve"> </v>
      </c>
      <c r="AR349" s="612" t="str">
        <f t="shared" si="203"/>
        <v xml:space="preserve"> </v>
      </c>
      <c r="AS349" s="612" t="str">
        <f t="shared" si="204"/>
        <v xml:space="preserve"> </v>
      </c>
      <c r="AT349" s="612" t="str">
        <f t="shared" si="205"/>
        <v xml:space="preserve"> </v>
      </c>
      <c r="AU349" s="612" t="str">
        <f t="shared" si="206"/>
        <v xml:space="preserve"> </v>
      </c>
      <c r="AV349" s="613"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1"/>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v>0</v>
      </c>
      <c r="AI350" s="161">
        <f t="shared" si="194"/>
        <v>0</v>
      </c>
      <c r="AJ350" s="162">
        <f t="shared" si="179"/>
        <v>0</v>
      </c>
      <c r="AK350" s="163">
        <f t="shared" si="195"/>
        <v>0</v>
      </c>
      <c r="AL350" s="164">
        <f t="shared" si="196"/>
        <v>0</v>
      </c>
      <c r="AM350" s="164">
        <f t="shared" si="197"/>
        <v>0</v>
      </c>
      <c r="AN350" s="164">
        <f t="shared" si="198"/>
        <v>0</v>
      </c>
      <c r="AO350" s="164">
        <f t="shared" si="199"/>
        <v>0</v>
      </c>
      <c r="AP350" s="609" t="str">
        <f t="shared" si="202"/>
        <v xml:space="preserve"> </v>
      </c>
      <c r="AQ350" s="612" t="str">
        <f t="shared" si="200"/>
        <v xml:space="preserve"> </v>
      </c>
      <c r="AR350" s="612" t="str">
        <f t="shared" si="203"/>
        <v xml:space="preserve"> </v>
      </c>
      <c r="AS350" s="612" t="str">
        <f t="shared" si="204"/>
        <v xml:space="preserve"> </v>
      </c>
      <c r="AT350" s="612" t="str">
        <f t="shared" si="205"/>
        <v xml:space="preserve"> </v>
      </c>
      <c r="AU350" s="612" t="str">
        <f t="shared" si="206"/>
        <v xml:space="preserve"> </v>
      </c>
      <c r="AV350" s="613"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1"/>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v>0</v>
      </c>
      <c r="AI351" s="161">
        <f t="shared" si="194"/>
        <v>0</v>
      </c>
      <c r="AJ351" s="162">
        <f t="shared" si="179"/>
        <v>0</v>
      </c>
      <c r="AK351" s="163">
        <f t="shared" si="195"/>
        <v>0</v>
      </c>
      <c r="AL351" s="164">
        <f t="shared" si="196"/>
        <v>0</v>
      </c>
      <c r="AM351" s="164">
        <f t="shared" si="197"/>
        <v>0</v>
      </c>
      <c r="AN351" s="164">
        <f t="shared" si="198"/>
        <v>0</v>
      </c>
      <c r="AO351" s="164">
        <f t="shared" si="199"/>
        <v>0</v>
      </c>
      <c r="AP351" s="609" t="str">
        <f t="shared" si="202"/>
        <v xml:space="preserve"> </v>
      </c>
      <c r="AQ351" s="612" t="str">
        <f t="shared" si="200"/>
        <v xml:space="preserve"> </v>
      </c>
      <c r="AR351" s="612" t="str">
        <f t="shared" si="203"/>
        <v xml:space="preserve"> </v>
      </c>
      <c r="AS351" s="612" t="str">
        <f t="shared" si="204"/>
        <v xml:space="preserve"> </v>
      </c>
      <c r="AT351" s="612" t="str">
        <f t="shared" si="205"/>
        <v xml:space="preserve"> </v>
      </c>
      <c r="AU351" s="612" t="str">
        <f t="shared" si="206"/>
        <v xml:space="preserve"> </v>
      </c>
      <c r="AV351" s="613"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1"/>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v>0</v>
      </c>
      <c r="AI352" s="161">
        <f t="shared" si="194"/>
        <v>0</v>
      </c>
      <c r="AJ352" s="162">
        <f t="shared" si="179"/>
        <v>0</v>
      </c>
      <c r="AK352" s="163">
        <f t="shared" si="195"/>
        <v>0</v>
      </c>
      <c r="AL352" s="164">
        <f t="shared" si="196"/>
        <v>0</v>
      </c>
      <c r="AM352" s="164">
        <f t="shared" si="197"/>
        <v>0</v>
      </c>
      <c r="AN352" s="164">
        <f t="shared" si="198"/>
        <v>0</v>
      </c>
      <c r="AO352" s="164">
        <f t="shared" si="199"/>
        <v>0</v>
      </c>
      <c r="AP352" s="609" t="str">
        <f t="shared" si="202"/>
        <v xml:space="preserve"> </v>
      </c>
      <c r="AQ352" s="612" t="str">
        <f t="shared" si="200"/>
        <v xml:space="preserve"> </v>
      </c>
      <c r="AR352" s="612" t="str">
        <f t="shared" si="203"/>
        <v xml:space="preserve"> </v>
      </c>
      <c r="AS352" s="612" t="str">
        <f t="shared" si="204"/>
        <v xml:space="preserve"> </v>
      </c>
      <c r="AT352" s="612" t="str">
        <f t="shared" si="205"/>
        <v xml:space="preserve"> </v>
      </c>
      <c r="AU352" s="612" t="str">
        <f t="shared" si="206"/>
        <v xml:space="preserve"> </v>
      </c>
      <c r="AV352" s="613"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1"/>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v>0</v>
      </c>
      <c r="AI353" s="161">
        <f t="shared" si="194"/>
        <v>0</v>
      </c>
      <c r="AJ353" s="162">
        <f t="shared" si="179"/>
        <v>0</v>
      </c>
      <c r="AK353" s="163">
        <f t="shared" si="195"/>
        <v>0</v>
      </c>
      <c r="AL353" s="164">
        <f t="shared" si="196"/>
        <v>0</v>
      </c>
      <c r="AM353" s="164">
        <f t="shared" si="197"/>
        <v>0</v>
      </c>
      <c r="AN353" s="164">
        <f t="shared" si="198"/>
        <v>0</v>
      </c>
      <c r="AO353" s="164">
        <f t="shared" si="199"/>
        <v>0</v>
      </c>
      <c r="AP353" s="609" t="str">
        <f t="shared" si="202"/>
        <v xml:space="preserve"> </v>
      </c>
      <c r="AQ353" s="612" t="str">
        <f t="shared" si="200"/>
        <v xml:space="preserve"> </v>
      </c>
      <c r="AR353" s="612" t="str">
        <f t="shared" si="203"/>
        <v xml:space="preserve"> </v>
      </c>
      <c r="AS353" s="612" t="str">
        <f t="shared" si="204"/>
        <v xml:space="preserve"> </v>
      </c>
      <c r="AT353" s="612" t="str">
        <f t="shared" si="205"/>
        <v xml:space="preserve"> </v>
      </c>
      <c r="AU353" s="612" t="str">
        <f t="shared" si="206"/>
        <v xml:space="preserve"> </v>
      </c>
      <c r="AV353" s="613"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1"/>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v>0</v>
      </c>
      <c r="AI354" s="161">
        <f t="shared" si="194"/>
        <v>0</v>
      </c>
      <c r="AJ354" s="162">
        <f t="shared" si="179"/>
        <v>0</v>
      </c>
      <c r="AK354" s="163">
        <f t="shared" si="195"/>
        <v>0</v>
      </c>
      <c r="AL354" s="164">
        <f t="shared" si="196"/>
        <v>0</v>
      </c>
      <c r="AM354" s="164">
        <f t="shared" si="197"/>
        <v>0</v>
      </c>
      <c r="AN354" s="164">
        <f t="shared" si="198"/>
        <v>0</v>
      </c>
      <c r="AO354" s="164">
        <f t="shared" si="199"/>
        <v>0</v>
      </c>
      <c r="AP354" s="609" t="str">
        <f t="shared" si="202"/>
        <v xml:space="preserve"> </v>
      </c>
      <c r="AQ354" s="612" t="str">
        <f t="shared" si="200"/>
        <v xml:space="preserve"> </v>
      </c>
      <c r="AR354" s="612" t="str">
        <f t="shared" si="203"/>
        <v xml:space="preserve"> </v>
      </c>
      <c r="AS354" s="612" t="str">
        <f t="shared" si="204"/>
        <v xml:space="preserve"> </v>
      </c>
      <c r="AT354" s="612" t="str">
        <f t="shared" si="205"/>
        <v xml:space="preserve"> </v>
      </c>
      <c r="AU354" s="612" t="str">
        <f t="shared" si="206"/>
        <v xml:space="preserve"> </v>
      </c>
      <c r="AV354" s="613"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1"/>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v>0</v>
      </c>
      <c r="AI355" s="161">
        <f t="shared" si="194"/>
        <v>0</v>
      </c>
      <c r="AJ355" s="162">
        <f t="shared" si="179"/>
        <v>0</v>
      </c>
      <c r="AK355" s="163">
        <f t="shared" si="195"/>
        <v>0</v>
      </c>
      <c r="AL355" s="164">
        <f t="shared" si="196"/>
        <v>0</v>
      </c>
      <c r="AM355" s="164">
        <f t="shared" si="197"/>
        <v>0</v>
      </c>
      <c r="AN355" s="164">
        <f t="shared" si="198"/>
        <v>0</v>
      </c>
      <c r="AO355" s="164">
        <f t="shared" si="199"/>
        <v>0</v>
      </c>
      <c r="AP355" s="609" t="str">
        <f t="shared" si="202"/>
        <v xml:space="preserve"> </v>
      </c>
      <c r="AQ355" s="612" t="str">
        <f t="shared" si="200"/>
        <v xml:space="preserve"> </v>
      </c>
      <c r="AR355" s="612" t="str">
        <f t="shared" si="203"/>
        <v xml:space="preserve"> </v>
      </c>
      <c r="AS355" s="612" t="str">
        <f t="shared" si="204"/>
        <v xml:space="preserve"> </v>
      </c>
      <c r="AT355" s="612" t="str">
        <f t="shared" si="205"/>
        <v xml:space="preserve"> </v>
      </c>
      <c r="AU355" s="612" t="str">
        <f t="shared" si="206"/>
        <v xml:space="preserve"> </v>
      </c>
      <c r="AV355" s="613"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1"/>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v>0</v>
      </c>
      <c r="AI356" s="161">
        <f t="shared" si="194"/>
        <v>0</v>
      </c>
      <c r="AJ356" s="162">
        <f t="shared" si="179"/>
        <v>0</v>
      </c>
      <c r="AK356" s="163">
        <f t="shared" si="195"/>
        <v>0</v>
      </c>
      <c r="AL356" s="164">
        <f t="shared" si="196"/>
        <v>0</v>
      </c>
      <c r="AM356" s="164">
        <f t="shared" si="197"/>
        <v>0</v>
      </c>
      <c r="AN356" s="164">
        <f t="shared" si="198"/>
        <v>0</v>
      </c>
      <c r="AO356" s="164">
        <f t="shared" si="199"/>
        <v>0</v>
      </c>
      <c r="AP356" s="609" t="str">
        <f t="shared" si="202"/>
        <v xml:space="preserve"> </v>
      </c>
      <c r="AQ356" s="612" t="str">
        <f t="shared" si="200"/>
        <v xml:space="preserve"> </v>
      </c>
      <c r="AR356" s="612" t="str">
        <f t="shared" si="203"/>
        <v xml:space="preserve"> </v>
      </c>
      <c r="AS356" s="612" t="str">
        <f t="shared" si="204"/>
        <v xml:space="preserve"> </v>
      </c>
      <c r="AT356" s="612" t="str">
        <f t="shared" si="205"/>
        <v xml:space="preserve"> </v>
      </c>
      <c r="AU356" s="612" t="str">
        <f t="shared" si="206"/>
        <v xml:space="preserve"> </v>
      </c>
      <c r="AV356" s="613"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1"/>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v>0</v>
      </c>
      <c r="AI357" s="161">
        <f t="shared" si="194"/>
        <v>0</v>
      </c>
      <c r="AJ357" s="162">
        <f t="shared" si="179"/>
        <v>0</v>
      </c>
      <c r="AK357" s="163">
        <f t="shared" si="195"/>
        <v>0</v>
      </c>
      <c r="AL357" s="164">
        <f t="shared" si="196"/>
        <v>0</v>
      </c>
      <c r="AM357" s="164">
        <f t="shared" si="197"/>
        <v>0</v>
      </c>
      <c r="AN357" s="164">
        <f t="shared" si="198"/>
        <v>0</v>
      </c>
      <c r="AO357" s="164">
        <f t="shared" si="199"/>
        <v>0</v>
      </c>
      <c r="AP357" s="609" t="str">
        <f t="shared" si="202"/>
        <v xml:space="preserve"> </v>
      </c>
      <c r="AQ357" s="612" t="str">
        <f t="shared" si="200"/>
        <v xml:space="preserve"> </v>
      </c>
      <c r="AR357" s="612" t="str">
        <f t="shared" si="203"/>
        <v xml:space="preserve"> </v>
      </c>
      <c r="AS357" s="612" t="str">
        <f t="shared" si="204"/>
        <v xml:space="preserve"> </v>
      </c>
      <c r="AT357" s="612" t="str">
        <f t="shared" si="205"/>
        <v xml:space="preserve"> </v>
      </c>
      <c r="AU357" s="612" t="str">
        <f t="shared" si="206"/>
        <v xml:space="preserve"> </v>
      </c>
      <c r="AV357" s="613"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1"/>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v>0</v>
      </c>
      <c r="AI358" s="161">
        <f t="shared" si="194"/>
        <v>0</v>
      </c>
      <c r="AJ358" s="162">
        <f t="shared" si="179"/>
        <v>0</v>
      </c>
      <c r="AK358" s="163">
        <f t="shared" si="195"/>
        <v>0</v>
      </c>
      <c r="AL358" s="164">
        <f t="shared" si="196"/>
        <v>0</v>
      </c>
      <c r="AM358" s="164">
        <f t="shared" si="197"/>
        <v>0</v>
      </c>
      <c r="AN358" s="164">
        <f t="shared" si="198"/>
        <v>0</v>
      </c>
      <c r="AO358" s="164">
        <f t="shared" si="199"/>
        <v>0</v>
      </c>
      <c r="AP358" s="609" t="str">
        <f t="shared" si="202"/>
        <v xml:space="preserve"> </v>
      </c>
      <c r="AQ358" s="612" t="str">
        <f t="shared" si="200"/>
        <v xml:space="preserve"> </v>
      </c>
      <c r="AR358" s="612" t="str">
        <f t="shared" si="203"/>
        <v xml:space="preserve"> </v>
      </c>
      <c r="AS358" s="612" t="str">
        <f t="shared" si="204"/>
        <v xml:space="preserve"> </v>
      </c>
      <c r="AT358" s="612" t="str">
        <f t="shared" si="205"/>
        <v xml:space="preserve"> </v>
      </c>
      <c r="AU358" s="612" t="str">
        <f t="shared" si="206"/>
        <v xml:space="preserve"> </v>
      </c>
      <c r="AV358" s="613"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1"/>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v>0</v>
      </c>
      <c r="AI359" s="161">
        <f t="shared" si="194"/>
        <v>0</v>
      </c>
      <c r="AJ359" s="162">
        <f t="shared" si="179"/>
        <v>0</v>
      </c>
      <c r="AK359" s="163">
        <f t="shared" si="195"/>
        <v>0</v>
      </c>
      <c r="AL359" s="164">
        <f t="shared" si="196"/>
        <v>0</v>
      </c>
      <c r="AM359" s="164">
        <f t="shared" si="197"/>
        <v>0</v>
      </c>
      <c r="AN359" s="164">
        <f t="shared" si="198"/>
        <v>0</v>
      </c>
      <c r="AO359" s="164">
        <f t="shared" si="199"/>
        <v>0</v>
      </c>
      <c r="AP359" s="609" t="str">
        <f t="shared" si="202"/>
        <v xml:space="preserve"> </v>
      </c>
      <c r="AQ359" s="612" t="str">
        <f t="shared" si="200"/>
        <v xml:space="preserve"> </v>
      </c>
      <c r="AR359" s="612" t="str">
        <f t="shared" si="203"/>
        <v xml:space="preserve"> </v>
      </c>
      <c r="AS359" s="612" t="str">
        <f t="shared" si="204"/>
        <v xml:space="preserve"> </v>
      </c>
      <c r="AT359" s="612" t="str">
        <f t="shared" si="205"/>
        <v xml:space="preserve"> </v>
      </c>
      <c r="AU359" s="612" t="str">
        <f t="shared" si="206"/>
        <v xml:space="preserve"> </v>
      </c>
      <c r="AV359" s="613"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1"/>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6">
        <v>0</v>
      </c>
      <c r="AI360" s="161">
        <f t="shared" si="194"/>
        <v>0</v>
      </c>
      <c r="AJ360" s="162">
        <f t="shared" si="179"/>
        <v>0</v>
      </c>
      <c r="AK360" s="163">
        <f t="shared" si="195"/>
        <v>0</v>
      </c>
      <c r="AL360" s="164">
        <f t="shared" si="196"/>
        <v>0</v>
      </c>
      <c r="AM360" s="164">
        <f t="shared" si="197"/>
        <v>0</v>
      </c>
      <c r="AN360" s="164">
        <f t="shared" si="198"/>
        <v>0</v>
      </c>
      <c r="AO360" s="164">
        <f t="shared" si="199"/>
        <v>0</v>
      </c>
      <c r="AP360" s="609" t="str">
        <f t="shared" si="202"/>
        <v xml:space="preserve"> </v>
      </c>
      <c r="AQ360" s="612" t="str">
        <f t="shared" si="200"/>
        <v xml:space="preserve"> </v>
      </c>
      <c r="AR360" s="612" t="str">
        <f t="shared" si="203"/>
        <v xml:space="preserve"> </v>
      </c>
      <c r="AS360" s="612" t="str">
        <f t="shared" si="204"/>
        <v xml:space="preserve"> </v>
      </c>
      <c r="AT360" s="612" t="str">
        <f t="shared" si="205"/>
        <v xml:space="preserve"> </v>
      </c>
      <c r="AU360" s="612" t="str">
        <f t="shared" si="206"/>
        <v xml:space="preserve"> </v>
      </c>
      <c r="AV360" s="613"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1"/>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6">
        <v>0</v>
      </c>
      <c r="AI361" s="161">
        <f t="shared" si="194"/>
        <v>0</v>
      </c>
      <c r="AJ361" s="162">
        <f t="shared" si="179"/>
        <v>0</v>
      </c>
      <c r="AK361" s="163">
        <f t="shared" si="195"/>
        <v>0</v>
      </c>
      <c r="AL361" s="164">
        <f t="shared" si="196"/>
        <v>0</v>
      </c>
      <c r="AM361" s="164">
        <f t="shared" si="197"/>
        <v>0</v>
      </c>
      <c r="AN361" s="164">
        <f t="shared" si="198"/>
        <v>0</v>
      </c>
      <c r="AO361" s="164">
        <f t="shared" si="199"/>
        <v>0</v>
      </c>
      <c r="AP361" s="609" t="str">
        <f t="shared" si="202"/>
        <v xml:space="preserve"> </v>
      </c>
      <c r="AQ361" s="612" t="str">
        <f t="shared" si="200"/>
        <v xml:space="preserve"> </v>
      </c>
      <c r="AR361" s="612" t="str">
        <f t="shared" si="203"/>
        <v xml:space="preserve"> </v>
      </c>
      <c r="AS361" s="612" t="str">
        <f t="shared" si="204"/>
        <v xml:space="preserve"> </v>
      </c>
      <c r="AT361" s="612" t="str">
        <f t="shared" si="205"/>
        <v xml:space="preserve"> </v>
      </c>
      <c r="AU361" s="612" t="str">
        <f t="shared" si="206"/>
        <v xml:space="preserve"> </v>
      </c>
      <c r="AV361" s="613"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1"/>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v>0</v>
      </c>
      <c r="AI362" s="161">
        <f t="shared" si="194"/>
        <v>0</v>
      </c>
      <c r="AJ362" s="162">
        <f t="shared" si="179"/>
        <v>0</v>
      </c>
      <c r="AK362" s="163">
        <f t="shared" si="195"/>
        <v>0</v>
      </c>
      <c r="AL362" s="164">
        <f t="shared" si="196"/>
        <v>0</v>
      </c>
      <c r="AM362" s="164">
        <f t="shared" si="197"/>
        <v>0</v>
      </c>
      <c r="AN362" s="164">
        <f t="shared" si="198"/>
        <v>0</v>
      </c>
      <c r="AO362" s="164">
        <f t="shared" si="199"/>
        <v>0</v>
      </c>
      <c r="AP362" s="609" t="str">
        <f t="shared" si="202"/>
        <v xml:space="preserve"> </v>
      </c>
      <c r="AQ362" s="612" t="str">
        <f t="shared" si="200"/>
        <v xml:space="preserve"> </v>
      </c>
      <c r="AR362" s="612" t="str">
        <f t="shared" si="203"/>
        <v xml:space="preserve"> </v>
      </c>
      <c r="AS362" s="612" t="str">
        <f t="shared" si="204"/>
        <v xml:space="preserve"> </v>
      </c>
      <c r="AT362" s="612" t="str">
        <f t="shared" si="205"/>
        <v xml:space="preserve"> </v>
      </c>
      <c r="AU362" s="612" t="str">
        <f t="shared" si="206"/>
        <v xml:space="preserve"> </v>
      </c>
      <c r="AV362" s="613"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1"/>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6">
        <v>0</v>
      </c>
      <c r="AI363" s="161">
        <f t="shared" si="194"/>
        <v>0</v>
      </c>
      <c r="AJ363" s="162">
        <f t="shared" si="179"/>
        <v>0</v>
      </c>
      <c r="AK363" s="163">
        <f t="shared" si="195"/>
        <v>0</v>
      </c>
      <c r="AL363" s="164">
        <f t="shared" si="196"/>
        <v>0</v>
      </c>
      <c r="AM363" s="164">
        <f t="shared" si="197"/>
        <v>0</v>
      </c>
      <c r="AN363" s="164">
        <f t="shared" si="198"/>
        <v>0</v>
      </c>
      <c r="AO363" s="164">
        <f t="shared" si="199"/>
        <v>0</v>
      </c>
      <c r="AP363" s="609" t="str">
        <f t="shared" si="202"/>
        <v xml:space="preserve"> </v>
      </c>
      <c r="AQ363" s="612" t="str">
        <f t="shared" si="200"/>
        <v xml:space="preserve"> </v>
      </c>
      <c r="AR363" s="612" t="str">
        <f t="shared" si="203"/>
        <v xml:space="preserve"> </v>
      </c>
      <c r="AS363" s="612" t="str">
        <f t="shared" si="204"/>
        <v xml:space="preserve"> </v>
      </c>
      <c r="AT363" s="612" t="str">
        <f t="shared" si="205"/>
        <v xml:space="preserve"> </v>
      </c>
      <c r="AU363" s="612" t="str">
        <f t="shared" si="206"/>
        <v xml:space="preserve"> </v>
      </c>
      <c r="AV363" s="613"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1"/>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6">
        <v>0</v>
      </c>
      <c r="AI364" s="161">
        <f t="shared" si="194"/>
        <v>0</v>
      </c>
      <c r="AJ364" s="162">
        <f t="shared" si="179"/>
        <v>0</v>
      </c>
      <c r="AK364" s="163">
        <f t="shared" si="195"/>
        <v>0</v>
      </c>
      <c r="AL364" s="164">
        <f t="shared" si="196"/>
        <v>0</v>
      </c>
      <c r="AM364" s="164">
        <f t="shared" si="197"/>
        <v>0</v>
      </c>
      <c r="AN364" s="164">
        <f t="shared" si="198"/>
        <v>0</v>
      </c>
      <c r="AO364" s="164">
        <f t="shared" si="199"/>
        <v>0</v>
      </c>
      <c r="AP364" s="609" t="str">
        <f t="shared" si="202"/>
        <v xml:space="preserve"> </v>
      </c>
      <c r="AQ364" s="612" t="str">
        <f t="shared" si="200"/>
        <v xml:space="preserve"> </v>
      </c>
      <c r="AR364" s="612" t="str">
        <f t="shared" si="203"/>
        <v xml:space="preserve"> </v>
      </c>
      <c r="AS364" s="612" t="str">
        <f t="shared" si="204"/>
        <v xml:space="preserve"> </v>
      </c>
      <c r="AT364" s="612" t="str">
        <f t="shared" si="205"/>
        <v xml:space="preserve"> </v>
      </c>
      <c r="AU364" s="612" t="str">
        <f t="shared" si="206"/>
        <v xml:space="preserve"> </v>
      </c>
      <c r="AV364" s="613"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1"/>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6">
        <v>0</v>
      </c>
      <c r="AI365" s="161">
        <f t="shared" si="194"/>
        <v>0</v>
      </c>
      <c r="AJ365" s="162">
        <f t="shared" si="179"/>
        <v>0</v>
      </c>
      <c r="AK365" s="163">
        <f t="shared" si="195"/>
        <v>0</v>
      </c>
      <c r="AL365" s="164">
        <f t="shared" si="196"/>
        <v>0</v>
      </c>
      <c r="AM365" s="164">
        <f t="shared" si="197"/>
        <v>0</v>
      </c>
      <c r="AN365" s="164">
        <f t="shared" si="198"/>
        <v>0</v>
      </c>
      <c r="AO365" s="164">
        <f t="shared" si="199"/>
        <v>0</v>
      </c>
      <c r="AP365" s="609" t="str">
        <f t="shared" si="202"/>
        <v xml:space="preserve"> </v>
      </c>
      <c r="AQ365" s="612" t="str">
        <f t="shared" si="200"/>
        <v xml:space="preserve"> </v>
      </c>
      <c r="AR365" s="612" t="str">
        <f t="shared" si="203"/>
        <v xml:space="preserve"> </v>
      </c>
      <c r="AS365" s="612" t="str">
        <f t="shared" si="204"/>
        <v xml:space="preserve"> </v>
      </c>
      <c r="AT365" s="612" t="str">
        <f t="shared" si="205"/>
        <v xml:space="preserve"> </v>
      </c>
      <c r="AU365" s="612" t="str">
        <f t="shared" si="206"/>
        <v xml:space="preserve"> </v>
      </c>
      <c r="AV365" s="613"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1"/>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v>0</v>
      </c>
      <c r="AI366" s="161">
        <f t="shared" si="194"/>
        <v>0</v>
      </c>
      <c r="AJ366" s="162">
        <f t="shared" si="179"/>
        <v>0</v>
      </c>
      <c r="AK366" s="163">
        <f t="shared" si="195"/>
        <v>0</v>
      </c>
      <c r="AL366" s="164">
        <f t="shared" si="196"/>
        <v>0</v>
      </c>
      <c r="AM366" s="164">
        <f t="shared" si="197"/>
        <v>0</v>
      </c>
      <c r="AN366" s="164">
        <f t="shared" si="198"/>
        <v>0</v>
      </c>
      <c r="AO366" s="164">
        <f t="shared" si="199"/>
        <v>0</v>
      </c>
      <c r="AP366" s="609" t="str">
        <f t="shared" si="202"/>
        <v xml:space="preserve"> </v>
      </c>
      <c r="AQ366" s="612" t="str">
        <f t="shared" si="200"/>
        <v xml:space="preserve"> </v>
      </c>
      <c r="AR366" s="612" t="str">
        <f t="shared" si="203"/>
        <v xml:space="preserve"> </v>
      </c>
      <c r="AS366" s="612" t="str">
        <f t="shared" si="204"/>
        <v xml:space="preserve"> </v>
      </c>
      <c r="AT366" s="612" t="str">
        <f t="shared" si="205"/>
        <v xml:space="preserve"> </v>
      </c>
      <c r="AU366" s="612" t="str">
        <f t="shared" si="206"/>
        <v xml:space="preserve"> </v>
      </c>
      <c r="AV366" s="613"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1"/>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v>0</v>
      </c>
      <c r="AI367" s="161">
        <f t="shared" si="194"/>
        <v>0</v>
      </c>
      <c r="AJ367" s="162">
        <f t="shared" si="179"/>
        <v>0</v>
      </c>
      <c r="AK367" s="163">
        <f t="shared" si="195"/>
        <v>0</v>
      </c>
      <c r="AL367" s="164">
        <f t="shared" si="196"/>
        <v>0</v>
      </c>
      <c r="AM367" s="164">
        <f t="shared" si="197"/>
        <v>0</v>
      </c>
      <c r="AN367" s="164">
        <f t="shared" si="198"/>
        <v>0</v>
      </c>
      <c r="AO367" s="164">
        <f t="shared" si="199"/>
        <v>0</v>
      </c>
      <c r="AP367" s="609" t="str">
        <f t="shared" si="202"/>
        <v xml:space="preserve"> </v>
      </c>
      <c r="AQ367" s="612" t="str">
        <f t="shared" si="200"/>
        <v xml:space="preserve"> </v>
      </c>
      <c r="AR367" s="612" t="str">
        <f t="shared" si="203"/>
        <v xml:space="preserve"> </v>
      </c>
      <c r="AS367" s="612" t="str">
        <f t="shared" si="204"/>
        <v xml:space="preserve"> </v>
      </c>
      <c r="AT367" s="612" t="str">
        <f t="shared" si="205"/>
        <v xml:space="preserve"> </v>
      </c>
      <c r="AU367" s="612" t="str">
        <f t="shared" si="206"/>
        <v xml:space="preserve"> </v>
      </c>
      <c r="AV367" s="613"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1"/>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v>0</v>
      </c>
      <c r="AI368" s="161">
        <f t="shared" si="194"/>
        <v>0</v>
      </c>
      <c r="AJ368" s="162">
        <f t="shared" si="179"/>
        <v>0</v>
      </c>
      <c r="AK368" s="163">
        <f t="shared" si="195"/>
        <v>0</v>
      </c>
      <c r="AL368" s="164">
        <f t="shared" si="196"/>
        <v>0</v>
      </c>
      <c r="AM368" s="164">
        <f t="shared" si="197"/>
        <v>0</v>
      </c>
      <c r="AN368" s="164">
        <f t="shared" si="198"/>
        <v>0</v>
      </c>
      <c r="AO368" s="164">
        <f t="shared" si="199"/>
        <v>0</v>
      </c>
      <c r="AP368" s="609" t="str">
        <f t="shared" si="202"/>
        <v xml:space="preserve"> </v>
      </c>
      <c r="AQ368" s="612" t="str">
        <f t="shared" si="200"/>
        <v xml:space="preserve"> </v>
      </c>
      <c r="AR368" s="612" t="str">
        <f t="shared" si="203"/>
        <v xml:space="preserve"> </v>
      </c>
      <c r="AS368" s="612" t="str">
        <f t="shared" si="204"/>
        <v xml:space="preserve"> </v>
      </c>
      <c r="AT368" s="612" t="str">
        <f t="shared" si="205"/>
        <v xml:space="preserve"> </v>
      </c>
      <c r="AU368" s="612" t="str">
        <f t="shared" si="206"/>
        <v xml:space="preserve"> </v>
      </c>
      <c r="AV368" s="613"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1"/>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v>0</v>
      </c>
      <c r="AI369" s="161">
        <f t="shared" si="194"/>
        <v>0</v>
      </c>
      <c r="AJ369" s="162">
        <f t="shared" si="179"/>
        <v>0</v>
      </c>
      <c r="AK369" s="163">
        <f t="shared" si="195"/>
        <v>0</v>
      </c>
      <c r="AL369" s="164">
        <f t="shared" si="196"/>
        <v>0</v>
      </c>
      <c r="AM369" s="164">
        <f t="shared" si="197"/>
        <v>0</v>
      </c>
      <c r="AN369" s="164">
        <f t="shared" si="198"/>
        <v>0</v>
      </c>
      <c r="AO369" s="164">
        <f t="shared" si="199"/>
        <v>0</v>
      </c>
      <c r="AP369" s="609" t="str">
        <f t="shared" si="202"/>
        <v xml:space="preserve"> </v>
      </c>
      <c r="AQ369" s="612" t="str">
        <f t="shared" si="200"/>
        <v xml:space="preserve"> </v>
      </c>
      <c r="AR369" s="612" t="str">
        <f t="shared" si="203"/>
        <v xml:space="preserve"> </v>
      </c>
      <c r="AS369" s="612" t="str">
        <f t="shared" si="204"/>
        <v xml:space="preserve"> </v>
      </c>
      <c r="AT369" s="612" t="str">
        <f t="shared" si="205"/>
        <v xml:space="preserve"> </v>
      </c>
      <c r="AU369" s="612" t="str">
        <f t="shared" si="206"/>
        <v xml:space="preserve"> </v>
      </c>
      <c r="AV369" s="613"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1"/>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v>0</v>
      </c>
      <c r="AI370" s="161">
        <f t="shared" si="194"/>
        <v>0</v>
      </c>
      <c r="AJ370" s="162">
        <f t="shared" si="179"/>
        <v>0</v>
      </c>
      <c r="AK370" s="163">
        <f t="shared" si="195"/>
        <v>0</v>
      </c>
      <c r="AL370" s="164">
        <f t="shared" si="196"/>
        <v>0</v>
      </c>
      <c r="AM370" s="164">
        <f t="shared" si="197"/>
        <v>0</v>
      </c>
      <c r="AN370" s="164">
        <f t="shared" si="198"/>
        <v>0</v>
      </c>
      <c r="AO370" s="164">
        <f t="shared" si="199"/>
        <v>0</v>
      </c>
      <c r="AP370" s="609" t="str">
        <f t="shared" si="202"/>
        <v xml:space="preserve"> </v>
      </c>
      <c r="AQ370" s="612" t="str">
        <f t="shared" si="200"/>
        <v xml:space="preserve"> </v>
      </c>
      <c r="AR370" s="612" t="str">
        <f t="shared" si="203"/>
        <v xml:space="preserve"> </v>
      </c>
      <c r="AS370" s="612" t="str">
        <f t="shared" si="204"/>
        <v xml:space="preserve"> </v>
      </c>
      <c r="AT370" s="612" t="str">
        <f t="shared" si="205"/>
        <v xml:space="preserve"> </v>
      </c>
      <c r="AU370" s="612" t="str">
        <f t="shared" si="206"/>
        <v xml:space="preserve"> </v>
      </c>
      <c r="AV370" s="613"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1"/>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v>0</v>
      </c>
      <c r="AI371" s="161">
        <f t="shared" si="194"/>
        <v>0</v>
      </c>
      <c r="AJ371" s="162">
        <f t="shared" si="179"/>
        <v>0</v>
      </c>
      <c r="AK371" s="163">
        <f t="shared" si="195"/>
        <v>0</v>
      </c>
      <c r="AL371" s="164">
        <f t="shared" si="196"/>
        <v>0</v>
      </c>
      <c r="AM371" s="164">
        <f t="shared" si="197"/>
        <v>0</v>
      </c>
      <c r="AN371" s="164">
        <f t="shared" si="198"/>
        <v>0</v>
      </c>
      <c r="AO371" s="164">
        <f t="shared" si="199"/>
        <v>0</v>
      </c>
      <c r="AP371" s="609" t="str">
        <f t="shared" si="202"/>
        <v xml:space="preserve"> </v>
      </c>
      <c r="AQ371" s="612" t="str">
        <f t="shared" si="200"/>
        <v xml:space="preserve"> </v>
      </c>
      <c r="AR371" s="612" t="str">
        <f t="shared" si="203"/>
        <v xml:space="preserve"> </v>
      </c>
      <c r="AS371" s="612" t="str">
        <f t="shared" si="204"/>
        <v xml:space="preserve"> </v>
      </c>
      <c r="AT371" s="612" t="str">
        <f t="shared" si="205"/>
        <v xml:space="preserve"> </v>
      </c>
      <c r="AU371" s="612" t="str">
        <f t="shared" si="206"/>
        <v xml:space="preserve"> </v>
      </c>
      <c r="AV371" s="613"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1"/>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v>0</v>
      </c>
      <c r="AI372" s="161">
        <f t="shared" si="194"/>
        <v>0</v>
      </c>
      <c r="AJ372" s="162">
        <f t="shared" si="179"/>
        <v>0</v>
      </c>
      <c r="AK372" s="163">
        <f t="shared" si="195"/>
        <v>0</v>
      </c>
      <c r="AL372" s="164">
        <f t="shared" si="196"/>
        <v>0</v>
      </c>
      <c r="AM372" s="164">
        <f t="shared" si="197"/>
        <v>0</v>
      </c>
      <c r="AN372" s="164">
        <f t="shared" si="198"/>
        <v>0</v>
      </c>
      <c r="AO372" s="164">
        <f t="shared" si="199"/>
        <v>0</v>
      </c>
      <c r="AP372" s="609" t="str">
        <f t="shared" si="202"/>
        <v xml:space="preserve"> </v>
      </c>
      <c r="AQ372" s="612" t="str">
        <f t="shared" si="200"/>
        <v xml:space="preserve"> </v>
      </c>
      <c r="AR372" s="612" t="str">
        <f t="shared" si="203"/>
        <v xml:space="preserve"> </v>
      </c>
      <c r="AS372" s="612" t="str">
        <f t="shared" si="204"/>
        <v xml:space="preserve"> </v>
      </c>
      <c r="AT372" s="612" t="str">
        <f t="shared" si="205"/>
        <v xml:space="preserve"> </v>
      </c>
      <c r="AU372" s="612" t="str">
        <f t="shared" si="206"/>
        <v xml:space="preserve"> </v>
      </c>
      <c r="AV372" s="613"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1"/>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v>0</v>
      </c>
      <c r="AI373" s="161">
        <f t="shared" si="194"/>
        <v>0</v>
      </c>
      <c r="AJ373" s="162">
        <f t="shared" si="179"/>
        <v>0</v>
      </c>
      <c r="AK373" s="163">
        <f t="shared" si="195"/>
        <v>0</v>
      </c>
      <c r="AL373" s="164">
        <f t="shared" si="196"/>
        <v>0</v>
      </c>
      <c r="AM373" s="164">
        <f t="shared" si="197"/>
        <v>0</v>
      </c>
      <c r="AN373" s="164">
        <f t="shared" si="198"/>
        <v>0</v>
      </c>
      <c r="AO373" s="164">
        <f t="shared" si="199"/>
        <v>0</v>
      </c>
      <c r="AP373" s="609" t="str">
        <f t="shared" si="202"/>
        <v xml:space="preserve"> </v>
      </c>
      <c r="AQ373" s="612" t="str">
        <f t="shared" si="200"/>
        <v xml:space="preserve"> </v>
      </c>
      <c r="AR373" s="612" t="str">
        <f t="shared" si="203"/>
        <v xml:space="preserve"> </v>
      </c>
      <c r="AS373" s="612" t="str">
        <f t="shared" si="204"/>
        <v xml:space="preserve"> </v>
      </c>
      <c r="AT373" s="612" t="str">
        <f t="shared" si="205"/>
        <v xml:space="preserve"> </v>
      </c>
      <c r="AU373" s="612" t="str">
        <f t="shared" si="206"/>
        <v xml:space="preserve"> </v>
      </c>
      <c r="AV373" s="613"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1"/>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v>0</v>
      </c>
      <c r="AI374" s="161">
        <f t="shared" si="194"/>
        <v>0</v>
      </c>
      <c r="AJ374" s="162">
        <f t="shared" si="179"/>
        <v>0</v>
      </c>
      <c r="AK374" s="163">
        <f t="shared" si="195"/>
        <v>0</v>
      </c>
      <c r="AL374" s="164">
        <f t="shared" si="196"/>
        <v>0</v>
      </c>
      <c r="AM374" s="164">
        <f t="shared" si="197"/>
        <v>0</v>
      </c>
      <c r="AN374" s="164">
        <f t="shared" si="198"/>
        <v>0</v>
      </c>
      <c r="AO374" s="164">
        <f t="shared" si="199"/>
        <v>0</v>
      </c>
      <c r="AP374" s="609" t="str">
        <f t="shared" si="202"/>
        <v xml:space="preserve"> </v>
      </c>
      <c r="AQ374" s="612" t="str">
        <f t="shared" si="200"/>
        <v xml:space="preserve"> </v>
      </c>
      <c r="AR374" s="612" t="str">
        <f t="shared" si="203"/>
        <v xml:space="preserve"> </v>
      </c>
      <c r="AS374" s="612" t="str">
        <f t="shared" si="204"/>
        <v xml:space="preserve"> </v>
      </c>
      <c r="AT374" s="612" t="str">
        <f t="shared" si="205"/>
        <v xml:space="preserve"> </v>
      </c>
      <c r="AU374" s="612" t="str">
        <f t="shared" si="206"/>
        <v xml:space="preserve"> </v>
      </c>
      <c r="AV374" s="613"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1"/>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v>0</v>
      </c>
      <c r="AI375" s="161">
        <f t="shared" si="194"/>
        <v>0</v>
      </c>
      <c r="AJ375" s="162">
        <f t="shared" si="179"/>
        <v>0</v>
      </c>
      <c r="AK375" s="163">
        <f t="shared" si="195"/>
        <v>0</v>
      </c>
      <c r="AL375" s="164">
        <f t="shared" si="196"/>
        <v>0</v>
      </c>
      <c r="AM375" s="164">
        <f t="shared" si="197"/>
        <v>0</v>
      </c>
      <c r="AN375" s="164">
        <f t="shared" si="198"/>
        <v>0</v>
      </c>
      <c r="AO375" s="164">
        <f t="shared" si="199"/>
        <v>0</v>
      </c>
      <c r="AP375" s="609" t="str">
        <f t="shared" si="202"/>
        <v xml:space="preserve"> </v>
      </c>
      <c r="AQ375" s="612" t="str">
        <f t="shared" si="200"/>
        <v xml:space="preserve"> </v>
      </c>
      <c r="AR375" s="612" t="str">
        <f t="shared" si="203"/>
        <v xml:space="preserve"> </v>
      </c>
      <c r="AS375" s="612" t="str">
        <f t="shared" si="204"/>
        <v xml:space="preserve"> </v>
      </c>
      <c r="AT375" s="612" t="str">
        <f t="shared" si="205"/>
        <v xml:space="preserve"> </v>
      </c>
      <c r="AU375" s="612" t="str">
        <f t="shared" si="206"/>
        <v xml:space="preserve"> </v>
      </c>
      <c r="AV375" s="613"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1"/>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v>0</v>
      </c>
      <c r="AI376" s="161">
        <f t="shared" si="194"/>
        <v>0</v>
      </c>
      <c r="AJ376" s="162">
        <f t="shared" si="179"/>
        <v>0</v>
      </c>
      <c r="AK376" s="163">
        <f t="shared" si="195"/>
        <v>0</v>
      </c>
      <c r="AL376" s="164">
        <f t="shared" si="196"/>
        <v>0</v>
      </c>
      <c r="AM376" s="164">
        <f t="shared" si="197"/>
        <v>0</v>
      </c>
      <c r="AN376" s="164">
        <f t="shared" si="198"/>
        <v>0</v>
      </c>
      <c r="AO376" s="164">
        <f t="shared" si="199"/>
        <v>0</v>
      </c>
      <c r="AP376" s="609" t="str">
        <f t="shared" si="202"/>
        <v xml:space="preserve"> </v>
      </c>
      <c r="AQ376" s="612" t="str">
        <f t="shared" si="200"/>
        <v xml:space="preserve"> </v>
      </c>
      <c r="AR376" s="612" t="str">
        <f t="shared" si="203"/>
        <v xml:space="preserve"> </v>
      </c>
      <c r="AS376" s="612" t="str">
        <f t="shared" si="204"/>
        <v xml:space="preserve"> </v>
      </c>
      <c r="AT376" s="612" t="str">
        <f t="shared" si="205"/>
        <v xml:space="preserve"> </v>
      </c>
      <c r="AU376" s="612" t="str">
        <f t="shared" si="206"/>
        <v xml:space="preserve"> </v>
      </c>
      <c r="AV376" s="613"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1"/>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v>0</v>
      </c>
      <c r="AI377" s="161">
        <f t="shared" si="194"/>
        <v>0</v>
      </c>
      <c r="AJ377" s="162">
        <f t="shared" si="179"/>
        <v>0</v>
      </c>
      <c r="AK377" s="163">
        <f t="shared" si="195"/>
        <v>0</v>
      </c>
      <c r="AL377" s="164">
        <f t="shared" si="196"/>
        <v>0</v>
      </c>
      <c r="AM377" s="164">
        <f t="shared" si="197"/>
        <v>0</v>
      </c>
      <c r="AN377" s="164">
        <f t="shared" si="198"/>
        <v>0</v>
      </c>
      <c r="AO377" s="164">
        <f t="shared" si="199"/>
        <v>0</v>
      </c>
      <c r="AP377" s="609" t="str">
        <f t="shared" si="202"/>
        <v xml:space="preserve"> </v>
      </c>
      <c r="AQ377" s="612" t="str">
        <f t="shared" si="200"/>
        <v xml:space="preserve"> </v>
      </c>
      <c r="AR377" s="612" t="str">
        <f t="shared" si="203"/>
        <v xml:space="preserve"> </v>
      </c>
      <c r="AS377" s="612" t="str">
        <f t="shared" si="204"/>
        <v xml:space="preserve"> </v>
      </c>
      <c r="AT377" s="612" t="str">
        <f t="shared" si="205"/>
        <v xml:space="preserve"> </v>
      </c>
      <c r="AU377" s="612" t="str">
        <f t="shared" si="206"/>
        <v xml:space="preserve"> </v>
      </c>
      <c r="AV377" s="613"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1"/>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v>0</v>
      </c>
      <c r="AI378" s="161">
        <f t="shared" si="194"/>
        <v>0</v>
      </c>
      <c r="AJ378" s="162">
        <f t="shared" si="179"/>
        <v>0</v>
      </c>
      <c r="AK378" s="163">
        <f t="shared" si="195"/>
        <v>0</v>
      </c>
      <c r="AL378" s="164">
        <f t="shared" si="196"/>
        <v>0</v>
      </c>
      <c r="AM378" s="164">
        <f t="shared" si="197"/>
        <v>0</v>
      </c>
      <c r="AN378" s="164">
        <f t="shared" si="198"/>
        <v>0</v>
      </c>
      <c r="AO378" s="164">
        <f t="shared" si="199"/>
        <v>0</v>
      </c>
      <c r="AP378" s="609" t="str">
        <f t="shared" si="202"/>
        <v xml:space="preserve"> </v>
      </c>
      <c r="AQ378" s="612" t="str">
        <f t="shared" si="200"/>
        <v xml:space="preserve"> </v>
      </c>
      <c r="AR378" s="612" t="str">
        <f t="shared" si="203"/>
        <v xml:space="preserve"> </v>
      </c>
      <c r="AS378" s="612" t="str">
        <f t="shared" si="204"/>
        <v xml:space="preserve"> </v>
      </c>
      <c r="AT378" s="612" t="str">
        <f t="shared" si="205"/>
        <v xml:space="preserve"> </v>
      </c>
      <c r="AU378" s="612" t="str">
        <f t="shared" si="206"/>
        <v xml:space="preserve"> </v>
      </c>
      <c r="AV378" s="613"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1"/>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v>0</v>
      </c>
      <c r="AI379" s="161">
        <f t="shared" si="194"/>
        <v>0</v>
      </c>
      <c r="AJ379" s="162">
        <f t="shared" si="179"/>
        <v>0</v>
      </c>
      <c r="AK379" s="163">
        <f t="shared" si="195"/>
        <v>0</v>
      </c>
      <c r="AL379" s="164">
        <f t="shared" si="196"/>
        <v>0</v>
      </c>
      <c r="AM379" s="164">
        <f t="shared" si="197"/>
        <v>0</v>
      </c>
      <c r="AN379" s="164">
        <f t="shared" si="198"/>
        <v>0</v>
      </c>
      <c r="AO379" s="164">
        <f t="shared" si="199"/>
        <v>0</v>
      </c>
      <c r="AP379" s="609" t="str">
        <f t="shared" si="202"/>
        <v xml:space="preserve"> </v>
      </c>
      <c r="AQ379" s="612" t="str">
        <f t="shared" si="200"/>
        <v xml:space="preserve"> </v>
      </c>
      <c r="AR379" s="612" t="str">
        <f t="shared" si="203"/>
        <v xml:space="preserve"> </v>
      </c>
      <c r="AS379" s="612" t="str">
        <f t="shared" si="204"/>
        <v xml:space="preserve"> </v>
      </c>
      <c r="AT379" s="612" t="str">
        <f t="shared" si="205"/>
        <v xml:space="preserve"> </v>
      </c>
      <c r="AU379" s="612" t="str">
        <f t="shared" si="206"/>
        <v xml:space="preserve"> </v>
      </c>
      <c r="AV379" s="613"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1"/>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v>0</v>
      </c>
      <c r="AI380" s="161">
        <f t="shared" si="194"/>
        <v>0</v>
      </c>
      <c r="AJ380" s="162">
        <f t="shared" si="179"/>
        <v>0</v>
      </c>
      <c r="AK380" s="163">
        <f t="shared" si="195"/>
        <v>0</v>
      </c>
      <c r="AL380" s="164">
        <f t="shared" si="196"/>
        <v>0</v>
      </c>
      <c r="AM380" s="164">
        <f t="shared" si="197"/>
        <v>0</v>
      </c>
      <c r="AN380" s="164">
        <f t="shared" si="198"/>
        <v>0</v>
      </c>
      <c r="AO380" s="164">
        <f t="shared" si="199"/>
        <v>0</v>
      </c>
      <c r="AP380" s="609" t="str">
        <f t="shared" si="202"/>
        <v xml:space="preserve"> </v>
      </c>
      <c r="AQ380" s="612" t="str">
        <f t="shared" si="200"/>
        <v xml:space="preserve"> </v>
      </c>
      <c r="AR380" s="612" t="str">
        <f t="shared" si="203"/>
        <v xml:space="preserve"> </v>
      </c>
      <c r="AS380" s="612" t="str">
        <f t="shared" si="204"/>
        <v xml:space="preserve"> </v>
      </c>
      <c r="AT380" s="612" t="str">
        <f t="shared" si="205"/>
        <v xml:space="preserve"> </v>
      </c>
      <c r="AU380" s="612" t="str">
        <f t="shared" si="206"/>
        <v xml:space="preserve"> </v>
      </c>
      <c r="AV380" s="613"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1"/>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v>0</v>
      </c>
      <c r="AI381" s="161">
        <f t="shared" si="194"/>
        <v>0</v>
      </c>
      <c r="AJ381" s="162">
        <f t="shared" si="179"/>
        <v>0</v>
      </c>
      <c r="AK381" s="163">
        <f t="shared" si="195"/>
        <v>0</v>
      </c>
      <c r="AL381" s="164">
        <f t="shared" si="196"/>
        <v>0</v>
      </c>
      <c r="AM381" s="164">
        <f t="shared" si="197"/>
        <v>0</v>
      </c>
      <c r="AN381" s="164">
        <f t="shared" si="198"/>
        <v>0</v>
      </c>
      <c r="AO381" s="164">
        <f t="shared" si="199"/>
        <v>0</v>
      </c>
      <c r="AP381" s="609" t="str">
        <f t="shared" si="202"/>
        <v xml:space="preserve"> </v>
      </c>
      <c r="AQ381" s="612" t="str">
        <f t="shared" si="200"/>
        <v xml:space="preserve"> </v>
      </c>
      <c r="AR381" s="612" t="str">
        <f t="shared" si="203"/>
        <v xml:space="preserve"> </v>
      </c>
      <c r="AS381" s="612" t="str">
        <f t="shared" si="204"/>
        <v xml:space="preserve"> </v>
      </c>
      <c r="AT381" s="612" t="str">
        <f t="shared" si="205"/>
        <v xml:space="preserve"> </v>
      </c>
      <c r="AU381" s="612" t="str">
        <f t="shared" si="206"/>
        <v xml:space="preserve"> </v>
      </c>
      <c r="AV381" s="613"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1"/>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v>0</v>
      </c>
      <c r="AI382" s="161">
        <f t="shared" si="194"/>
        <v>0</v>
      </c>
      <c r="AJ382" s="162">
        <f t="shared" si="179"/>
        <v>0</v>
      </c>
      <c r="AK382" s="163">
        <f t="shared" si="195"/>
        <v>0</v>
      </c>
      <c r="AL382" s="164">
        <f t="shared" si="196"/>
        <v>0</v>
      </c>
      <c r="AM382" s="164">
        <f t="shared" si="197"/>
        <v>0</v>
      </c>
      <c r="AN382" s="164">
        <f t="shared" si="198"/>
        <v>0</v>
      </c>
      <c r="AO382" s="164">
        <f t="shared" si="199"/>
        <v>0</v>
      </c>
      <c r="AP382" s="609" t="str">
        <f t="shared" si="202"/>
        <v xml:space="preserve"> </v>
      </c>
      <c r="AQ382" s="612" t="str">
        <f t="shared" si="200"/>
        <v xml:space="preserve"> </v>
      </c>
      <c r="AR382" s="612" t="str">
        <f t="shared" si="203"/>
        <v xml:space="preserve"> </v>
      </c>
      <c r="AS382" s="612" t="str">
        <f t="shared" si="204"/>
        <v xml:space="preserve"> </v>
      </c>
      <c r="AT382" s="612" t="str">
        <f t="shared" si="205"/>
        <v xml:space="preserve"> </v>
      </c>
      <c r="AU382" s="612" t="str">
        <f t="shared" si="206"/>
        <v xml:space="preserve"> </v>
      </c>
      <c r="AV382" s="613"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1"/>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v>0</v>
      </c>
      <c r="AI383" s="161">
        <f t="shared" si="194"/>
        <v>0</v>
      </c>
      <c r="AJ383" s="162">
        <f t="shared" si="179"/>
        <v>0</v>
      </c>
      <c r="AK383" s="163">
        <f t="shared" si="195"/>
        <v>0</v>
      </c>
      <c r="AL383" s="164">
        <f t="shared" si="196"/>
        <v>0</v>
      </c>
      <c r="AM383" s="164">
        <f t="shared" si="197"/>
        <v>0</v>
      </c>
      <c r="AN383" s="164">
        <f t="shared" si="198"/>
        <v>0</v>
      </c>
      <c r="AO383" s="164">
        <f t="shared" si="199"/>
        <v>0</v>
      </c>
      <c r="AP383" s="609" t="str">
        <f t="shared" si="202"/>
        <v xml:space="preserve"> </v>
      </c>
      <c r="AQ383" s="612" t="str">
        <f t="shared" si="200"/>
        <v xml:space="preserve"> </v>
      </c>
      <c r="AR383" s="612" t="str">
        <f t="shared" si="203"/>
        <v xml:space="preserve"> </v>
      </c>
      <c r="AS383" s="612" t="str">
        <f t="shared" si="204"/>
        <v xml:space="preserve"> </v>
      </c>
      <c r="AT383" s="612" t="str">
        <f t="shared" si="205"/>
        <v xml:space="preserve"> </v>
      </c>
      <c r="AU383" s="612" t="str">
        <f t="shared" si="206"/>
        <v xml:space="preserve"> </v>
      </c>
      <c r="AV383" s="613"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1"/>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v>0</v>
      </c>
      <c r="AI384" s="161">
        <f t="shared" si="194"/>
        <v>0</v>
      </c>
      <c r="AJ384" s="162">
        <f t="shared" si="179"/>
        <v>0</v>
      </c>
      <c r="AK384" s="163">
        <f t="shared" si="195"/>
        <v>0</v>
      </c>
      <c r="AL384" s="164">
        <f t="shared" si="196"/>
        <v>0</v>
      </c>
      <c r="AM384" s="164">
        <f t="shared" si="197"/>
        <v>0</v>
      </c>
      <c r="AN384" s="164">
        <f t="shared" si="198"/>
        <v>0</v>
      </c>
      <c r="AO384" s="164">
        <f t="shared" si="199"/>
        <v>0</v>
      </c>
      <c r="AP384" s="609" t="str">
        <f t="shared" si="202"/>
        <v xml:space="preserve"> </v>
      </c>
      <c r="AQ384" s="612" t="str">
        <f t="shared" si="200"/>
        <v xml:space="preserve"> </v>
      </c>
      <c r="AR384" s="612" t="str">
        <f t="shared" si="203"/>
        <v xml:space="preserve"> </v>
      </c>
      <c r="AS384" s="612" t="str">
        <f t="shared" si="204"/>
        <v xml:space="preserve"> </v>
      </c>
      <c r="AT384" s="612" t="str">
        <f t="shared" si="205"/>
        <v xml:space="preserve"> </v>
      </c>
      <c r="AU384" s="612" t="str">
        <f t="shared" si="206"/>
        <v xml:space="preserve"> </v>
      </c>
      <c r="AV384" s="613"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1"/>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v>0</v>
      </c>
      <c r="AI385" s="161">
        <f t="shared" si="194"/>
        <v>0</v>
      </c>
      <c r="AJ385" s="162">
        <f t="shared" si="179"/>
        <v>0</v>
      </c>
      <c r="AK385" s="163">
        <f t="shared" si="195"/>
        <v>0</v>
      </c>
      <c r="AL385" s="164">
        <f t="shared" si="196"/>
        <v>0</v>
      </c>
      <c r="AM385" s="164">
        <f t="shared" si="197"/>
        <v>0</v>
      </c>
      <c r="AN385" s="164">
        <f t="shared" si="198"/>
        <v>0</v>
      </c>
      <c r="AO385" s="164">
        <f t="shared" si="199"/>
        <v>0</v>
      </c>
      <c r="AP385" s="609" t="str">
        <f t="shared" si="202"/>
        <v xml:space="preserve"> </v>
      </c>
      <c r="AQ385" s="612" t="str">
        <f t="shared" si="200"/>
        <v xml:space="preserve"> </v>
      </c>
      <c r="AR385" s="612" t="str">
        <f t="shared" si="203"/>
        <v xml:space="preserve"> </v>
      </c>
      <c r="AS385" s="612" t="str">
        <f t="shared" si="204"/>
        <v xml:space="preserve"> </v>
      </c>
      <c r="AT385" s="612" t="str">
        <f t="shared" si="205"/>
        <v xml:space="preserve"> </v>
      </c>
      <c r="AU385" s="612" t="str">
        <f t="shared" si="206"/>
        <v xml:space="preserve"> </v>
      </c>
      <c r="AV385" s="613"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1"/>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v>0</v>
      </c>
      <c r="AI386" s="161">
        <f t="shared" si="194"/>
        <v>0</v>
      </c>
      <c r="AJ386" s="162">
        <f t="shared" si="179"/>
        <v>0</v>
      </c>
      <c r="AK386" s="163">
        <f t="shared" si="195"/>
        <v>0</v>
      </c>
      <c r="AL386" s="164">
        <f t="shared" si="196"/>
        <v>0</v>
      </c>
      <c r="AM386" s="164">
        <f t="shared" si="197"/>
        <v>0</v>
      </c>
      <c r="AN386" s="164">
        <f t="shared" si="198"/>
        <v>0</v>
      </c>
      <c r="AO386" s="164">
        <f t="shared" si="199"/>
        <v>0</v>
      </c>
      <c r="AP386" s="609" t="str">
        <f t="shared" si="202"/>
        <v xml:space="preserve"> </v>
      </c>
      <c r="AQ386" s="612" t="str">
        <f t="shared" si="200"/>
        <v xml:space="preserve"> </v>
      </c>
      <c r="AR386" s="612" t="str">
        <f t="shared" si="203"/>
        <v xml:space="preserve"> </v>
      </c>
      <c r="AS386" s="612" t="str">
        <f t="shared" si="204"/>
        <v xml:space="preserve"> </v>
      </c>
      <c r="AT386" s="612" t="str">
        <f t="shared" si="205"/>
        <v xml:space="preserve"> </v>
      </c>
      <c r="AU386" s="612" t="str">
        <f t="shared" si="206"/>
        <v xml:space="preserve"> </v>
      </c>
      <c r="AV386" s="613"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1"/>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v>0</v>
      </c>
      <c r="AI387" s="161">
        <f t="shared" si="194"/>
        <v>0</v>
      </c>
      <c r="AJ387" s="162">
        <f t="shared" si="179"/>
        <v>0</v>
      </c>
      <c r="AK387" s="163">
        <f t="shared" si="195"/>
        <v>0</v>
      </c>
      <c r="AL387" s="164">
        <f t="shared" si="196"/>
        <v>0</v>
      </c>
      <c r="AM387" s="164">
        <f t="shared" si="197"/>
        <v>0</v>
      </c>
      <c r="AN387" s="164">
        <f t="shared" si="198"/>
        <v>0</v>
      </c>
      <c r="AO387" s="164">
        <f t="shared" si="199"/>
        <v>0</v>
      </c>
      <c r="AP387" s="609" t="str">
        <f t="shared" si="202"/>
        <v xml:space="preserve"> </v>
      </c>
      <c r="AQ387" s="612" t="str">
        <f t="shared" si="200"/>
        <v xml:space="preserve"> </v>
      </c>
      <c r="AR387" s="612" t="str">
        <f t="shared" si="203"/>
        <v xml:space="preserve"> </v>
      </c>
      <c r="AS387" s="612" t="str">
        <f t="shared" si="204"/>
        <v xml:space="preserve"> </v>
      </c>
      <c r="AT387" s="612" t="str">
        <f t="shared" si="205"/>
        <v xml:space="preserve"> </v>
      </c>
      <c r="AU387" s="612" t="str">
        <f t="shared" si="206"/>
        <v xml:space="preserve"> </v>
      </c>
      <c r="AV387" s="613"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1"/>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v>0</v>
      </c>
      <c r="AI388" s="161">
        <f t="shared" si="194"/>
        <v>0</v>
      </c>
      <c r="AJ388" s="162">
        <f t="shared" si="179"/>
        <v>0</v>
      </c>
      <c r="AK388" s="163">
        <f t="shared" si="195"/>
        <v>0</v>
      </c>
      <c r="AL388" s="164">
        <f t="shared" si="196"/>
        <v>0</v>
      </c>
      <c r="AM388" s="164">
        <f t="shared" si="197"/>
        <v>0</v>
      </c>
      <c r="AN388" s="164">
        <f t="shared" si="198"/>
        <v>0</v>
      </c>
      <c r="AO388" s="164">
        <f t="shared" si="199"/>
        <v>0</v>
      </c>
      <c r="AP388" s="609" t="str">
        <f t="shared" si="202"/>
        <v xml:space="preserve"> </v>
      </c>
      <c r="AQ388" s="612" t="str">
        <f t="shared" si="200"/>
        <v xml:space="preserve"> </v>
      </c>
      <c r="AR388" s="612" t="str">
        <f t="shared" si="203"/>
        <v xml:space="preserve"> </v>
      </c>
      <c r="AS388" s="612" t="str">
        <f t="shared" si="204"/>
        <v xml:space="preserve"> </v>
      </c>
      <c r="AT388" s="612" t="str">
        <f t="shared" si="205"/>
        <v xml:space="preserve"> </v>
      </c>
      <c r="AU388" s="612" t="str">
        <f t="shared" si="206"/>
        <v xml:space="preserve"> </v>
      </c>
      <c r="AV388" s="613"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1"/>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v>0</v>
      </c>
      <c r="AI389" s="161">
        <f t="shared" si="194"/>
        <v>0</v>
      </c>
      <c r="AJ389" s="162">
        <f t="shared" si="179"/>
        <v>0</v>
      </c>
      <c r="AK389" s="163">
        <f t="shared" si="195"/>
        <v>0</v>
      </c>
      <c r="AL389" s="164">
        <f t="shared" si="196"/>
        <v>0</v>
      </c>
      <c r="AM389" s="164">
        <f t="shared" si="197"/>
        <v>0</v>
      </c>
      <c r="AN389" s="164">
        <f t="shared" si="198"/>
        <v>0</v>
      </c>
      <c r="AO389" s="164">
        <f t="shared" si="199"/>
        <v>0</v>
      </c>
      <c r="AP389" s="609" t="str">
        <f t="shared" si="202"/>
        <v xml:space="preserve"> </v>
      </c>
      <c r="AQ389" s="612" t="str">
        <f t="shared" si="200"/>
        <v xml:space="preserve"> </v>
      </c>
      <c r="AR389" s="612" t="str">
        <f t="shared" si="203"/>
        <v xml:space="preserve"> </v>
      </c>
      <c r="AS389" s="612" t="str">
        <f t="shared" si="204"/>
        <v xml:space="preserve"> </v>
      </c>
      <c r="AT389" s="612" t="str">
        <f t="shared" si="205"/>
        <v xml:space="preserve"> </v>
      </c>
      <c r="AU389" s="612" t="str">
        <f t="shared" si="206"/>
        <v xml:space="preserve"> </v>
      </c>
      <c r="AV389" s="613"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1"/>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v>0</v>
      </c>
      <c r="AI390" s="161">
        <f t="shared" si="194"/>
        <v>0</v>
      </c>
      <c r="AJ390" s="162">
        <f t="shared" si="179"/>
        <v>0</v>
      </c>
      <c r="AK390" s="163">
        <f t="shared" si="195"/>
        <v>0</v>
      </c>
      <c r="AL390" s="164">
        <f t="shared" si="196"/>
        <v>0</v>
      </c>
      <c r="AM390" s="164">
        <f t="shared" si="197"/>
        <v>0</v>
      </c>
      <c r="AN390" s="164">
        <f t="shared" si="198"/>
        <v>0</v>
      </c>
      <c r="AO390" s="164">
        <f t="shared" si="199"/>
        <v>0</v>
      </c>
      <c r="AP390" s="609" t="str">
        <f t="shared" si="202"/>
        <v xml:space="preserve"> </v>
      </c>
      <c r="AQ390" s="612" t="str">
        <f t="shared" si="200"/>
        <v xml:space="preserve"> </v>
      </c>
      <c r="AR390" s="612" t="str">
        <f t="shared" si="203"/>
        <v xml:space="preserve"> </v>
      </c>
      <c r="AS390" s="612" t="str">
        <f t="shared" si="204"/>
        <v xml:space="preserve"> </v>
      </c>
      <c r="AT390" s="612" t="str">
        <f t="shared" si="205"/>
        <v xml:space="preserve"> </v>
      </c>
      <c r="AU390" s="612" t="str">
        <f t="shared" si="206"/>
        <v xml:space="preserve"> </v>
      </c>
      <c r="AV390" s="613"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1"/>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v>0</v>
      </c>
      <c r="AI391" s="161">
        <f t="shared" si="194"/>
        <v>0</v>
      </c>
      <c r="AJ391" s="162">
        <f t="shared" si="179"/>
        <v>0</v>
      </c>
      <c r="AK391" s="163">
        <f t="shared" si="195"/>
        <v>0</v>
      </c>
      <c r="AL391" s="164">
        <f t="shared" si="196"/>
        <v>0</v>
      </c>
      <c r="AM391" s="164">
        <f t="shared" si="197"/>
        <v>0</v>
      </c>
      <c r="AN391" s="164">
        <f t="shared" si="198"/>
        <v>0</v>
      </c>
      <c r="AO391" s="164">
        <f t="shared" si="199"/>
        <v>0</v>
      </c>
      <c r="AP391" s="609" t="str">
        <f t="shared" si="202"/>
        <v xml:space="preserve"> </v>
      </c>
      <c r="AQ391" s="612" t="str">
        <f t="shared" si="200"/>
        <v xml:space="preserve"> </v>
      </c>
      <c r="AR391" s="612" t="str">
        <f t="shared" si="203"/>
        <v xml:space="preserve"> </v>
      </c>
      <c r="AS391" s="612" t="str">
        <f t="shared" si="204"/>
        <v xml:space="preserve"> </v>
      </c>
      <c r="AT391" s="612" t="str">
        <f t="shared" si="205"/>
        <v xml:space="preserve"> </v>
      </c>
      <c r="AU391" s="612" t="str">
        <f t="shared" si="206"/>
        <v xml:space="preserve"> </v>
      </c>
      <c r="AV391" s="613"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1"/>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v>0</v>
      </c>
      <c r="AI392" s="161">
        <f t="shared" si="194"/>
        <v>0</v>
      </c>
      <c r="AJ392" s="162">
        <f t="shared" si="179"/>
        <v>0</v>
      </c>
      <c r="AK392" s="163">
        <f t="shared" si="195"/>
        <v>0</v>
      </c>
      <c r="AL392" s="164">
        <f t="shared" si="196"/>
        <v>0</v>
      </c>
      <c r="AM392" s="164">
        <f t="shared" si="197"/>
        <v>0</v>
      </c>
      <c r="AN392" s="164">
        <f t="shared" si="198"/>
        <v>0</v>
      </c>
      <c r="AO392" s="164">
        <f t="shared" si="199"/>
        <v>0</v>
      </c>
      <c r="AP392" s="609" t="str">
        <f t="shared" si="202"/>
        <v xml:space="preserve"> </v>
      </c>
      <c r="AQ392" s="612" t="str">
        <f t="shared" si="200"/>
        <v xml:space="preserve"> </v>
      </c>
      <c r="AR392" s="612" t="str">
        <f t="shared" si="203"/>
        <v xml:space="preserve"> </v>
      </c>
      <c r="AS392" s="612" t="str">
        <f t="shared" si="204"/>
        <v xml:space="preserve"> </v>
      </c>
      <c r="AT392" s="612" t="str">
        <f t="shared" si="205"/>
        <v xml:space="preserve"> </v>
      </c>
      <c r="AU392" s="612" t="str">
        <f t="shared" si="206"/>
        <v xml:space="preserve"> </v>
      </c>
      <c r="AV392" s="613"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1"/>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v>0</v>
      </c>
      <c r="AI393" s="161">
        <f t="shared" si="194"/>
        <v>0</v>
      </c>
      <c r="AJ393" s="162">
        <f t="shared" si="179"/>
        <v>0</v>
      </c>
      <c r="AK393" s="163">
        <f t="shared" si="195"/>
        <v>0</v>
      </c>
      <c r="AL393" s="164">
        <f t="shared" si="196"/>
        <v>0</v>
      </c>
      <c r="AM393" s="164">
        <f t="shared" si="197"/>
        <v>0</v>
      </c>
      <c r="AN393" s="164">
        <f t="shared" si="198"/>
        <v>0</v>
      </c>
      <c r="AO393" s="164">
        <f t="shared" si="199"/>
        <v>0</v>
      </c>
      <c r="AP393" s="609" t="str">
        <f t="shared" si="202"/>
        <v xml:space="preserve"> </v>
      </c>
      <c r="AQ393" s="612" t="str">
        <f t="shared" si="200"/>
        <v xml:space="preserve"> </v>
      </c>
      <c r="AR393" s="612" t="str">
        <f t="shared" si="203"/>
        <v xml:space="preserve"> </v>
      </c>
      <c r="AS393" s="612" t="str">
        <f t="shared" si="204"/>
        <v xml:space="preserve"> </v>
      </c>
      <c r="AT393" s="612" t="str">
        <f t="shared" si="205"/>
        <v xml:space="preserve"> </v>
      </c>
      <c r="AU393" s="612" t="str">
        <f t="shared" si="206"/>
        <v xml:space="preserve"> </v>
      </c>
      <c r="AV393" s="613"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1"/>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v>0</v>
      </c>
      <c r="AI394" s="161">
        <f t="shared" si="194"/>
        <v>0</v>
      </c>
      <c r="AJ394" s="162">
        <f t="shared" si="179"/>
        <v>0</v>
      </c>
      <c r="AK394" s="163">
        <f t="shared" si="195"/>
        <v>0</v>
      </c>
      <c r="AL394" s="164">
        <f t="shared" si="196"/>
        <v>0</v>
      </c>
      <c r="AM394" s="164">
        <f t="shared" si="197"/>
        <v>0</v>
      </c>
      <c r="AN394" s="164">
        <f t="shared" si="198"/>
        <v>0</v>
      </c>
      <c r="AO394" s="164">
        <f t="shared" si="199"/>
        <v>0</v>
      </c>
      <c r="AP394" s="609" t="str">
        <f t="shared" si="202"/>
        <v xml:space="preserve"> </v>
      </c>
      <c r="AQ394" s="612" t="str">
        <f t="shared" si="200"/>
        <v xml:space="preserve"> </v>
      </c>
      <c r="AR394" s="612" t="str">
        <f t="shared" si="203"/>
        <v xml:space="preserve"> </v>
      </c>
      <c r="AS394" s="612" t="str">
        <f t="shared" si="204"/>
        <v xml:space="preserve"> </v>
      </c>
      <c r="AT394" s="612" t="str">
        <f t="shared" si="205"/>
        <v xml:space="preserve"> </v>
      </c>
      <c r="AU394" s="612" t="str">
        <f t="shared" si="206"/>
        <v xml:space="preserve"> </v>
      </c>
      <c r="AV394" s="613"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1"/>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v>0</v>
      </c>
      <c r="AI395" s="161">
        <f t="shared" si="194"/>
        <v>0</v>
      </c>
      <c r="AJ395" s="162">
        <f t="shared" si="179"/>
        <v>0</v>
      </c>
      <c r="AK395" s="163">
        <f t="shared" si="195"/>
        <v>0</v>
      </c>
      <c r="AL395" s="164">
        <f t="shared" si="196"/>
        <v>0</v>
      </c>
      <c r="AM395" s="164">
        <f t="shared" si="197"/>
        <v>0</v>
      </c>
      <c r="AN395" s="164">
        <f t="shared" si="198"/>
        <v>0</v>
      </c>
      <c r="AO395" s="164">
        <f t="shared" si="199"/>
        <v>0</v>
      </c>
      <c r="AP395" s="609" t="str">
        <f t="shared" si="202"/>
        <v xml:space="preserve"> </v>
      </c>
      <c r="AQ395" s="612" t="str">
        <f t="shared" si="200"/>
        <v xml:space="preserve"> </v>
      </c>
      <c r="AR395" s="612" t="str">
        <f t="shared" si="203"/>
        <v xml:space="preserve"> </v>
      </c>
      <c r="AS395" s="612" t="str">
        <f t="shared" si="204"/>
        <v xml:space="preserve"> </v>
      </c>
      <c r="AT395" s="612" t="str">
        <f t="shared" si="205"/>
        <v xml:space="preserve"> </v>
      </c>
      <c r="AU395" s="612" t="str">
        <f t="shared" si="206"/>
        <v xml:space="preserve"> </v>
      </c>
      <c r="AV395" s="613"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1"/>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v>0</v>
      </c>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09" t="str">
        <f t="shared" si="202"/>
        <v xml:space="preserve"> </v>
      </c>
      <c r="AQ396" s="612" t="str">
        <f t="shared" si="200"/>
        <v xml:space="preserve"> </v>
      </c>
      <c r="AR396" s="612" t="str">
        <f t="shared" si="203"/>
        <v xml:space="preserve"> </v>
      </c>
      <c r="AS396" s="612" t="str">
        <f t="shared" si="204"/>
        <v xml:space="preserve"> </v>
      </c>
      <c r="AT396" s="612" t="str">
        <f t="shared" si="205"/>
        <v xml:space="preserve"> </v>
      </c>
      <c r="AU396" s="612" t="str">
        <f t="shared" si="206"/>
        <v xml:space="preserve"> </v>
      </c>
      <c r="AV396" s="613"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1"/>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v>0</v>
      </c>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09" t="str">
        <f t="shared" si="202"/>
        <v xml:space="preserve"> </v>
      </c>
      <c r="AQ397" s="612" t="str">
        <f t="shared" ref="AQ397:AQ460" si="232">IF(AND(AH397&gt;4.99,AH397&lt;50),AH397," ")</f>
        <v xml:space="preserve"> </v>
      </c>
      <c r="AR397" s="612" t="str">
        <f t="shared" si="203"/>
        <v xml:space="preserve"> </v>
      </c>
      <c r="AS397" s="612" t="str">
        <f t="shared" si="204"/>
        <v xml:space="preserve"> </v>
      </c>
      <c r="AT397" s="612" t="str">
        <f t="shared" si="205"/>
        <v xml:space="preserve"> </v>
      </c>
      <c r="AU397" s="612" t="str">
        <f t="shared" si="206"/>
        <v xml:space="preserve"> </v>
      </c>
      <c r="AV397" s="613"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1"/>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v>0</v>
      </c>
      <c r="AI398" s="161">
        <f t="shared" si="226"/>
        <v>0</v>
      </c>
      <c r="AJ398" s="162">
        <f t="shared" si="211"/>
        <v>0</v>
      </c>
      <c r="AK398" s="163">
        <f t="shared" si="227"/>
        <v>0</v>
      </c>
      <c r="AL398" s="164">
        <f t="shared" si="228"/>
        <v>0</v>
      </c>
      <c r="AM398" s="164">
        <f t="shared" si="229"/>
        <v>0</v>
      </c>
      <c r="AN398" s="164">
        <f t="shared" si="230"/>
        <v>0</v>
      </c>
      <c r="AO398" s="164">
        <f t="shared" si="231"/>
        <v>0</v>
      </c>
      <c r="AP398" s="609" t="str">
        <f t="shared" ref="AP398:AP461" si="234">IF(AND(AH398&gt;0,AH398&lt;5),AH398," ")</f>
        <v xml:space="preserve"> </v>
      </c>
      <c r="AQ398" s="612" t="str">
        <f t="shared" si="232"/>
        <v xml:space="preserve"> </v>
      </c>
      <c r="AR398" s="612" t="str">
        <f t="shared" ref="AR398:AR461" si="235">IF(AND(AH398&gt;49.99,AH398&lt;100),AH398," ")</f>
        <v xml:space="preserve"> </v>
      </c>
      <c r="AS398" s="612" t="str">
        <f t="shared" ref="AS398:AS461" si="236">IF(AND(AH398&gt;99.99,AH398&lt;500),AH398," ")</f>
        <v xml:space="preserve"> </v>
      </c>
      <c r="AT398" s="612" t="str">
        <f t="shared" ref="AT398:AT461" si="237">IF(AND(AH398&gt;499.99,AH398&lt;1000),AH398," ")</f>
        <v xml:space="preserve"> </v>
      </c>
      <c r="AU398" s="612" t="str">
        <f t="shared" ref="AU398:AU461" si="238">IF(AND(AH398&gt;999.99,AH398&lt;10000),AH398," ")</f>
        <v xml:space="preserve"> </v>
      </c>
      <c r="AV398" s="613"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1"/>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v>0</v>
      </c>
      <c r="AI399" s="161">
        <f t="shared" si="226"/>
        <v>0</v>
      </c>
      <c r="AJ399" s="162">
        <f t="shared" si="211"/>
        <v>0</v>
      </c>
      <c r="AK399" s="163">
        <f t="shared" si="227"/>
        <v>0</v>
      </c>
      <c r="AL399" s="164">
        <f t="shared" si="228"/>
        <v>0</v>
      </c>
      <c r="AM399" s="164">
        <f t="shared" si="229"/>
        <v>0</v>
      </c>
      <c r="AN399" s="164">
        <f t="shared" si="230"/>
        <v>0</v>
      </c>
      <c r="AO399" s="164">
        <f t="shared" si="231"/>
        <v>0</v>
      </c>
      <c r="AP399" s="609" t="str">
        <f t="shared" si="234"/>
        <v xml:space="preserve"> </v>
      </c>
      <c r="AQ399" s="612" t="str">
        <f t="shared" si="232"/>
        <v xml:space="preserve"> </v>
      </c>
      <c r="AR399" s="612" t="str">
        <f t="shared" si="235"/>
        <v xml:space="preserve"> </v>
      </c>
      <c r="AS399" s="612" t="str">
        <f t="shared" si="236"/>
        <v xml:space="preserve"> </v>
      </c>
      <c r="AT399" s="612" t="str">
        <f t="shared" si="237"/>
        <v xml:space="preserve"> </v>
      </c>
      <c r="AU399" s="612" t="str">
        <f t="shared" si="238"/>
        <v xml:space="preserve"> </v>
      </c>
      <c r="AV399" s="613"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1"/>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v>0</v>
      </c>
      <c r="AI400" s="161">
        <f t="shared" si="226"/>
        <v>0</v>
      </c>
      <c r="AJ400" s="162">
        <f t="shared" si="211"/>
        <v>0</v>
      </c>
      <c r="AK400" s="163">
        <f t="shared" si="227"/>
        <v>0</v>
      </c>
      <c r="AL400" s="164">
        <f t="shared" si="228"/>
        <v>0</v>
      </c>
      <c r="AM400" s="164">
        <f t="shared" si="229"/>
        <v>0</v>
      </c>
      <c r="AN400" s="164">
        <f t="shared" si="230"/>
        <v>0</v>
      </c>
      <c r="AO400" s="164">
        <f t="shared" si="231"/>
        <v>0</v>
      </c>
      <c r="AP400" s="609" t="str">
        <f t="shared" si="234"/>
        <v xml:space="preserve"> </v>
      </c>
      <c r="AQ400" s="612" t="str">
        <f t="shared" si="232"/>
        <v xml:space="preserve"> </v>
      </c>
      <c r="AR400" s="612" t="str">
        <f t="shared" si="235"/>
        <v xml:space="preserve"> </v>
      </c>
      <c r="AS400" s="612" t="str">
        <f t="shared" si="236"/>
        <v xml:space="preserve"> </v>
      </c>
      <c r="AT400" s="612" t="str">
        <f t="shared" si="237"/>
        <v xml:space="preserve"> </v>
      </c>
      <c r="AU400" s="612" t="str">
        <f t="shared" si="238"/>
        <v xml:space="preserve"> </v>
      </c>
      <c r="AV400" s="613"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1"/>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v>0</v>
      </c>
      <c r="AI401" s="161">
        <f t="shared" si="226"/>
        <v>0</v>
      </c>
      <c r="AJ401" s="162">
        <f t="shared" si="211"/>
        <v>0</v>
      </c>
      <c r="AK401" s="163">
        <f t="shared" si="227"/>
        <v>0</v>
      </c>
      <c r="AL401" s="164">
        <f t="shared" si="228"/>
        <v>0</v>
      </c>
      <c r="AM401" s="164">
        <f t="shared" si="229"/>
        <v>0</v>
      </c>
      <c r="AN401" s="164">
        <f t="shared" si="230"/>
        <v>0</v>
      </c>
      <c r="AO401" s="164">
        <f t="shared" si="231"/>
        <v>0</v>
      </c>
      <c r="AP401" s="609" t="str">
        <f t="shared" si="234"/>
        <v xml:space="preserve"> </v>
      </c>
      <c r="AQ401" s="612" t="str">
        <f t="shared" si="232"/>
        <v xml:space="preserve"> </v>
      </c>
      <c r="AR401" s="612" t="str">
        <f t="shared" si="235"/>
        <v xml:space="preserve"> </v>
      </c>
      <c r="AS401" s="612" t="str">
        <f t="shared" si="236"/>
        <v xml:space="preserve"> </v>
      </c>
      <c r="AT401" s="612" t="str">
        <f t="shared" si="237"/>
        <v xml:space="preserve"> </v>
      </c>
      <c r="AU401" s="612" t="str">
        <f t="shared" si="238"/>
        <v xml:space="preserve"> </v>
      </c>
      <c r="AV401" s="613"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1"/>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v>0</v>
      </c>
      <c r="AI402" s="161">
        <f t="shared" si="226"/>
        <v>0</v>
      </c>
      <c r="AJ402" s="162">
        <f t="shared" si="211"/>
        <v>0</v>
      </c>
      <c r="AK402" s="163">
        <f t="shared" si="227"/>
        <v>0</v>
      </c>
      <c r="AL402" s="164">
        <f t="shared" si="228"/>
        <v>0</v>
      </c>
      <c r="AM402" s="164">
        <f t="shared" si="229"/>
        <v>0</v>
      </c>
      <c r="AN402" s="164">
        <f t="shared" si="230"/>
        <v>0</v>
      </c>
      <c r="AO402" s="164">
        <f t="shared" si="231"/>
        <v>0</v>
      </c>
      <c r="AP402" s="609" t="str">
        <f t="shared" si="234"/>
        <v xml:space="preserve"> </v>
      </c>
      <c r="AQ402" s="612" t="str">
        <f t="shared" si="232"/>
        <v xml:space="preserve"> </v>
      </c>
      <c r="AR402" s="612" t="str">
        <f t="shared" si="235"/>
        <v xml:space="preserve"> </v>
      </c>
      <c r="AS402" s="612" t="str">
        <f t="shared" si="236"/>
        <v xml:space="preserve"> </v>
      </c>
      <c r="AT402" s="612" t="str">
        <f t="shared" si="237"/>
        <v xml:space="preserve"> </v>
      </c>
      <c r="AU402" s="612" t="str">
        <f t="shared" si="238"/>
        <v xml:space="preserve"> </v>
      </c>
      <c r="AV402" s="613"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1"/>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v>0</v>
      </c>
      <c r="AI403" s="161">
        <f t="shared" si="226"/>
        <v>0</v>
      </c>
      <c r="AJ403" s="162">
        <f t="shared" si="211"/>
        <v>0</v>
      </c>
      <c r="AK403" s="163">
        <f t="shared" si="227"/>
        <v>0</v>
      </c>
      <c r="AL403" s="164">
        <f t="shared" si="228"/>
        <v>0</v>
      </c>
      <c r="AM403" s="164">
        <f t="shared" si="229"/>
        <v>0</v>
      </c>
      <c r="AN403" s="164">
        <f t="shared" si="230"/>
        <v>0</v>
      </c>
      <c r="AO403" s="164">
        <f t="shared" si="231"/>
        <v>0</v>
      </c>
      <c r="AP403" s="609" t="str">
        <f t="shared" si="234"/>
        <v xml:space="preserve"> </v>
      </c>
      <c r="AQ403" s="612" t="str">
        <f t="shared" si="232"/>
        <v xml:space="preserve"> </v>
      </c>
      <c r="AR403" s="612" t="str">
        <f t="shared" si="235"/>
        <v xml:space="preserve"> </v>
      </c>
      <c r="AS403" s="612" t="str">
        <f t="shared" si="236"/>
        <v xml:space="preserve"> </v>
      </c>
      <c r="AT403" s="612" t="str">
        <f t="shared" si="237"/>
        <v xml:space="preserve"> </v>
      </c>
      <c r="AU403" s="612" t="str">
        <f t="shared" si="238"/>
        <v xml:space="preserve"> </v>
      </c>
      <c r="AV403" s="613"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1"/>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v>0</v>
      </c>
      <c r="AI404" s="161">
        <f t="shared" si="226"/>
        <v>0</v>
      </c>
      <c r="AJ404" s="162">
        <f t="shared" si="211"/>
        <v>0</v>
      </c>
      <c r="AK404" s="163">
        <f t="shared" si="227"/>
        <v>0</v>
      </c>
      <c r="AL404" s="164">
        <f t="shared" si="228"/>
        <v>0</v>
      </c>
      <c r="AM404" s="164">
        <f t="shared" si="229"/>
        <v>0</v>
      </c>
      <c r="AN404" s="164">
        <f t="shared" si="230"/>
        <v>0</v>
      </c>
      <c r="AO404" s="164">
        <f t="shared" si="231"/>
        <v>0</v>
      </c>
      <c r="AP404" s="609" t="str">
        <f t="shared" si="234"/>
        <v xml:space="preserve"> </v>
      </c>
      <c r="AQ404" s="612" t="str">
        <f t="shared" si="232"/>
        <v xml:space="preserve"> </v>
      </c>
      <c r="AR404" s="612" t="str">
        <f t="shared" si="235"/>
        <v xml:space="preserve"> </v>
      </c>
      <c r="AS404" s="612" t="str">
        <f t="shared" si="236"/>
        <v xml:space="preserve"> </v>
      </c>
      <c r="AT404" s="612" t="str">
        <f t="shared" si="237"/>
        <v xml:space="preserve"> </v>
      </c>
      <c r="AU404" s="612" t="str">
        <f t="shared" si="238"/>
        <v xml:space="preserve"> </v>
      </c>
      <c r="AV404" s="613"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1"/>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v>0</v>
      </c>
      <c r="AI405" s="161">
        <f t="shared" si="226"/>
        <v>0</v>
      </c>
      <c r="AJ405" s="162">
        <f t="shared" si="211"/>
        <v>0</v>
      </c>
      <c r="AK405" s="163">
        <f t="shared" si="227"/>
        <v>0</v>
      </c>
      <c r="AL405" s="164">
        <f t="shared" si="228"/>
        <v>0</v>
      </c>
      <c r="AM405" s="164">
        <f t="shared" si="229"/>
        <v>0</v>
      </c>
      <c r="AN405" s="164">
        <f t="shared" si="230"/>
        <v>0</v>
      </c>
      <c r="AO405" s="164">
        <f t="shared" si="231"/>
        <v>0</v>
      </c>
      <c r="AP405" s="609" t="str">
        <f t="shared" si="234"/>
        <v xml:space="preserve"> </v>
      </c>
      <c r="AQ405" s="612" t="str">
        <f t="shared" si="232"/>
        <v xml:space="preserve"> </v>
      </c>
      <c r="AR405" s="612" t="str">
        <f t="shared" si="235"/>
        <v xml:space="preserve"> </v>
      </c>
      <c r="AS405" s="612" t="str">
        <f t="shared" si="236"/>
        <v xml:space="preserve"> </v>
      </c>
      <c r="AT405" s="612" t="str">
        <f t="shared" si="237"/>
        <v xml:space="preserve"> </v>
      </c>
      <c r="AU405" s="612" t="str">
        <f t="shared" si="238"/>
        <v xml:space="preserve"> </v>
      </c>
      <c r="AV405" s="613"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1"/>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v>0</v>
      </c>
      <c r="AI406" s="161">
        <f t="shared" si="226"/>
        <v>0</v>
      </c>
      <c r="AJ406" s="162">
        <f t="shared" si="211"/>
        <v>0</v>
      </c>
      <c r="AK406" s="163">
        <f t="shared" si="227"/>
        <v>0</v>
      </c>
      <c r="AL406" s="164">
        <f t="shared" si="228"/>
        <v>0</v>
      </c>
      <c r="AM406" s="164">
        <f t="shared" si="229"/>
        <v>0</v>
      </c>
      <c r="AN406" s="164">
        <f t="shared" si="230"/>
        <v>0</v>
      </c>
      <c r="AO406" s="164">
        <f t="shared" si="231"/>
        <v>0</v>
      </c>
      <c r="AP406" s="609" t="str">
        <f t="shared" si="234"/>
        <v xml:space="preserve"> </v>
      </c>
      <c r="AQ406" s="612" t="str">
        <f t="shared" si="232"/>
        <v xml:space="preserve"> </v>
      </c>
      <c r="AR406" s="612" t="str">
        <f t="shared" si="235"/>
        <v xml:space="preserve"> </v>
      </c>
      <c r="AS406" s="612" t="str">
        <f t="shared" si="236"/>
        <v xml:space="preserve"> </v>
      </c>
      <c r="AT406" s="612" t="str">
        <f t="shared" si="237"/>
        <v xml:space="preserve"> </v>
      </c>
      <c r="AU406" s="612" t="str">
        <f t="shared" si="238"/>
        <v xml:space="preserve"> </v>
      </c>
      <c r="AV406" s="613"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1"/>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v>0</v>
      </c>
      <c r="AI407" s="161">
        <f t="shared" si="226"/>
        <v>0</v>
      </c>
      <c r="AJ407" s="162">
        <f t="shared" si="211"/>
        <v>0</v>
      </c>
      <c r="AK407" s="163">
        <f t="shared" si="227"/>
        <v>0</v>
      </c>
      <c r="AL407" s="164">
        <f t="shared" si="228"/>
        <v>0</v>
      </c>
      <c r="AM407" s="164">
        <f t="shared" si="229"/>
        <v>0</v>
      </c>
      <c r="AN407" s="164">
        <f t="shared" si="230"/>
        <v>0</v>
      </c>
      <c r="AO407" s="164">
        <f t="shared" si="231"/>
        <v>0</v>
      </c>
      <c r="AP407" s="609" t="str">
        <f t="shared" si="234"/>
        <v xml:space="preserve"> </v>
      </c>
      <c r="AQ407" s="612" t="str">
        <f t="shared" si="232"/>
        <v xml:space="preserve"> </v>
      </c>
      <c r="AR407" s="612" t="str">
        <f t="shared" si="235"/>
        <v xml:space="preserve"> </v>
      </c>
      <c r="AS407" s="612" t="str">
        <f t="shared" si="236"/>
        <v xml:space="preserve"> </v>
      </c>
      <c r="AT407" s="612" t="str">
        <f t="shared" si="237"/>
        <v xml:space="preserve"> </v>
      </c>
      <c r="AU407" s="612" t="str">
        <f t="shared" si="238"/>
        <v xml:space="preserve"> </v>
      </c>
      <c r="AV407" s="613"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1"/>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v>0</v>
      </c>
      <c r="AI408" s="161">
        <f t="shared" si="226"/>
        <v>0</v>
      </c>
      <c r="AJ408" s="162">
        <f t="shared" si="211"/>
        <v>0</v>
      </c>
      <c r="AK408" s="163">
        <f t="shared" si="227"/>
        <v>0</v>
      </c>
      <c r="AL408" s="164">
        <f t="shared" si="228"/>
        <v>0</v>
      </c>
      <c r="AM408" s="164">
        <f t="shared" si="229"/>
        <v>0</v>
      </c>
      <c r="AN408" s="164">
        <f t="shared" si="230"/>
        <v>0</v>
      </c>
      <c r="AO408" s="164">
        <f t="shared" si="231"/>
        <v>0</v>
      </c>
      <c r="AP408" s="609" t="str">
        <f t="shared" si="234"/>
        <v xml:space="preserve"> </v>
      </c>
      <c r="AQ408" s="612" t="str">
        <f t="shared" si="232"/>
        <v xml:space="preserve"> </v>
      </c>
      <c r="AR408" s="612" t="str">
        <f t="shared" si="235"/>
        <v xml:space="preserve"> </v>
      </c>
      <c r="AS408" s="612" t="str">
        <f t="shared" si="236"/>
        <v xml:space="preserve"> </v>
      </c>
      <c r="AT408" s="612" t="str">
        <f t="shared" si="237"/>
        <v xml:space="preserve"> </v>
      </c>
      <c r="AU408" s="612" t="str">
        <f t="shared" si="238"/>
        <v xml:space="preserve"> </v>
      </c>
      <c r="AV408" s="613"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1"/>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v>0</v>
      </c>
      <c r="AI409" s="161">
        <f t="shared" si="226"/>
        <v>0</v>
      </c>
      <c r="AJ409" s="162">
        <f t="shared" si="211"/>
        <v>0</v>
      </c>
      <c r="AK409" s="163">
        <f t="shared" si="227"/>
        <v>0</v>
      </c>
      <c r="AL409" s="164">
        <f t="shared" si="228"/>
        <v>0</v>
      </c>
      <c r="AM409" s="164">
        <f t="shared" si="229"/>
        <v>0</v>
      </c>
      <c r="AN409" s="164">
        <f t="shared" si="230"/>
        <v>0</v>
      </c>
      <c r="AO409" s="164">
        <f t="shared" si="231"/>
        <v>0</v>
      </c>
      <c r="AP409" s="609" t="str">
        <f t="shared" si="234"/>
        <v xml:space="preserve"> </v>
      </c>
      <c r="AQ409" s="612" t="str">
        <f t="shared" si="232"/>
        <v xml:space="preserve"> </v>
      </c>
      <c r="AR409" s="612" t="str">
        <f t="shared" si="235"/>
        <v xml:space="preserve"> </v>
      </c>
      <c r="AS409" s="612" t="str">
        <f t="shared" si="236"/>
        <v xml:space="preserve"> </v>
      </c>
      <c r="AT409" s="612" t="str">
        <f t="shared" si="237"/>
        <v xml:space="preserve"> </v>
      </c>
      <c r="AU409" s="612" t="str">
        <f t="shared" si="238"/>
        <v xml:space="preserve"> </v>
      </c>
      <c r="AV409" s="613"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1"/>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6">
        <v>0</v>
      </c>
      <c r="AI410" s="161">
        <f t="shared" si="226"/>
        <v>0</v>
      </c>
      <c r="AJ410" s="162">
        <f t="shared" si="211"/>
        <v>0</v>
      </c>
      <c r="AK410" s="163">
        <f t="shared" si="227"/>
        <v>0</v>
      </c>
      <c r="AL410" s="164">
        <f t="shared" si="228"/>
        <v>0</v>
      </c>
      <c r="AM410" s="164">
        <f t="shared" si="229"/>
        <v>0</v>
      </c>
      <c r="AN410" s="164">
        <f t="shared" si="230"/>
        <v>0</v>
      </c>
      <c r="AO410" s="164">
        <f t="shared" si="231"/>
        <v>0</v>
      </c>
      <c r="AP410" s="609" t="str">
        <f t="shared" si="234"/>
        <v xml:space="preserve"> </v>
      </c>
      <c r="AQ410" s="612" t="str">
        <f t="shared" si="232"/>
        <v xml:space="preserve"> </v>
      </c>
      <c r="AR410" s="612" t="str">
        <f t="shared" si="235"/>
        <v xml:space="preserve"> </v>
      </c>
      <c r="AS410" s="612" t="str">
        <f t="shared" si="236"/>
        <v xml:space="preserve"> </v>
      </c>
      <c r="AT410" s="612" t="str">
        <f t="shared" si="237"/>
        <v xml:space="preserve"> </v>
      </c>
      <c r="AU410" s="612" t="str">
        <f t="shared" si="238"/>
        <v xml:space="preserve"> </v>
      </c>
      <c r="AV410" s="613"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1"/>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6">
        <v>0</v>
      </c>
      <c r="AI411" s="161">
        <f t="shared" si="226"/>
        <v>0</v>
      </c>
      <c r="AJ411" s="162">
        <f t="shared" si="211"/>
        <v>0</v>
      </c>
      <c r="AK411" s="163">
        <f t="shared" si="227"/>
        <v>0</v>
      </c>
      <c r="AL411" s="164">
        <f t="shared" si="228"/>
        <v>0</v>
      </c>
      <c r="AM411" s="164">
        <f t="shared" si="229"/>
        <v>0</v>
      </c>
      <c r="AN411" s="164">
        <f t="shared" si="230"/>
        <v>0</v>
      </c>
      <c r="AO411" s="164">
        <f t="shared" si="231"/>
        <v>0</v>
      </c>
      <c r="AP411" s="609" t="str">
        <f t="shared" si="234"/>
        <v xml:space="preserve"> </v>
      </c>
      <c r="AQ411" s="612" t="str">
        <f t="shared" si="232"/>
        <v xml:space="preserve"> </v>
      </c>
      <c r="AR411" s="612" t="str">
        <f t="shared" si="235"/>
        <v xml:space="preserve"> </v>
      </c>
      <c r="AS411" s="612" t="str">
        <f t="shared" si="236"/>
        <v xml:space="preserve"> </v>
      </c>
      <c r="AT411" s="612" t="str">
        <f t="shared" si="237"/>
        <v xml:space="preserve"> </v>
      </c>
      <c r="AU411" s="612" t="str">
        <f t="shared" si="238"/>
        <v xml:space="preserve"> </v>
      </c>
      <c r="AV411" s="613"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1"/>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v>0</v>
      </c>
      <c r="AI412" s="161">
        <f t="shared" si="226"/>
        <v>0</v>
      </c>
      <c r="AJ412" s="162">
        <f t="shared" si="211"/>
        <v>0</v>
      </c>
      <c r="AK412" s="163">
        <f t="shared" si="227"/>
        <v>0</v>
      </c>
      <c r="AL412" s="164">
        <f t="shared" si="228"/>
        <v>0</v>
      </c>
      <c r="AM412" s="164">
        <f t="shared" si="229"/>
        <v>0</v>
      </c>
      <c r="AN412" s="164">
        <f t="shared" si="230"/>
        <v>0</v>
      </c>
      <c r="AO412" s="164">
        <f t="shared" si="231"/>
        <v>0</v>
      </c>
      <c r="AP412" s="609" t="str">
        <f t="shared" si="234"/>
        <v xml:space="preserve"> </v>
      </c>
      <c r="AQ412" s="612" t="str">
        <f t="shared" si="232"/>
        <v xml:space="preserve"> </v>
      </c>
      <c r="AR412" s="612" t="str">
        <f t="shared" si="235"/>
        <v xml:space="preserve"> </v>
      </c>
      <c r="AS412" s="612" t="str">
        <f t="shared" si="236"/>
        <v xml:space="preserve"> </v>
      </c>
      <c r="AT412" s="612" t="str">
        <f t="shared" si="237"/>
        <v xml:space="preserve"> </v>
      </c>
      <c r="AU412" s="612" t="str">
        <f t="shared" si="238"/>
        <v xml:space="preserve"> </v>
      </c>
      <c r="AV412" s="613"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1"/>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6">
        <v>0</v>
      </c>
      <c r="AI413" s="161">
        <f t="shared" si="226"/>
        <v>0</v>
      </c>
      <c r="AJ413" s="162">
        <f t="shared" si="211"/>
        <v>0</v>
      </c>
      <c r="AK413" s="163">
        <f t="shared" si="227"/>
        <v>0</v>
      </c>
      <c r="AL413" s="164">
        <f t="shared" si="228"/>
        <v>0</v>
      </c>
      <c r="AM413" s="164">
        <f t="shared" si="229"/>
        <v>0</v>
      </c>
      <c r="AN413" s="164">
        <f t="shared" si="230"/>
        <v>0</v>
      </c>
      <c r="AO413" s="164">
        <f t="shared" si="231"/>
        <v>0</v>
      </c>
      <c r="AP413" s="609" t="str">
        <f t="shared" si="234"/>
        <v xml:space="preserve"> </v>
      </c>
      <c r="AQ413" s="612" t="str">
        <f t="shared" si="232"/>
        <v xml:space="preserve"> </v>
      </c>
      <c r="AR413" s="612" t="str">
        <f t="shared" si="235"/>
        <v xml:space="preserve"> </v>
      </c>
      <c r="AS413" s="612" t="str">
        <f t="shared" si="236"/>
        <v xml:space="preserve"> </v>
      </c>
      <c r="AT413" s="612" t="str">
        <f t="shared" si="237"/>
        <v xml:space="preserve"> </v>
      </c>
      <c r="AU413" s="612" t="str">
        <f t="shared" si="238"/>
        <v xml:space="preserve"> </v>
      </c>
      <c r="AV413" s="613"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1"/>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6">
        <v>0</v>
      </c>
      <c r="AI414" s="161">
        <f t="shared" si="226"/>
        <v>0</v>
      </c>
      <c r="AJ414" s="162">
        <f t="shared" si="211"/>
        <v>0</v>
      </c>
      <c r="AK414" s="163">
        <f t="shared" si="227"/>
        <v>0</v>
      </c>
      <c r="AL414" s="164">
        <f t="shared" si="228"/>
        <v>0</v>
      </c>
      <c r="AM414" s="164">
        <f t="shared" si="229"/>
        <v>0</v>
      </c>
      <c r="AN414" s="164">
        <f t="shared" si="230"/>
        <v>0</v>
      </c>
      <c r="AO414" s="164">
        <f t="shared" si="231"/>
        <v>0</v>
      </c>
      <c r="AP414" s="609" t="str">
        <f t="shared" si="234"/>
        <v xml:space="preserve"> </v>
      </c>
      <c r="AQ414" s="612" t="str">
        <f t="shared" si="232"/>
        <v xml:space="preserve"> </v>
      </c>
      <c r="AR414" s="612" t="str">
        <f t="shared" si="235"/>
        <v xml:space="preserve"> </v>
      </c>
      <c r="AS414" s="612" t="str">
        <f t="shared" si="236"/>
        <v xml:space="preserve"> </v>
      </c>
      <c r="AT414" s="612" t="str">
        <f t="shared" si="237"/>
        <v xml:space="preserve"> </v>
      </c>
      <c r="AU414" s="612" t="str">
        <f t="shared" si="238"/>
        <v xml:space="preserve"> </v>
      </c>
      <c r="AV414" s="613"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1"/>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6">
        <v>0</v>
      </c>
      <c r="AI415" s="161">
        <f t="shared" si="226"/>
        <v>0</v>
      </c>
      <c r="AJ415" s="162">
        <f t="shared" si="211"/>
        <v>0</v>
      </c>
      <c r="AK415" s="163">
        <f t="shared" si="227"/>
        <v>0</v>
      </c>
      <c r="AL415" s="164">
        <f t="shared" si="228"/>
        <v>0</v>
      </c>
      <c r="AM415" s="164">
        <f t="shared" si="229"/>
        <v>0</v>
      </c>
      <c r="AN415" s="164">
        <f t="shared" si="230"/>
        <v>0</v>
      </c>
      <c r="AO415" s="164">
        <f t="shared" si="231"/>
        <v>0</v>
      </c>
      <c r="AP415" s="609" t="str">
        <f t="shared" si="234"/>
        <v xml:space="preserve"> </v>
      </c>
      <c r="AQ415" s="612" t="str">
        <f t="shared" si="232"/>
        <v xml:space="preserve"> </v>
      </c>
      <c r="AR415" s="612" t="str">
        <f t="shared" si="235"/>
        <v xml:space="preserve"> </v>
      </c>
      <c r="AS415" s="612" t="str">
        <f t="shared" si="236"/>
        <v xml:space="preserve"> </v>
      </c>
      <c r="AT415" s="612" t="str">
        <f t="shared" si="237"/>
        <v xml:space="preserve"> </v>
      </c>
      <c r="AU415" s="612" t="str">
        <f t="shared" si="238"/>
        <v xml:space="preserve"> </v>
      </c>
      <c r="AV415" s="613"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1"/>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v>0</v>
      </c>
      <c r="AI416" s="161">
        <f t="shared" si="226"/>
        <v>0</v>
      </c>
      <c r="AJ416" s="162">
        <f t="shared" si="211"/>
        <v>0</v>
      </c>
      <c r="AK416" s="163">
        <f t="shared" si="227"/>
        <v>0</v>
      </c>
      <c r="AL416" s="164">
        <f t="shared" si="228"/>
        <v>0</v>
      </c>
      <c r="AM416" s="164">
        <f t="shared" si="229"/>
        <v>0</v>
      </c>
      <c r="AN416" s="164">
        <f t="shared" si="230"/>
        <v>0</v>
      </c>
      <c r="AO416" s="164">
        <f t="shared" si="231"/>
        <v>0</v>
      </c>
      <c r="AP416" s="609" t="str">
        <f t="shared" si="234"/>
        <v xml:space="preserve"> </v>
      </c>
      <c r="AQ416" s="612" t="str">
        <f t="shared" si="232"/>
        <v xml:space="preserve"> </v>
      </c>
      <c r="AR416" s="612" t="str">
        <f t="shared" si="235"/>
        <v xml:space="preserve"> </v>
      </c>
      <c r="AS416" s="612" t="str">
        <f t="shared" si="236"/>
        <v xml:space="preserve"> </v>
      </c>
      <c r="AT416" s="612" t="str">
        <f t="shared" si="237"/>
        <v xml:space="preserve"> </v>
      </c>
      <c r="AU416" s="612" t="str">
        <f t="shared" si="238"/>
        <v xml:space="preserve"> </v>
      </c>
      <c r="AV416" s="613"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1"/>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v>0</v>
      </c>
      <c r="AI417" s="161">
        <f t="shared" si="226"/>
        <v>0</v>
      </c>
      <c r="AJ417" s="162">
        <f t="shared" si="211"/>
        <v>0</v>
      </c>
      <c r="AK417" s="163">
        <f t="shared" si="227"/>
        <v>0</v>
      </c>
      <c r="AL417" s="164">
        <f t="shared" si="228"/>
        <v>0</v>
      </c>
      <c r="AM417" s="164">
        <f t="shared" si="229"/>
        <v>0</v>
      </c>
      <c r="AN417" s="164">
        <f t="shared" si="230"/>
        <v>0</v>
      </c>
      <c r="AO417" s="164">
        <f t="shared" si="231"/>
        <v>0</v>
      </c>
      <c r="AP417" s="609" t="str">
        <f t="shared" si="234"/>
        <v xml:space="preserve"> </v>
      </c>
      <c r="AQ417" s="612" t="str">
        <f t="shared" si="232"/>
        <v xml:space="preserve"> </v>
      </c>
      <c r="AR417" s="612" t="str">
        <f t="shared" si="235"/>
        <v xml:space="preserve"> </v>
      </c>
      <c r="AS417" s="612" t="str">
        <f t="shared" si="236"/>
        <v xml:space="preserve"> </v>
      </c>
      <c r="AT417" s="612" t="str">
        <f t="shared" si="237"/>
        <v xml:space="preserve"> </v>
      </c>
      <c r="AU417" s="612" t="str">
        <f t="shared" si="238"/>
        <v xml:space="preserve"> </v>
      </c>
      <c r="AV417" s="613"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1"/>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v>0</v>
      </c>
      <c r="AI418" s="161">
        <f t="shared" si="226"/>
        <v>0</v>
      </c>
      <c r="AJ418" s="162">
        <f t="shared" si="211"/>
        <v>0</v>
      </c>
      <c r="AK418" s="163">
        <f t="shared" si="227"/>
        <v>0</v>
      </c>
      <c r="AL418" s="164">
        <f t="shared" si="228"/>
        <v>0</v>
      </c>
      <c r="AM418" s="164">
        <f t="shared" si="229"/>
        <v>0</v>
      </c>
      <c r="AN418" s="164">
        <f t="shared" si="230"/>
        <v>0</v>
      </c>
      <c r="AO418" s="164">
        <f t="shared" si="231"/>
        <v>0</v>
      </c>
      <c r="AP418" s="609" t="str">
        <f t="shared" si="234"/>
        <v xml:space="preserve"> </v>
      </c>
      <c r="AQ418" s="612" t="str">
        <f t="shared" si="232"/>
        <v xml:space="preserve"> </v>
      </c>
      <c r="AR418" s="612" t="str">
        <f t="shared" si="235"/>
        <v xml:space="preserve"> </v>
      </c>
      <c r="AS418" s="612" t="str">
        <f t="shared" si="236"/>
        <v xml:space="preserve"> </v>
      </c>
      <c r="AT418" s="612" t="str">
        <f t="shared" si="237"/>
        <v xml:space="preserve"> </v>
      </c>
      <c r="AU418" s="612" t="str">
        <f t="shared" si="238"/>
        <v xml:space="preserve"> </v>
      </c>
      <c r="AV418" s="613"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1"/>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v>0</v>
      </c>
      <c r="AI419" s="161">
        <f t="shared" si="226"/>
        <v>0</v>
      </c>
      <c r="AJ419" s="162">
        <f t="shared" si="211"/>
        <v>0</v>
      </c>
      <c r="AK419" s="163">
        <f t="shared" si="227"/>
        <v>0</v>
      </c>
      <c r="AL419" s="164">
        <f t="shared" si="228"/>
        <v>0</v>
      </c>
      <c r="AM419" s="164">
        <f t="shared" si="229"/>
        <v>0</v>
      </c>
      <c r="AN419" s="164">
        <f t="shared" si="230"/>
        <v>0</v>
      </c>
      <c r="AO419" s="164">
        <f t="shared" si="231"/>
        <v>0</v>
      </c>
      <c r="AP419" s="609" t="str">
        <f t="shared" si="234"/>
        <v xml:space="preserve"> </v>
      </c>
      <c r="AQ419" s="612" t="str">
        <f t="shared" si="232"/>
        <v xml:space="preserve"> </v>
      </c>
      <c r="AR419" s="612" t="str">
        <f t="shared" si="235"/>
        <v xml:space="preserve"> </v>
      </c>
      <c r="AS419" s="612" t="str">
        <f t="shared" si="236"/>
        <v xml:space="preserve"> </v>
      </c>
      <c r="AT419" s="612" t="str">
        <f t="shared" si="237"/>
        <v xml:space="preserve"> </v>
      </c>
      <c r="AU419" s="612" t="str">
        <f t="shared" si="238"/>
        <v xml:space="preserve"> </v>
      </c>
      <c r="AV419" s="613"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1"/>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v>0</v>
      </c>
      <c r="AI420" s="161">
        <f t="shared" si="226"/>
        <v>0</v>
      </c>
      <c r="AJ420" s="162">
        <f t="shared" si="211"/>
        <v>0</v>
      </c>
      <c r="AK420" s="163">
        <f t="shared" si="227"/>
        <v>0</v>
      </c>
      <c r="AL420" s="164">
        <f t="shared" si="228"/>
        <v>0</v>
      </c>
      <c r="AM420" s="164">
        <f t="shared" si="229"/>
        <v>0</v>
      </c>
      <c r="AN420" s="164">
        <f t="shared" si="230"/>
        <v>0</v>
      </c>
      <c r="AO420" s="164">
        <f t="shared" si="231"/>
        <v>0</v>
      </c>
      <c r="AP420" s="609" t="str">
        <f t="shared" si="234"/>
        <v xml:space="preserve"> </v>
      </c>
      <c r="AQ420" s="612" t="str">
        <f t="shared" si="232"/>
        <v xml:space="preserve"> </v>
      </c>
      <c r="AR420" s="612" t="str">
        <f t="shared" si="235"/>
        <v xml:space="preserve"> </v>
      </c>
      <c r="AS420" s="612" t="str">
        <f t="shared" si="236"/>
        <v xml:space="preserve"> </v>
      </c>
      <c r="AT420" s="612" t="str">
        <f t="shared" si="237"/>
        <v xml:space="preserve"> </v>
      </c>
      <c r="AU420" s="612" t="str">
        <f t="shared" si="238"/>
        <v xml:space="preserve"> </v>
      </c>
      <c r="AV420" s="613"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1"/>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v>0</v>
      </c>
      <c r="AI421" s="161">
        <f t="shared" si="226"/>
        <v>0</v>
      </c>
      <c r="AJ421" s="162">
        <f t="shared" si="211"/>
        <v>0</v>
      </c>
      <c r="AK421" s="163">
        <f t="shared" si="227"/>
        <v>0</v>
      </c>
      <c r="AL421" s="164">
        <f t="shared" si="228"/>
        <v>0</v>
      </c>
      <c r="AM421" s="164">
        <f t="shared" si="229"/>
        <v>0</v>
      </c>
      <c r="AN421" s="164">
        <f t="shared" si="230"/>
        <v>0</v>
      </c>
      <c r="AO421" s="164">
        <f t="shared" si="231"/>
        <v>0</v>
      </c>
      <c r="AP421" s="609" t="str">
        <f t="shared" si="234"/>
        <v xml:space="preserve"> </v>
      </c>
      <c r="AQ421" s="612" t="str">
        <f t="shared" si="232"/>
        <v xml:space="preserve"> </v>
      </c>
      <c r="AR421" s="612" t="str">
        <f t="shared" si="235"/>
        <v xml:space="preserve"> </v>
      </c>
      <c r="AS421" s="612" t="str">
        <f t="shared" si="236"/>
        <v xml:space="preserve"> </v>
      </c>
      <c r="AT421" s="612" t="str">
        <f t="shared" si="237"/>
        <v xml:space="preserve"> </v>
      </c>
      <c r="AU421" s="612" t="str">
        <f t="shared" si="238"/>
        <v xml:space="preserve"> </v>
      </c>
      <c r="AV421" s="613"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1"/>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v>0</v>
      </c>
      <c r="AI422" s="161">
        <f t="shared" si="226"/>
        <v>0</v>
      </c>
      <c r="AJ422" s="162">
        <f t="shared" si="211"/>
        <v>0</v>
      </c>
      <c r="AK422" s="163">
        <f t="shared" si="227"/>
        <v>0</v>
      </c>
      <c r="AL422" s="164">
        <f t="shared" si="228"/>
        <v>0</v>
      </c>
      <c r="AM422" s="164">
        <f t="shared" si="229"/>
        <v>0</v>
      </c>
      <c r="AN422" s="164">
        <f t="shared" si="230"/>
        <v>0</v>
      </c>
      <c r="AO422" s="164">
        <f t="shared" si="231"/>
        <v>0</v>
      </c>
      <c r="AP422" s="609" t="str">
        <f t="shared" si="234"/>
        <v xml:space="preserve"> </v>
      </c>
      <c r="AQ422" s="612" t="str">
        <f t="shared" si="232"/>
        <v xml:space="preserve"> </v>
      </c>
      <c r="AR422" s="612" t="str">
        <f t="shared" si="235"/>
        <v xml:space="preserve"> </v>
      </c>
      <c r="AS422" s="612" t="str">
        <f t="shared" si="236"/>
        <v xml:space="preserve"> </v>
      </c>
      <c r="AT422" s="612" t="str">
        <f t="shared" si="237"/>
        <v xml:space="preserve"> </v>
      </c>
      <c r="AU422" s="612" t="str">
        <f t="shared" si="238"/>
        <v xml:space="preserve"> </v>
      </c>
      <c r="AV422" s="613"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1"/>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v>0</v>
      </c>
      <c r="AI423" s="161">
        <f t="shared" si="226"/>
        <v>0</v>
      </c>
      <c r="AJ423" s="162">
        <f t="shared" si="211"/>
        <v>0</v>
      </c>
      <c r="AK423" s="163">
        <f t="shared" si="227"/>
        <v>0</v>
      </c>
      <c r="AL423" s="164">
        <f t="shared" si="228"/>
        <v>0</v>
      </c>
      <c r="AM423" s="164">
        <f t="shared" si="229"/>
        <v>0</v>
      </c>
      <c r="AN423" s="164">
        <f t="shared" si="230"/>
        <v>0</v>
      </c>
      <c r="AO423" s="164">
        <f t="shared" si="231"/>
        <v>0</v>
      </c>
      <c r="AP423" s="609" t="str">
        <f t="shared" si="234"/>
        <v xml:space="preserve"> </v>
      </c>
      <c r="AQ423" s="612" t="str">
        <f t="shared" si="232"/>
        <v xml:space="preserve"> </v>
      </c>
      <c r="AR423" s="612" t="str">
        <f t="shared" si="235"/>
        <v xml:space="preserve"> </v>
      </c>
      <c r="AS423" s="612" t="str">
        <f t="shared" si="236"/>
        <v xml:space="preserve"> </v>
      </c>
      <c r="AT423" s="612" t="str">
        <f t="shared" si="237"/>
        <v xml:space="preserve"> </v>
      </c>
      <c r="AU423" s="612" t="str">
        <f t="shared" si="238"/>
        <v xml:space="preserve"> </v>
      </c>
      <c r="AV423" s="613"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1"/>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v>0</v>
      </c>
      <c r="AI424" s="161">
        <f t="shared" si="226"/>
        <v>0</v>
      </c>
      <c r="AJ424" s="162">
        <f t="shared" si="211"/>
        <v>0</v>
      </c>
      <c r="AK424" s="163">
        <f t="shared" si="227"/>
        <v>0</v>
      </c>
      <c r="AL424" s="164">
        <f t="shared" si="228"/>
        <v>0</v>
      </c>
      <c r="AM424" s="164">
        <f t="shared" si="229"/>
        <v>0</v>
      </c>
      <c r="AN424" s="164">
        <f t="shared" si="230"/>
        <v>0</v>
      </c>
      <c r="AO424" s="164">
        <f t="shared" si="231"/>
        <v>0</v>
      </c>
      <c r="AP424" s="609" t="str">
        <f t="shared" si="234"/>
        <v xml:space="preserve"> </v>
      </c>
      <c r="AQ424" s="612" t="str">
        <f t="shared" si="232"/>
        <v xml:space="preserve"> </v>
      </c>
      <c r="AR424" s="612" t="str">
        <f t="shared" si="235"/>
        <v xml:space="preserve"> </v>
      </c>
      <c r="AS424" s="612" t="str">
        <f t="shared" si="236"/>
        <v xml:space="preserve"> </v>
      </c>
      <c r="AT424" s="612" t="str">
        <f t="shared" si="237"/>
        <v xml:space="preserve"> </v>
      </c>
      <c r="AU424" s="612" t="str">
        <f t="shared" si="238"/>
        <v xml:space="preserve"> </v>
      </c>
      <c r="AV424" s="613"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1"/>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v>0</v>
      </c>
      <c r="AI425" s="161">
        <f t="shared" si="226"/>
        <v>0</v>
      </c>
      <c r="AJ425" s="162">
        <f t="shared" si="211"/>
        <v>0</v>
      </c>
      <c r="AK425" s="163">
        <f t="shared" si="227"/>
        <v>0</v>
      </c>
      <c r="AL425" s="164">
        <f t="shared" si="228"/>
        <v>0</v>
      </c>
      <c r="AM425" s="164">
        <f t="shared" si="229"/>
        <v>0</v>
      </c>
      <c r="AN425" s="164">
        <f t="shared" si="230"/>
        <v>0</v>
      </c>
      <c r="AO425" s="164">
        <f t="shared" si="231"/>
        <v>0</v>
      </c>
      <c r="AP425" s="609" t="str">
        <f t="shared" si="234"/>
        <v xml:space="preserve"> </v>
      </c>
      <c r="AQ425" s="612" t="str">
        <f t="shared" si="232"/>
        <v xml:space="preserve"> </v>
      </c>
      <c r="AR425" s="612" t="str">
        <f t="shared" si="235"/>
        <v xml:space="preserve"> </v>
      </c>
      <c r="AS425" s="612" t="str">
        <f t="shared" si="236"/>
        <v xml:space="preserve"> </v>
      </c>
      <c r="AT425" s="612" t="str">
        <f t="shared" si="237"/>
        <v xml:space="preserve"> </v>
      </c>
      <c r="AU425" s="612" t="str">
        <f t="shared" si="238"/>
        <v xml:space="preserve"> </v>
      </c>
      <c r="AV425" s="613"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1"/>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v>0</v>
      </c>
      <c r="AI426" s="161">
        <f t="shared" si="226"/>
        <v>0</v>
      </c>
      <c r="AJ426" s="162">
        <f t="shared" si="211"/>
        <v>0</v>
      </c>
      <c r="AK426" s="163">
        <f t="shared" si="227"/>
        <v>0</v>
      </c>
      <c r="AL426" s="164">
        <f t="shared" si="228"/>
        <v>0</v>
      </c>
      <c r="AM426" s="164">
        <f t="shared" si="229"/>
        <v>0</v>
      </c>
      <c r="AN426" s="164">
        <f t="shared" si="230"/>
        <v>0</v>
      </c>
      <c r="AO426" s="164">
        <f t="shared" si="231"/>
        <v>0</v>
      </c>
      <c r="AP426" s="609" t="str">
        <f t="shared" si="234"/>
        <v xml:space="preserve"> </v>
      </c>
      <c r="AQ426" s="612" t="str">
        <f t="shared" si="232"/>
        <v xml:space="preserve"> </v>
      </c>
      <c r="AR426" s="612" t="str">
        <f t="shared" si="235"/>
        <v xml:space="preserve"> </v>
      </c>
      <c r="AS426" s="612" t="str">
        <f t="shared" si="236"/>
        <v xml:space="preserve"> </v>
      </c>
      <c r="AT426" s="612" t="str">
        <f t="shared" si="237"/>
        <v xml:space="preserve"> </v>
      </c>
      <c r="AU426" s="612" t="str">
        <f t="shared" si="238"/>
        <v xml:space="preserve"> </v>
      </c>
      <c r="AV426" s="613"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1"/>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v>0</v>
      </c>
      <c r="AI427" s="161">
        <f t="shared" si="226"/>
        <v>0</v>
      </c>
      <c r="AJ427" s="162">
        <f t="shared" si="211"/>
        <v>0</v>
      </c>
      <c r="AK427" s="163">
        <f t="shared" si="227"/>
        <v>0</v>
      </c>
      <c r="AL427" s="164">
        <f t="shared" si="228"/>
        <v>0</v>
      </c>
      <c r="AM427" s="164">
        <f t="shared" si="229"/>
        <v>0</v>
      </c>
      <c r="AN427" s="164">
        <f t="shared" si="230"/>
        <v>0</v>
      </c>
      <c r="AO427" s="164">
        <f t="shared" si="231"/>
        <v>0</v>
      </c>
      <c r="AP427" s="609" t="str">
        <f t="shared" si="234"/>
        <v xml:space="preserve"> </v>
      </c>
      <c r="AQ427" s="612" t="str">
        <f t="shared" si="232"/>
        <v xml:space="preserve"> </v>
      </c>
      <c r="AR427" s="612" t="str">
        <f t="shared" si="235"/>
        <v xml:space="preserve"> </v>
      </c>
      <c r="AS427" s="612" t="str">
        <f t="shared" si="236"/>
        <v xml:space="preserve"> </v>
      </c>
      <c r="AT427" s="612" t="str">
        <f t="shared" si="237"/>
        <v xml:space="preserve"> </v>
      </c>
      <c r="AU427" s="612" t="str">
        <f t="shared" si="238"/>
        <v xml:space="preserve"> </v>
      </c>
      <c r="AV427" s="613"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1"/>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v>0</v>
      </c>
      <c r="AI428" s="161">
        <f t="shared" si="226"/>
        <v>0</v>
      </c>
      <c r="AJ428" s="162">
        <f t="shared" si="211"/>
        <v>0</v>
      </c>
      <c r="AK428" s="163">
        <f t="shared" si="227"/>
        <v>0</v>
      </c>
      <c r="AL428" s="164">
        <f t="shared" si="228"/>
        <v>0</v>
      </c>
      <c r="AM428" s="164">
        <f t="shared" si="229"/>
        <v>0</v>
      </c>
      <c r="AN428" s="164">
        <f t="shared" si="230"/>
        <v>0</v>
      </c>
      <c r="AO428" s="164">
        <f t="shared" si="231"/>
        <v>0</v>
      </c>
      <c r="AP428" s="609" t="str">
        <f t="shared" si="234"/>
        <v xml:space="preserve"> </v>
      </c>
      <c r="AQ428" s="612" t="str">
        <f t="shared" si="232"/>
        <v xml:space="preserve"> </v>
      </c>
      <c r="AR428" s="612" t="str">
        <f t="shared" si="235"/>
        <v xml:space="preserve"> </v>
      </c>
      <c r="AS428" s="612" t="str">
        <f t="shared" si="236"/>
        <v xml:space="preserve"> </v>
      </c>
      <c r="AT428" s="612" t="str">
        <f t="shared" si="237"/>
        <v xml:space="preserve"> </v>
      </c>
      <c r="AU428" s="612" t="str">
        <f t="shared" si="238"/>
        <v xml:space="preserve"> </v>
      </c>
      <c r="AV428" s="613"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1"/>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v>0</v>
      </c>
      <c r="AI429" s="161">
        <f t="shared" si="226"/>
        <v>0</v>
      </c>
      <c r="AJ429" s="162">
        <f t="shared" si="211"/>
        <v>0</v>
      </c>
      <c r="AK429" s="163">
        <f t="shared" si="227"/>
        <v>0</v>
      </c>
      <c r="AL429" s="164">
        <f t="shared" si="228"/>
        <v>0</v>
      </c>
      <c r="AM429" s="164">
        <f t="shared" si="229"/>
        <v>0</v>
      </c>
      <c r="AN429" s="164">
        <f t="shared" si="230"/>
        <v>0</v>
      </c>
      <c r="AO429" s="164">
        <f t="shared" si="231"/>
        <v>0</v>
      </c>
      <c r="AP429" s="609" t="str">
        <f t="shared" si="234"/>
        <v xml:space="preserve"> </v>
      </c>
      <c r="AQ429" s="612" t="str">
        <f t="shared" si="232"/>
        <v xml:space="preserve"> </v>
      </c>
      <c r="AR429" s="612" t="str">
        <f t="shared" si="235"/>
        <v xml:space="preserve"> </v>
      </c>
      <c r="AS429" s="612" t="str">
        <f t="shared" si="236"/>
        <v xml:space="preserve"> </v>
      </c>
      <c r="AT429" s="612" t="str">
        <f t="shared" si="237"/>
        <v xml:space="preserve"> </v>
      </c>
      <c r="AU429" s="612" t="str">
        <f t="shared" si="238"/>
        <v xml:space="preserve"> </v>
      </c>
      <c r="AV429" s="613"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1"/>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v>0</v>
      </c>
      <c r="AI430" s="161">
        <f t="shared" si="226"/>
        <v>0</v>
      </c>
      <c r="AJ430" s="162">
        <f t="shared" si="211"/>
        <v>0</v>
      </c>
      <c r="AK430" s="163">
        <f t="shared" si="227"/>
        <v>0</v>
      </c>
      <c r="AL430" s="164">
        <f t="shared" si="228"/>
        <v>0</v>
      </c>
      <c r="AM430" s="164">
        <f t="shared" si="229"/>
        <v>0</v>
      </c>
      <c r="AN430" s="164">
        <f t="shared" si="230"/>
        <v>0</v>
      </c>
      <c r="AO430" s="164">
        <f t="shared" si="231"/>
        <v>0</v>
      </c>
      <c r="AP430" s="609" t="str">
        <f t="shared" si="234"/>
        <v xml:space="preserve"> </v>
      </c>
      <c r="AQ430" s="612" t="str">
        <f t="shared" si="232"/>
        <v xml:space="preserve"> </v>
      </c>
      <c r="AR430" s="612" t="str">
        <f t="shared" si="235"/>
        <v xml:space="preserve"> </v>
      </c>
      <c r="AS430" s="612" t="str">
        <f t="shared" si="236"/>
        <v xml:space="preserve"> </v>
      </c>
      <c r="AT430" s="612" t="str">
        <f t="shared" si="237"/>
        <v xml:space="preserve"> </v>
      </c>
      <c r="AU430" s="612" t="str">
        <f t="shared" si="238"/>
        <v xml:space="preserve"> </v>
      </c>
      <c r="AV430" s="613"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1"/>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v>0</v>
      </c>
      <c r="AI431" s="161">
        <f t="shared" si="226"/>
        <v>0</v>
      </c>
      <c r="AJ431" s="162">
        <f t="shared" si="211"/>
        <v>0</v>
      </c>
      <c r="AK431" s="163">
        <f t="shared" si="227"/>
        <v>0</v>
      </c>
      <c r="AL431" s="164">
        <f t="shared" si="228"/>
        <v>0</v>
      </c>
      <c r="AM431" s="164">
        <f t="shared" si="229"/>
        <v>0</v>
      </c>
      <c r="AN431" s="164">
        <f t="shared" si="230"/>
        <v>0</v>
      </c>
      <c r="AO431" s="164">
        <f t="shared" si="231"/>
        <v>0</v>
      </c>
      <c r="AP431" s="609" t="str">
        <f t="shared" si="234"/>
        <v xml:space="preserve"> </v>
      </c>
      <c r="AQ431" s="612" t="str">
        <f t="shared" si="232"/>
        <v xml:space="preserve"> </v>
      </c>
      <c r="AR431" s="612" t="str">
        <f t="shared" si="235"/>
        <v xml:space="preserve"> </v>
      </c>
      <c r="AS431" s="612" t="str">
        <f t="shared" si="236"/>
        <v xml:space="preserve"> </v>
      </c>
      <c r="AT431" s="612" t="str">
        <f t="shared" si="237"/>
        <v xml:space="preserve"> </v>
      </c>
      <c r="AU431" s="612" t="str">
        <f t="shared" si="238"/>
        <v xml:space="preserve"> </v>
      </c>
      <c r="AV431" s="613"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1"/>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v>0</v>
      </c>
      <c r="AI432" s="161">
        <f t="shared" si="226"/>
        <v>0</v>
      </c>
      <c r="AJ432" s="162">
        <f t="shared" si="211"/>
        <v>0</v>
      </c>
      <c r="AK432" s="163">
        <f t="shared" si="227"/>
        <v>0</v>
      </c>
      <c r="AL432" s="164">
        <f t="shared" si="228"/>
        <v>0</v>
      </c>
      <c r="AM432" s="164">
        <f t="shared" si="229"/>
        <v>0</v>
      </c>
      <c r="AN432" s="164">
        <f t="shared" si="230"/>
        <v>0</v>
      </c>
      <c r="AO432" s="164">
        <f t="shared" si="231"/>
        <v>0</v>
      </c>
      <c r="AP432" s="609" t="str">
        <f t="shared" si="234"/>
        <v xml:space="preserve"> </v>
      </c>
      <c r="AQ432" s="612" t="str">
        <f t="shared" si="232"/>
        <v xml:space="preserve"> </v>
      </c>
      <c r="AR432" s="612" t="str">
        <f t="shared" si="235"/>
        <v xml:space="preserve"> </v>
      </c>
      <c r="AS432" s="612" t="str">
        <f t="shared" si="236"/>
        <v xml:space="preserve"> </v>
      </c>
      <c r="AT432" s="612" t="str">
        <f t="shared" si="237"/>
        <v xml:space="preserve"> </v>
      </c>
      <c r="AU432" s="612" t="str">
        <f t="shared" si="238"/>
        <v xml:space="preserve"> </v>
      </c>
      <c r="AV432" s="613"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1"/>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v>0</v>
      </c>
      <c r="AI433" s="161">
        <f t="shared" si="226"/>
        <v>0</v>
      </c>
      <c r="AJ433" s="162">
        <f t="shared" si="211"/>
        <v>0</v>
      </c>
      <c r="AK433" s="163">
        <f t="shared" si="227"/>
        <v>0</v>
      </c>
      <c r="AL433" s="164">
        <f t="shared" si="228"/>
        <v>0</v>
      </c>
      <c r="AM433" s="164">
        <f t="shared" si="229"/>
        <v>0</v>
      </c>
      <c r="AN433" s="164">
        <f t="shared" si="230"/>
        <v>0</v>
      </c>
      <c r="AO433" s="164">
        <f t="shared" si="231"/>
        <v>0</v>
      </c>
      <c r="AP433" s="609" t="str">
        <f t="shared" si="234"/>
        <v xml:space="preserve"> </v>
      </c>
      <c r="AQ433" s="612" t="str">
        <f t="shared" si="232"/>
        <v xml:space="preserve"> </v>
      </c>
      <c r="AR433" s="612" t="str">
        <f t="shared" si="235"/>
        <v xml:space="preserve"> </v>
      </c>
      <c r="AS433" s="612" t="str">
        <f t="shared" si="236"/>
        <v xml:space="preserve"> </v>
      </c>
      <c r="AT433" s="612" t="str">
        <f t="shared" si="237"/>
        <v xml:space="preserve"> </v>
      </c>
      <c r="AU433" s="612" t="str">
        <f t="shared" si="238"/>
        <v xml:space="preserve"> </v>
      </c>
      <c r="AV433" s="613"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1"/>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v>0</v>
      </c>
      <c r="AI434" s="161">
        <f t="shared" si="226"/>
        <v>0</v>
      </c>
      <c r="AJ434" s="162">
        <f t="shared" si="211"/>
        <v>0</v>
      </c>
      <c r="AK434" s="163">
        <f t="shared" si="227"/>
        <v>0</v>
      </c>
      <c r="AL434" s="164">
        <f t="shared" si="228"/>
        <v>0</v>
      </c>
      <c r="AM434" s="164">
        <f t="shared" si="229"/>
        <v>0</v>
      </c>
      <c r="AN434" s="164">
        <f t="shared" si="230"/>
        <v>0</v>
      </c>
      <c r="AO434" s="164">
        <f t="shared" si="231"/>
        <v>0</v>
      </c>
      <c r="AP434" s="609" t="str">
        <f t="shared" si="234"/>
        <v xml:space="preserve"> </v>
      </c>
      <c r="AQ434" s="612" t="str">
        <f t="shared" si="232"/>
        <v xml:space="preserve"> </v>
      </c>
      <c r="AR434" s="612" t="str">
        <f t="shared" si="235"/>
        <v xml:space="preserve"> </v>
      </c>
      <c r="AS434" s="612" t="str">
        <f t="shared" si="236"/>
        <v xml:space="preserve"> </v>
      </c>
      <c r="AT434" s="612" t="str">
        <f t="shared" si="237"/>
        <v xml:space="preserve"> </v>
      </c>
      <c r="AU434" s="612" t="str">
        <f t="shared" si="238"/>
        <v xml:space="preserve"> </v>
      </c>
      <c r="AV434" s="613"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1"/>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v>0</v>
      </c>
      <c r="AI435" s="161">
        <f t="shared" si="226"/>
        <v>0</v>
      </c>
      <c r="AJ435" s="162">
        <f t="shared" si="211"/>
        <v>0</v>
      </c>
      <c r="AK435" s="163">
        <f t="shared" si="227"/>
        <v>0</v>
      </c>
      <c r="AL435" s="164">
        <f t="shared" si="228"/>
        <v>0</v>
      </c>
      <c r="AM435" s="164">
        <f t="shared" si="229"/>
        <v>0</v>
      </c>
      <c r="AN435" s="164">
        <f t="shared" si="230"/>
        <v>0</v>
      </c>
      <c r="AO435" s="164">
        <f t="shared" si="231"/>
        <v>0</v>
      </c>
      <c r="AP435" s="609" t="str">
        <f t="shared" si="234"/>
        <v xml:space="preserve"> </v>
      </c>
      <c r="AQ435" s="612" t="str">
        <f t="shared" si="232"/>
        <v xml:space="preserve"> </v>
      </c>
      <c r="AR435" s="612" t="str">
        <f t="shared" si="235"/>
        <v xml:space="preserve"> </v>
      </c>
      <c r="AS435" s="612" t="str">
        <f t="shared" si="236"/>
        <v xml:space="preserve"> </v>
      </c>
      <c r="AT435" s="612" t="str">
        <f t="shared" si="237"/>
        <v xml:space="preserve"> </v>
      </c>
      <c r="AU435" s="612" t="str">
        <f t="shared" si="238"/>
        <v xml:space="preserve"> </v>
      </c>
      <c r="AV435" s="613"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1"/>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v>0</v>
      </c>
      <c r="AI436" s="161">
        <f t="shared" si="226"/>
        <v>0</v>
      </c>
      <c r="AJ436" s="162">
        <f t="shared" si="211"/>
        <v>0</v>
      </c>
      <c r="AK436" s="163">
        <f t="shared" si="227"/>
        <v>0</v>
      </c>
      <c r="AL436" s="164">
        <f t="shared" si="228"/>
        <v>0</v>
      </c>
      <c r="AM436" s="164">
        <f t="shared" si="229"/>
        <v>0</v>
      </c>
      <c r="AN436" s="164">
        <f t="shared" si="230"/>
        <v>0</v>
      </c>
      <c r="AO436" s="164">
        <f t="shared" si="231"/>
        <v>0</v>
      </c>
      <c r="AP436" s="609" t="str">
        <f t="shared" si="234"/>
        <v xml:space="preserve"> </v>
      </c>
      <c r="AQ436" s="612" t="str">
        <f t="shared" si="232"/>
        <v xml:space="preserve"> </v>
      </c>
      <c r="AR436" s="612" t="str">
        <f t="shared" si="235"/>
        <v xml:space="preserve"> </v>
      </c>
      <c r="AS436" s="612" t="str">
        <f t="shared" si="236"/>
        <v xml:space="preserve"> </v>
      </c>
      <c r="AT436" s="612" t="str">
        <f t="shared" si="237"/>
        <v xml:space="preserve"> </v>
      </c>
      <c r="AU436" s="612" t="str">
        <f t="shared" si="238"/>
        <v xml:space="preserve"> </v>
      </c>
      <c r="AV436" s="613"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1"/>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v>0</v>
      </c>
      <c r="AI437" s="161">
        <f t="shared" si="226"/>
        <v>0</v>
      </c>
      <c r="AJ437" s="162">
        <f t="shared" si="211"/>
        <v>0</v>
      </c>
      <c r="AK437" s="163">
        <f t="shared" si="227"/>
        <v>0</v>
      </c>
      <c r="AL437" s="164">
        <f t="shared" si="228"/>
        <v>0</v>
      </c>
      <c r="AM437" s="164">
        <f t="shared" si="229"/>
        <v>0</v>
      </c>
      <c r="AN437" s="164">
        <f t="shared" si="230"/>
        <v>0</v>
      </c>
      <c r="AO437" s="164">
        <f t="shared" si="231"/>
        <v>0</v>
      </c>
      <c r="AP437" s="609" t="str">
        <f t="shared" si="234"/>
        <v xml:space="preserve"> </v>
      </c>
      <c r="AQ437" s="612" t="str">
        <f t="shared" si="232"/>
        <v xml:space="preserve"> </v>
      </c>
      <c r="AR437" s="612" t="str">
        <f t="shared" si="235"/>
        <v xml:space="preserve"> </v>
      </c>
      <c r="AS437" s="612" t="str">
        <f t="shared" si="236"/>
        <v xml:space="preserve"> </v>
      </c>
      <c r="AT437" s="612" t="str">
        <f t="shared" si="237"/>
        <v xml:space="preserve"> </v>
      </c>
      <c r="AU437" s="612" t="str">
        <f t="shared" si="238"/>
        <v xml:space="preserve"> </v>
      </c>
      <c r="AV437" s="613"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1"/>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v>0</v>
      </c>
      <c r="AI438" s="161">
        <f t="shared" si="226"/>
        <v>0</v>
      </c>
      <c r="AJ438" s="162">
        <f t="shared" si="211"/>
        <v>0</v>
      </c>
      <c r="AK438" s="163">
        <f t="shared" si="227"/>
        <v>0</v>
      </c>
      <c r="AL438" s="164">
        <f t="shared" si="228"/>
        <v>0</v>
      </c>
      <c r="AM438" s="164">
        <f t="shared" si="229"/>
        <v>0</v>
      </c>
      <c r="AN438" s="164">
        <f t="shared" si="230"/>
        <v>0</v>
      </c>
      <c r="AO438" s="164">
        <f t="shared" si="231"/>
        <v>0</v>
      </c>
      <c r="AP438" s="609" t="str">
        <f t="shared" si="234"/>
        <v xml:space="preserve"> </v>
      </c>
      <c r="AQ438" s="612" t="str">
        <f t="shared" si="232"/>
        <v xml:space="preserve"> </v>
      </c>
      <c r="AR438" s="612" t="str">
        <f t="shared" si="235"/>
        <v xml:space="preserve"> </v>
      </c>
      <c r="AS438" s="612" t="str">
        <f t="shared" si="236"/>
        <v xml:space="preserve"> </v>
      </c>
      <c r="AT438" s="612" t="str">
        <f t="shared" si="237"/>
        <v xml:space="preserve"> </v>
      </c>
      <c r="AU438" s="612" t="str">
        <f t="shared" si="238"/>
        <v xml:space="preserve"> </v>
      </c>
      <c r="AV438" s="613"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1"/>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v>0</v>
      </c>
      <c r="AI439" s="161">
        <f t="shared" si="226"/>
        <v>0</v>
      </c>
      <c r="AJ439" s="162">
        <f t="shared" si="211"/>
        <v>0</v>
      </c>
      <c r="AK439" s="163">
        <f t="shared" si="227"/>
        <v>0</v>
      </c>
      <c r="AL439" s="164">
        <f t="shared" si="228"/>
        <v>0</v>
      </c>
      <c r="AM439" s="164">
        <f t="shared" si="229"/>
        <v>0</v>
      </c>
      <c r="AN439" s="164">
        <f t="shared" si="230"/>
        <v>0</v>
      </c>
      <c r="AO439" s="164">
        <f t="shared" si="231"/>
        <v>0</v>
      </c>
      <c r="AP439" s="609" t="str">
        <f t="shared" si="234"/>
        <v xml:space="preserve"> </v>
      </c>
      <c r="AQ439" s="612" t="str">
        <f t="shared" si="232"/>
        <v xml:space="preserve"> </v>
      </c>
      <c r="AR439" s="612" t="str">
        <f t="shared" si="235"/>
        <v xml:space="preserve"> </v>
      </c>
      <c r="AS439" s="612" t="str">
        <f t="shared" si="236"/>
        <v xml:space="preserve"> </v>
      </c>
      <c r="AT439" s="612" t="str">
        <f t="shared" si="237"/>
        <v xml:space="preserve"> </v>
      </c>
      <c r="AU439" s="612" t="str">
        <f t="shared" si="238"/>
        <v xml:space="preserve"> </v>
      </c>
      <c r="AV439" s="613"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1"/>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v>0</v>
      </c>
      <c r="AI440" s="161">
        <f t="shared" si="226"/>
        <v>0</v>
      </c>
      <c r="AJ440" s="162">
        <f t="shared" si="211"/>
        <v>0</v>
      </c>
      <c r="AK440" s="163">
        <f t="shared" si="227"/>
        <v>0</v>
      </c>
      <c r="AL440" s="164">
        <f t="shared" si="228"/>
        <v>0</v>
      </c>
      <c r="AM440" s="164">
        <f t="shared" si="229"/>
        <v>0</v>
      </c>
      <c r="AN440" s="164">
        <f t="shared" si="230"/>
        <v>0</v>
      </c>
      <c r="AO440" s="164">
        <f t="shared" si="231"/>
        <v>0</v>
      </c>
      <c r="AP440" s="609" t="str">
        <f t="shared" si="234"/>
        <v xml:space="preserve"> </v>
      </c>
      <c r="AQ440" s="612" t="str">
        <f t="shared" si="232"/>
        <v xml:space="preserve"> </v>
      </c>
      <c r="AR440" s="612" t="str">
        <f t="shared" si="235"/>
        <v xml:space="preserve"> </v>
      </c>
      <c r="AS440" s="612" t="str">
        <f t="shared" si="236"/>
        <v xml:space="preserve"> </v>
      </c>
      <c r="AT440" s="612" t="str">
        <f t="shared" si="237"/>
        <v xml:space="preserve"> </v>
      </c>
      <c r="AU440" s="612" t="str">
        <f t="shared" si="238"/>
        <v xml:space="preserve"> </v>
      </c>
      <c r="AV440" s="613"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1"/>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v>0</v>
      </c>
      <c r="AI441" s="161">
        <f t="shared" si="226"/>
        <v>0</v>
      </c>
      <c r="AJ441" s="162">
        <f t="shared" si="211"/>
        <v>0</v>
      </c>
      <c r="AK441" s="163">
        <f t="shared" si="227"/>
        <v>0</v>
      </c>
      <c r="AL441" s="164">
        <f t="shared" si="228"/>
        <v>0</v>
      </c>
      <c r="AM441" s="164">
        <f t="shared" si="229"/>
        <v>0</v>
      </c>
      <c r="AN441" s="164">
        <f t="shared" si="230"/>
        <v>0</v>
      </c>
      <c r="AO441" s="164">
        <f t="shared" si="231"/>
        <v>0</v>
      </c>
      <c r="AP441" s="609" t="str">
        <f t="shared" si="234"/>
        <v xml:space="preserve"> </v>
      </c>
      <c r="AQ441" s="612" t="str">
        <f t="shared" si="232"/>
        <v xml:space="preserve"> </v>
      </c>
      <c r="AR441" s="612" t="str">
        <f t="shared" si="235"/>
        <v xml:space="preserve"> </v>
      </c>
      <c r="AS441" s="612" t="str">
        <f t="shared" si="236"/>
        <v xml:space="preserve"> </v>
      </c>
      <c r="AT441" s="612" t="str">
        <f t="shared" si="237"/>
        <v xml:space="preserve"> </v>
      </c>
      <c r="AU441" s="612" t="str">
        <f t="shared" si="238"/>
        <v xml:space="preserve"> </v>
      </c>
      <c r="AV441" s="613"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1"/>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v>0</v>
      </c>
      <c r="AI442" s="161">
        <f t="shared" si="226"/>
        <v>0</v>
      </c>
      <c r="AJ442" s="162">
        <f t="shared" si="211"/>
        <v>0</v>
      </c>
      <c r="AK442" s="163">
        <f t="shared" si="227"/>
        <v>0</v>
      </c>
      <c r="AL442" s="164">
        <f t="shared" si="228"/>
        <v>0</v>
      </c>
      <c r="AM442" s="164">
        <f t="shared" si="229"/>
        <v>0</v>
      </c>
      <c r="AN442" s="164">
        <f t="shared" si="230"/>
        <v>0</v>
      </c>
      <c r="AO442" s="164">
        <f t="shared" si="231"/>
        <v>0</v>
      </c>
      <c r="AP442" s="609" t="str">
        <f t="shared" si="234"/>
        <v xml:space="preserve"> </v>
      </c>
      <c r="AQ442" s="612" t="str">
        <f t="shared" si="232"/>
        <v xml:space="preserve"> </v>
      </c>
      <c r="AR442" s="612" t="str">
        <f t="shared" si="235"/>
        <v xml:space="preserve"> </v>
      </c>
      <c r="AS442" s="612" t="str">
        <f t="shared" si="236"/>
        <v xml:space="preserve"> </v>
      </c>
      <c r="AT442" s="612" t="str">
        <f t="shared" si="237"/>
        <v xml:space="preserve"> </v>
      </c>
      <c r="AU442" s="612" t="str">
        <f t="shared" si="238"/>
        <v xml:space="preserve"> </v>
      </c>
      <c r="AV442" s="613"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1"/>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v>0</v>
      </c>
      <c r="AI443" s="161">
        <f t="shared" si="226"/>
        <v>0</v>
      </c>
      <c r="AJ443" s="162">
        <f t="shared" si="211"/>
        <v>0</v>
      </c>
      <c r="AK443" s="163">
        <f t="shared" si="227"/>
        <v>0</v>
      </c>
      <c r="AL443" s="164">
        <f t="shared" si="228"/>
        <v>0</v>
      </c>
      <c r="AM443" s="164">
        <f t="shared" si="229"/>
        <v>0</v>
      </c>
      <c r="AN443" s="164">
        <f t="shared" si="230"/>
        <v>0</v>
      </c>
      <c r="AO443" s="164">
        <f t="shared" si="231"/>
        <v>0</v>
      </c>
      <c r="AP443" s="609" t="str">
        <f t="shared" si="234"/>
        <v xml:space="preserve"> </v>
      </c>
      <c r="AQ443" s="612" t="str">
        <f t="shared" si="232"/>
        <v xml:space="preserve"> </v>
      </c>
      <c r="AR443" s="612" t="str">
        <f t="shared" si="235"/>
        <v xml:space="preserve"> </v>
      </c>
      <c r="AS443" s="612" t="str">
        <f t="shared" si="236"/>
        <v xml:space="preserve"> </v>
      </c>
      <c r="AT443" s="612" t="str">
        <f t="shared" si="237"/>
        <v xml:space="preserve"> </v>
      </c>
      <c r="AU443" s="612" t="str">
        <f t="shared" si="238"/>
        <v xml:space="preserve"> </v>
      </c>
      <c r="AV443" s="613"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1"/>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v>0</v>
      </c>
      <c r="AI444" s="161">
        <f t="shared" si="226"/>
        <v>0</v>
      </c>
      <c r="AJ444" s="162">
        <f t="shared" si="211"/>
        <v>0</v>
      </c>
      <c r="AK444" s="163">
        <f t="shared" si="227"/>
        <v>0</v>
      </c>
      <c r="AL444" s="164">
        <f t="shared" si="228"/>
        <v>0</v>
      </c>
      <c r="AM444" s="164">
        <f t="shared" si="229"/>
        <v>0</v>
      </c>
      <c r="AN444" s="164">
        <f t="shared" si="230"/>
        <v>0</v>
      </c>
      <c r="AO444" s="164">
        <f t="shared" si="231"/>
        <v>0</v>
      </c>
      <c r="AP444" s="609" t="str">
        <f t="shared" si="234"/>
        <v xml:space="preserve"> </v>
      </c>
      <c r="AQ444" s="612" t="str">
        <f t="shared" si="232"/>
        <v xml:space="preserve"> </v>
      </c>
      <c r="AR444" s="612" t="str">
        <f t="shared" si="235"/>
        <v xml:space="preserve"> </v>
      </c>
      <c r="AS444" s="612" t="str">
        <f t="shared" si="236"/>
        <v xml:space="preserve"> </v>
      </c>
      <c r="AT444" s="612" t="str">
        <f t="shared" si="237"/>
        <v xml:space="preserve"> </v>
      </c>
      <c r="AU444" s="612" t="str">
        <f t="shared" si="238"/>
        <v xml:space="preserve"> </v>
      </c>
      <c r="AV444" s="613"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1"/>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v>0</v>
      </c>
      <c r="AI445" s="161">
        <f t="shared" si="226"/>
        <v>0</v>
      </c>
      <c r="AJ445" s="162">
        <f t="shared" si="211"/>
        <v>0</v>
      </c>
      <c r="AK445" s="163">
        <f t="shared" si="227"/>
        <v>0</v>
      </c>
      <c r="AL445" s="164">
        <f t="shared" si="228"/>
        <v>0</v>
      </c>
      <c r="AM445" s="164">
        <f t="shared" si="229"/>
        <v>0</v>
      </c>
      <c r="AN445" s="164">
        <f t="shared" si="230"/>
        <v>0</v>
      </c>
      <c r="AO445" s="164">
        <f t="shared" si="231"/>
        <v>0</v>
      </c>
      <c r="AP445" s="609" t="str">
        <f t="shared" si="234"/>
        <v xml:space="preserve"> </v>
      </c>
      <c r="AQ445" s="612" t="str">
        <f t="shared" si="232"/>
        <v xml:space="preserve"> </v>
      </c>
      <c r="AR445" s="612" t="str">
        <f t="shared" si="235"/>
        <v xml:space="preserve"> </v>
      </c>
      <c r="AS445" s="612" t="str">
        <f t="shared" si="236"/>
        <v xml:space="preserve"> </v>
      </c>
      <c r="AT445" s="612" t="str">
        <f t="shared" si="237"/>
        <v xml:space="preserve"> </v>
      </c>
      <c r="AU445" s="612" t="str">
        <f t="shared" si="238"/>
        <v xml:space="preserve"> </v>
      </c>
      <c r="AV445" s="613"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1"/>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v>0</v>
      </c>
      <c r="AI446" s="161">
        <f t="shared" si="226"/>
        <v>0</v>
      </c>
      <c r="AJ446" s="162">
        <f t="shared" si="211"/>
        <v>0</v>
      </c>
      <c r="AK446" s="163">
        <f t="shared" si="227"/>
        <v>0</v>
      </c>
      <c r="AL446" s="164">
        <f t="shared" si="228"/>
        <v>0</v>
      </c>
      <c r="AM446" s="164">
        <f t="shared" si="229"/>
        <v>0</v>
      </c>
      <c r="AN446" s="164">
        <f t="shared" si="230"/>
        <v>0</v>
      </c>
      <c r="AO446" s="164">
        <f t="shared" si="231"/>
        <v>0</v>
      </c>
      <c r="AP446" s="609" t="str">
        <f t="shared" si="234"/>
        <v xml:space="preserve"> </v>
      </c>
      <c r="AQ446" s="612" t="str">
        <f t="shared" si="232"/>
        <v xml:space="preserve"> </v>
      </c>
      <c r="AR446" s="612" t="str">
        <f t="shared" si="235"/>
        <v xml:space="preserve"> </v>
      </c>
      <c r="AS446" s="612" t="str">
        <f t="shared" si="236"/>
        <v xml:space="preserve"> </v>
      </c>
      <c r="AT446" s="612" t="str">
        <f t="shared" si="237"/>
        <v xml:space="preserve"> </v>
      </c>
      <c r="AU446" s="612" t="str">
        <f t="shared" si="238"/>
        <v xml:space="preserve"> </v>
      </c>
      <c r="AV446" s="613"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1"/>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v>0</v>
      </c>
      <c r="AI447" s="161">
        <f t="shared" si="226"/>
        <v>0</v>
      </c>
      <c r="AJ447" s="162">
        <f t="shared" si="211"/>
        <v>0</v>
      </c>
      <c r="AK447" s="163">
        <f t="shared" si="227"/>
        <v>0</v>
      </c>
      <c r="AL447" s="164">
        <f t="shared" si="228"/>
        <v>0</v>
      </c>
      <c r="AM447" s="164">
        <f t="shared" si="229"/>
        <v>0</v>
      </c>
      <c r="AN447" s="164">
        <f t="shared" si="230"/>
        <v>0</v>
      </c>
      <c r="AO447" s="164">
        <f t="shared" si="231"/>
        <v>0</v>
      </c>
      <c r="AP447" s="609" t="str">
        <f t="shared" si="234"/>
        <v xml:space="preserve"> </v>
      </c>
      <c r="AQ447" s="612" t="str">
        <f t="shared" si="232"/>
        <v xml:space="preserve"> </v>
      </c>
      <c r="AR447" s="612" t="str">
        <f t="shared" si="235"/>
        <v xml:space="preserve"> </v>
      </c>
      <c r="AS447" s="612" t="str">
        <f t="shared" si="236"/>
        <v xml:space="preserve"> </v>
      </c>
      <c r="AT447" s="612" t="str">
        <f t="shared" si="237"/>
        <v xml:space="preserve"> </v>
      </c>
      <c r="AU447" s="612" t="str">
        <f t="shared" si="238"/>
        <v xml:space="preserve"> </v>
      </c>
      <c r="AV447" s="613"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1"/>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v>0</v>
      </c>
      <c r="AI448" s="161">
        <f t="shared" si="226"/>
        <v>0</v>
      </c>
      <c r="AJ448" s="162">
        <f t="shared" si="211"/>
        <v>0</v>
      </c>
      <c r="AK448" s="163">
        <f t="shared" si="227"/>
        <v>0</v>
      </c>
      <c r="AL448" s="164">
        <f t="shared" si="228"/>
        <v>0</v>
      </c>
      <c r="AM448" s="164">
        <f t="shared" si="229"/>
        <v>0</v>
      </c>
      <c r="AN448" s="164">
        <f t="shared" si="230"/>
        <v>0</v>
      </c>
      <c r="AO448" s="164">
        <f t="shared" si="231"/>
        <v>0</v>
      </c>
      <c r="AP448" s="609" t="str">
        <f t="shared" si="234"/>
        <v xml:space="preserve"> </v>
      </c>
      <c r="AQ448" s="612" t="str">
        <f t="shared" si="232"/>
        <v xml:space="preserve"> </v>
      </c>
      <c r="AR448" s="612" t="str">
        <f t="shared" si="235"/>
        <v xml:space="preserve"> </v>
      </c>
      <c r="AS448" s="612" t="str">
        <f t="shared" si="236"/>
        <v xml:space="preserve"> </v>
      </c>
      <c r="AT448" s="612" t="str">
        <f t="shared" si="237"/>
        <v xml:space="preserve"> </v>
      </c>
      <c r="AU448" s="612" t="str">
        <f t="shared" si="238"/>
        <v xml:space="preserve"> </v>
      </c>
      <c r="AV448" s="613"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1"/>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v>0</v>
      </c>
      <c r="AI449" s="161">
        <f t="shared" si="226"/>
        <v>0</v>
      </c>
      <c r="AJ449" s="162">
        <f t="shared" si="211"/>
        <v>0</v>
      </c>
      <c r="AK449" s="163">
        <f t="shared" si="227"/>
        <v>0</v>
      </c>
      <c r="AL449" s="164">
        <f t="shared" si="228"/>
        <v>0</v>
      </c>
      <c r="AM449" s="164">
        <f t="shared" si="229"/>
        <v>0</v>
      </c>
      <c r="AN449" s="164">
        <f t="shared" si="230"/>
        <v>0</v>
      </c>
      <c r="AO449" s="164">
        <f t="shared" si="231"/>
        <v>0</v>
      </c>
      <c r="AP449" s="609" t="str">
        <f t="shared" si="234"/>
        <v xml:space="preserve"> </v>
      </c>
      <c r="AQ449" s="612" t="str">
        <f t="shared" si="232"/>
        <v xml:space="preserve"> </v>
      </c>
      <c r="AR449" s="612" t="str">
        <f t="shared" si="235"/>
        <v xml:space="preserve"> </v>
      </c>
      <c r="AS449" s="612" t="str">
        <f t="shared" si="236"/>
        <v xml:space="preserve"> </v>
      </c>
      <c r="AT449" s="612" t="str">
        <f t="shared" si="237"/>
        <v xml:space="preserve"> </v>
      </c>
      <c r="AU449" s="612" t="str">
        <f t="shared" si="238"/>
        <v xml:space="preserve"> </v>
      </c>
      <c r="AV449" s="613"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1"/>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v>0</v>
      </c>
      <c r="AI450" s="161">
        <f t="shared" si="226"/>
        <v>0</v>
      </c>
      <c r="AJ450" s="162">
        <f t="shared" si="211"/>
        <v>0</v>
      </c>
      <c r="AK450" s="163">
        <f t="shared" si="227"/>
        <v>0</v>
      </c>
      <c r="AL450" s="164">
        <f t="shared" si="228"/>
        <v>0</v>
      </c>
      <c r="AM450" s="164">
        <f t="shared" si="229"/>
        <v>0</v>
      </c>
      <c r="AN450" s="164">
        <f t="shared" si="230"/>
        <v>0</v>
      </c>
      <c r="AO450" s="164">
        <f t="shared" si="231"/>
        <v>0</v>
      </c>
      <c r="AP450" s="609" t="str">
        <f t="shared" si="234"/>
        <v xml:space="preserve"> </v>
      </c>
      <c r="AQ450" s="612" t="str">
        <f t="shared" si="232"/>
        <v xml:space="preserve"> </v>
      </c>
      <c r="AR450" s="612" t="str">
        <f t="shared" si="235"/>
        <v xml:space="preserve"> </v>
      </c>
      <c r="AS450" s="612" t="str">
        <f t="shared" si="236"/>
        <v xml:space="preserve"> </v>
      </c>
      <c r="AT450" s="612" t="str">
        <f t="shared" si="237"/>
        <v xml:space="preserve"> </v>
      </c>
      <c r="AU450" s="612" t="str">
        <f t="shared" si="238"/>
        <v xml:space="preserve"> </v>
      </c>
      <c r="AV450" s="613"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1"/>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v>0</v>
      </c>
      <c r="AI451" s="161">
        <f t="shared" si="226"/>
        <v>0</v>
      </c>
      <c r="AJ451" s="162">
        <f t="shared" si="211"/>
        <v>0</v>
      </c>
      <c r="AK451" s="163">
        <f t="shared" si="227"/>
        <v>0</v>
      </c>
      <c r="AL451" s="164">
        <f t="shared" si="228"/>
        <v>0</v>
      </c>
      <c r="AM451" s="164">
        <f t="shared" si="229"/>
        <v>0</v>
      </c>
      <c r="AN451" s="164">
        <f t="shared" si="230"/>
        <v>0</v>
      </c>
      <c r="AO451" s="164">
        <f t="shared" si="231"/>
        <v>0</v>
      </c>
      <c r="AP451" s="609" t="str">
        <f t="shared" si="234"/>
        <v xml:space="preserve"> </v>
      </c>
      <c r="AQ451" s="612" t="str">
        <f t="shared" si="232"/>
        <v xml:space="preserve"> </v>
      </c>
      <c r="AR451" s="612" t="str">
        <f t="shared" si="235"/>
        <v xml:space="preserve"> </v>
      </c>
      <c r="AS451" s="612" t="str">
        <f t="shared" si="236"/>
        <v xml:space="preserve"> </v>
      </c>
      <c r="AT451" s="612" t="str">
        <f t="shared" si="237"/>
        <v xml:space="preserve"> </v>
      </c>
      <c r="AU451" s="612" t="str">
        <f t="shared" si="238"/>
        <v xml:space="preserve"> </v>
      </c>
      <c r="AV451" s="613"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1"/>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v>0</v>
      </c>
      <c r="AI452" s="161">
        <f t="shared" si="226"/>
        <v>0</v>
      </c>
      <c r="AJ452" s="162">
        <f t="shared" si="211"/>
        <v>0</v>
      </c>
      <c r="AK452" s="163">
        <f t="shared" si="227"/>
        <v>0</v>
      </c>
      <c r="AL452" s="164">
        <f t="shared" si="228"/>
        <v>0</v>
      </c>
      <c r="AM452" s="164">
        <f t="shared" si="229"/>
        <v>0</v>
      </c>
      <c r="AN452" s="164">
        <f t="shared" si="230"/>
        <v>0</v>
      </c>
      <c r="AO452" s="164">
        <f t="shared" si="231"/>
        <v>0</v>
      </c>
      <c r="AP452" s="609" t="str">
        <f t="shared" si="234"/>
        <v xml:space="preserve"> </v>
      </c>
      <c r="AQ452" s="612" t="str">
        <f t="shared" si="232"/>
        <v xml:space="preserve"> </v>
      </c>
      <c r="AR452" s="612" t="str">
        <f t="shared" si="235"/>
        <v xml:space="preserve"> </v>
      </c>
      <c r="AS452" s="612" t="str">
        <f t="shared" si="236"/>
        <v xml:space="preserve"> </v>
      </c>
      <c r="AT452" s="612" t="str">
        <f t="shared" si="237"/>
        <v xml:space="preserve"> </v>
      </c>
      <c r="AU452" s="612" t="str">
        <f t="shared" si="238"/>
        <v xml:space="preserve"> </v>
      </c>
      <c r="AV452" s="613"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1"/>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v>0</v>
      </c>
      <c r="AI453" s="161">
        <f t="shared" si="226"/>
        <v>0</v>
      </c>
      <c r="AJ453" s="162">
        <f t="shared" si="211"/>
        <v>0</v>
      </c>
      <c r="AK453" s="163">
        <f t="shared" si="227"/>
        <v>0</v>
      </c>
      <c r="AL453" s="164">
        <f t="shared" si="228"/>
        <v>0</v>
      </c>
      <c r="AM453" s="164">
        <f t="shared" si="229"/>
        <v>0</v>
      </c>
      <c r="AN453" s="164">
        <f t="shared" si="230"/>
        <v>0</v>
      </c>
      <c r="AO453" s="164">
        <f t="shared" si="231"/>
        <v>0</v>
      </c>
      <c r="AP453" s="609" t="str">
        <f t="shared" si="234"/>
        <v xml:space="preserve"> </v>
      </c>
      <c r="AQ453" s="612" t="str">
        <f t="shared" si="232"/>
        <v xml:space="preserve"> </v>
      </c>
      <c r="AR453" s="612" t="str">
        <f t="shared" si="235"/>
        <v xml:space="preserve"> </v>
      </c>
      <c r="AS453" s="612" t="str">
        <f t="shared" si="236"/>
        <v xml:space="preserve"> </v>
      </c>
      <c r="AT453" s="612" t="str">
        <f t="shared" si="237"/>
        <v xml:space="preserve"> </v>
      </c>
      <c r="AU453" s="612" t="str">
        <f t="shared" si="238"/>
        <v xml:space="preserve"> </v>
      </c>
      <c r="AV453" s="613"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1"/>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v>0</v>
      </c>
      <c r="AI454" s="161">
        <f t="shared" si="226"/>
        <v>0</v>
      </c>
      <c r="AJ454" s="162">
        <f t="shared" si="211"/>
        <v>0</v>
      </c>
      <c r="AK454" s="163">
        <f t="shared" si="227"/>
        <v>0</v>
      </c>
      <c r="AL454" s="164">
        <f t="shared" si="228"/>
        <v>0</v>
      </c>
      <c r="AM454" s="164">
        <f t="shared" si="229"/>
        <v>0</v>
      </c>
      <c r="AN454" s="164">
        <f t="shared" si="230"/>
        <v>0</v>
      </c>
      <c r="AO454" s="164">
        <f t="shared" si="231"/>
        <v>0</v>
      </c>
      <c r="AP454" s="609" t="str">
        <f t="shared" si="234"/>
        <v xml:space="preserve"> </v>
      </c>
      <c r="AQ454" s="612" t="str">
        <f t="shared" si="232"/>
        <v xml:space="preserve"> </v>
      </c>
      <c r="AR454" s="612" t="str">
        <f t="shared" si="235"/>
        <v xml:space="preserve"> </v>
      </c>
      <c r="AS454" s="612" t="str">
        <f t="shared" si="236"/>
        <v xml:space="preserve"> </v>
      </c>
      <c r="AT454" s="612" t="str">
        <f t="shared" si="237"/>
        <v xml:space="preserve"> </v>
      </c>
      <c r="AU454" s="612" t="str">
        <f t="shared" si="238"/>
        <v xml:space="preserve"> </v>
      </c>
      <c r="AV454" s="613"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1"/>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v>0</v>
      </c>
      <c r="AI455" s="161">
        <f t="shared" si="226"/>
        <v>0</v>
      </c>
      <c r="AJ455" s="162">
        <f t="shared" si="211"/>
        <v>0</v>
      </c>
      <c r="AK455" s="163">
        <f t="shared" si="227"/>
        <v>0</v>
      </c>
      <c r="AL455" s="164">
        <f t="shared" si="228"/>
        <v>0</v>
      </c>
      <c r="AM455" s="164">
        <f t="shared" si="229"/>
        <v>0</v>
      </c>
      <c r="AN455" s="164">
        <f t="shared" si="230"/>
        <v>0</v>
      </c>
      <c r="AO455" s="164">
        <f t="shared" si="231"/>
        <v>0</v>
      </c>
      <c r="AP455" s="609" t="str">
        <f t="shared" si="234"/>
        <v xml:space="preserve"> </v>
      </c>
      <c r="AQ455" s="612" t="str">
        <f t="shared" si="232"/>
        <v xml:space="preserve"> </v>
      </c>
      <c r="AR455" s="612" t="str">
        <f t="shared" si="235"/>
        <v xml:space="preserve"> </v>
      </c>
      <c r="AS455" s="612" t="str">
        <f t="shared" si="236"/>
        <v xml:space="preserve"> </v>
      </c>
      <c r="AT455" s="612" t="str">
        <f t="shared" si="237"/>
        <v xml:space="preserve"> </v>
      </c>
      <c r="AU455" s="612" t="str">
        <f t="shared" si="238"/>
        <v xml:space="preserve"> </v>
      </c>
      <c r="AV455" s="613"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1"/>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v>0</v>
      </c>
      <c r="AI456" s="161">
        <f t="shared" si="226"/>
        <v>0</v>
      </c>
      <c r="AJ456" s="162">
        <f t="shared" si="211"/>
        <v>0</v>
      </c>
      <c r="AK456" s="163">
        <f t="shared" si="227"/>
        <v>0</v>
      </c>
      <c r="AL456" s="164">
        <f t="shared" si="228"/>
        <v>0</v>
      </c>
      <c r="AM456" s="164">
        <f t="shared" si="229"/>
        <v>0</v>
      </c>
      <c r="AN456" s="164">
        <f t="shared" si="230"/>
        <v>0</v>
      </c>
      <c r="AO456" s="164">
        <f t="shared" si="231"/>
        <v>0</v>
      </c>
      <c r="AP456" s="609" t="str">
        <f t="shared" si="234"/>
        <v xml:space="preserve"> </v>
      </c>
      <c r="AQ456" s="612" t="str">
        <f t="shared" si="232"/>
        <v xml:space="preserve"> </v>
      </c>
      <c r="AR456" s="612" t="str">
        <f t="shared" si="235"/>
        <v xml:space="preserve"> </v>
      </c>
      <c r="AS456" s="612" t="str">
        <f t="shared" si="236"/>
        <v xml:space="preserve"> </v>
      </c>
      <c r="AT456" s="612" t="str">
        <f t="shared" si="237"/>
        <v xml:space="preserve"> </v>
      </c>
      <c r="AU456" s="612" t="str">
        <f t="shared" si="238"/>
        <v xml:space="preserve"> </v>
      </c>
      <c r="AV456" s="613"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1"/>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v>0</v>
      </c>
      <c r="AI457" s="161">
        <f t="shared" si="226"/>
        <v>0</v>
      </c>
      <c r="AJ457" s="162">
        <f t="shared" si="211"/>
        <v>0</v>
      </c>
      <c r="AK457" s="163">
        <f t="shared" si="227"/>
        <v>0</v>
      </c>
      <c r="AL457" s="164">
        <f t="shared" si="228"/>
        <v>0</v>
      </c>
      <c r="AM457" s="164">
        <f t="shared" si="229"/>
        <v>0</v>
      </c>
      <c r="AN457" s="164">
        <f t="shared" si="230"/>
        <v>0</v>
      </c>
      <c r="AO457" s="164">
        <f t="shared" si="231"/>
        <v>0</v>
      </c>
      <c r="AP457" s="609" t="str">
        <f t="shared" si="234"/>
        <v xml:space="preserve"> </v>
      </c>
      <c r="AQ457" s="612" t="str">
        <f t="shared" si="232"/>
        <v xml:space="preserve"> </v>
      </c>
      <c r="AR457" s="612" t="str">
        <f t="shared" si="235"/>
        <v xml:space="preserve"> </v>
      </c>
      <c r="AS457" s="612" t="str">
        <f t="shared" si="236"/>
        <v xml:space="preserve"> </v>
      </c>
      <c r="AT457" s="612" t="str">
        <f t="shared" si="237"/>
        <v xml:space="preserve"> </v>
      </c>
      <c r="AU457" s="612" t="str">
        <f t="shared" si="238"/>
        <v xml:space="preserve"> </v>
      </c>
      <c r="AV457" s="613"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1"/>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v>0</v>
      </c>
      <c r="AI458" s="161">
        <f t="shared" si="226"/>
        <v>0</v>
      </c>
      <c r="AJ458" s="162">
        <f t="shared" si="211"/>
        <v>0</v>
      </c>
      <c r="AK458" s="163">
        <f t="shared" si="227"/>
        <v>0</v>
      </c>
      <c r="AL458" s="164">
        <f t="shared" si="228"/>
        <v>0</v>
      </c>
      <c r="AM458" s="164">
        <f t="shared" si="229"/>
        <v>0</v>
      </c>
      <c r="AN458" s="164">
        <f t="shared" si="230"/>
        <v>0</v>
      </c>
      <c r="AO458" s="164">
        <f t="shared" si="231"/>
        <v>0</v>
      </c>
      <c r="AP458" s="609" t="str">
        <f t="shared" si="234"/>
        <v xml:space="preserve"> </v>
      </c>
      <c r="AQ458" s="612" t="str">
        <f t="shared" si="232"/>
        <v xml:space="preserve"> </v>
      </c>
      <c r="AR458" s="612" t="str">
        <f t="shared" si="235"/>
        <v xml:space="preserve"> </v>
      </c>
      <c r="AS458" s="612" t="str">
        <f t="shared" si="236"/>
        <v xml:space="preserve"> </v>
      </c>
      <c r="AT458" s="612" t="str">
        <f t="shared" si="237"/>
        <v xml:space="preserve"> </v>
      </c>
      <c r="AU458" s="612" t="str">
        <f t="shared" si="238"/>
        <v xml:space="preserve"> </v>
      </c>
      <c r="AV458" s="613"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1"/>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v>0</v>
      </c>
      <c r="AI459" s="161">
        <f t="shared" si="226"/>
        <v>0</v>
      </c>
      <c r="AJ459" s="162">
        <f t="shared" si="211"/>
        <v>0</v>
      </c>
      <c r="AK459" s="163">
        <f t="shared" si="227"/>
        <v>0</v>
      </c>
      <c r="AL459" s="164">
        <f t="shared" si="228"/>
        <v>0</v>
      </c>
      <c r="AM459" s="164">
        <f t="shared" si="229"/>
        <v>0</v>
      </c>
      <c r="AN459" s="164">
        <f t="shared" si="230"/>
        <v>0</v>
      </c>
      <c r="AO459" s="164">
        <f t="shared" si="231"/>
        <v>0</v>
      </c>
      <c r="AP459" s="609" t="str">
        <f t="shared" si="234"/>
        <v xml:space="preserve"> </v>
      </c>
      <c r="AQ459" s="612" t="str">
        <f t="shared" si="232"/>
        <v xml:space="preserve"> </v>
      </c>
      <c r="AR459" s="612" t="str">
        <f t="shared" si="235"/>
        <v xml:space="preserve"> </v>
      </c>
      <c r="AS459" s="612" t="str">
        <f t="shared" si="236"/>
        <v xml:space="preserve"> </v>
      </c>
      <c r="AT459" s="612" t="str">
        <f t="shared" si="237"/>
        <v xml:space="preserve"> </v>
      </c>
      <c r="AU459" s="612" t="str">
        <f t="shared" si="238"/>
        <v xml:space="preserve"> </v>
      </c>
      <c r="AV459" s="613"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1"/>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6">
        <v>0</v>
      </c>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09" t="str">
        <f t="shared" si="234"/>
        <v xml:space="preserve"> </v>
      </c>
      <c r="AQ460" s="612" t="str">
        <f t="shared" si="232"/>
        <v xml:space="preserve"> </v>
      </c>
      <c r="AR460" s="612" t="str">
        <f t="shared" si="235"/>
        <v xml:space="preserve"> </v>
      </c>
      <c r="AS460" s="612" t="str">
        <f t="shared" si="236"/>
        <v xml:space="preserve"> </v>
      </c>
      <c r="AT460" s="612" t="str">
        <f t="shared" si="237"/>
        <v xml:space="preserve"> </v>
      </c>
      <c r="AU460" s="612" t="str">
        <f t="shared" si="238"/>
        <v xml:space="preserve"> </v>
      </c>
      <c r="AV460" s="613"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1"/>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6">
        <v>0</v>
      </c>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09" t="str">
        <f t="shared" si="234"/>
        <v xml:space="preserve"> </v>
      </c>
      <c r="AQ461" s="612" t="str">
        <f t="shared" ref="AQ461:AQ524" si="264">IF(AND(AH461&gt;4.99,AH461&lt;50),AH461," ")</f>
        <v xml:space="preserve"> </v>
      </c>
      <c r="AR461" s="612" t="str">
        <f t="shared" si="235"/>
        <v xml:space="preserve"> </v>
      </c>
      <c r="AS461" s="612" t="str">
        <f t="shared" si="236"/>
        <v xml:space="preserve"> </v>
      </c>
      <c r="AT461" s="612" t="str">
        <f t="shared" si="237"/>
        <v xml:space="preserve"> </v>
      </c>
      <c r="AU461" s="612" t="str">
        <f t="shared" si="238"/>
        <v xml:space="preserve"> </v>
      </c>
      <c r="AV461" s="613"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1"/>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v>0</v>
      </c>
      <c r="AI462" s="161">
        <f t="shared" si="258"/>
        <v>0</v>
      </c>
      <c r="AJ462" s="162">
        <f t="shared" si="243"/>
        <v>0</v>
      </c>
      <c r="AK462" s="163">
        <f t="shared" si="259"/>
        <v>0</v>
      </c>
      <c r="AL462" s="164">
        <f t="shared" si="260"/>
        <v>0</v>
      </c>
      <c r="AM462" s="164">
        <f t="shared" si="261"/>
        <v>0</v>
      </c>
      <c r="AN462" s="164">
        <f t="shared" si="262"/>
        <v>0</v>
      </c>
      <c r="AO462" s="164">
        <f t="shared" si="263"/>
        <v>0</v>
      </c>
      <c r="AP462" s="609" t="str">
        <f t="shared" ref="AP462:AP525" si="266">IF(AND(AH462&gt;0,AH462&lt;5),AH462," ")</f>
        <v xml:space="preserve"> </v>
      </c>
      <c r="AQ462" s="612" t="str">
        <f t="shared" si="264"/>
        <v xml:space="preserve"> </v>
      </c>
      <c r="AR462" s="612" t="str">
        <f t="shared" ref="AR462:AR525" si="267">IF(AND(AH462&gt;49.99,AH462&lt;100),AH462," ")</f>
        <v xml:space="preserve"> </v>
      </c>
      <c r="AS462" s="612" t="str">
        <f t="shared" ref="AS462:AS525" si="268">IF(AND(AH462&gt;99.99,AH462&lt;500),AH462," ")</f>
        <v xml:space="preserve"> </v>
      </c>
      <c r="AT462" s="612" t="str">
        <f t="shared" ref="AT462:AT525" si="269">IF(AND(AH462&gt;499.99,AH462&lt;1000),AH462," ")</f>
        <v xml:space="preserve"> </v>
      </c>
      <c r="AU462" s="612" t="str">
        <f t="shared" ref="AU462:AU525" si="270">IF(AND(AH462&gt;999.99,AH462&lt;10000),AH462," ")</f>
        <v xml:space="preserve"> </v>
      </c>
      <c r="AV462" s="613"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1"/>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6">
        <v>0</v>
      </c>
      <c r="AI463" s="161">
        <f t="shared" si="258"/>
        <v>0</v>
      </c>
      <c r="AJ463" s="162">
        <f t="shared" si="243"/>
        <v>0</v>
      </c>
      <c r="AK463" s="163">
        <f t="shared" si="259"/>
        <v>0</v>
      </c>
      <c r="AL463" s="164">
        <f t="shared" si="260"/>
        <v>0</v>
      </c>
      <c r="AM463" s="164">
        <f t="shared" si="261"/>
        <v>0</v>
      </c>
      <c r="AN463" s="164">
        <f t="shared" si="262"/>
        <v>0</v>
      </c>
      <c r="AO463" s="164">
        <f t="shared" si="263"/>
        <v>0</v>
      </c>
      <c r="AP463" s="609" t="str">
        <f t="shared" si="266"/>
        <v xml:space="preserve"> </v>
      </c>
      <c r="AQ463" s="612" t="str">
        <f t="shared" si="264"/>
        <v xml:space="preserve"> </v>
      </c>
      <c r="AR463" s="612" t="str">
        <f t="shared" si="267"/>
        <v xml:space="preserve"> </v>
      </c>
      <c r="AS463" s="612" t="str">
        <f t="shared" si="268"/>
        <v xml:space="preserve"> </v>
      </c>
      <c r="AT463" s="612" t="str">
        <f t="shared" si="269"/>
        <v xml:space="preserve"> </v>
      </c>
      <c r="AU463" s="612" t="str">
        <f t="shared" si="270"/>
        <v xml:space="preserve"> </v>
      </c>
      <c r="AV463" s="613"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1"/>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6">
        <v>0</v>
      </c>
      <c r="AI464" s="161">
        <f t="shared" si="258"/>
        <v>0</v>
      </c>
      <c r="AJ464" s="162">
        <f t="shared" si="243"/>
        <v>0</v>
      </c>
      <c r="AK464" s="163">
        <f t="shared" si="259"/>
        <v>0</v>
      </c>
      <c r="AL464" s="164">
        <f t="shared" si="260"/>
        <v>0</v>
      </c>
      <c r="AM464" s="164">
        <f t="shared" si="261"/>
        <v>0</v>
      </c>
      <c r="AN464" s="164">
        <f t="shared" si="262"/>
        <v>0</v>
      </c>
      <c r="AO464" s="164">
        <f t="shared" si="263"/>
        <v>0</v>
      </c>
      <c r="AP464" s="609" t="str">
        <f t="shared" si="266"/>
        <v xml:space="preserve"> </v>
      </c>
      <c r="AQ464" s="612" t="str">
        <f t="shared" si="264"/>
        <v xml:space="preserve"> </v>
      </c>
      <c r="AR464" s="612" t="str">
        <f t="shared" si="267"/>
        <v xml:space="preserve"> </v>
      </c>
      <c r="AS464" s="612" t="str">
        <f t="shared" si="268"/>
        <v xml:space="preserve"> </v>
      </c>
      <c r="AT464" s="612" t="str">
        <f t="shared" si="269"/>
        <v xml:space="preserve"> </v>
      </c>
      <c r="AU464" s="612" t="str">
        <f t="shared" si="270"/>
        <v xml:space="preserve"> </v>
      </c>
      <c r="AV464" s="613"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1"/>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6">
        <v>0</v>
      </c>
      <c r="AI465" s="161">
        <f t="shared" si="258"/>
        <v>0</v>
      </c>
      <c r="AJ465" s="162">
        <f t="shared" si="243"/>
        <v>0</v>
      </c>
      <c r="AK465" s="163">
        <f t="shared" si="259"/>
        <v>0</v>
      </c>
      <c r="AL465" s="164">
        <f t="shared" si="260"/>
        <v>0</v>
      </c>
      <c r="AM465" s="164">
        <f t="shared" si="261"/>
        <v>0</v>
      </c>
      <c r="AN465" s="164">
        <f t="shared" si="262"/>
        <v>0</v>
      </c>
      <c r="AO465" s="164">
        <f t="shared" si="263"/>
        <v>0</v>
      </c>
      <c r="AP465" s="609" t="str">
        <f t="shared" si="266"/>
        <v xml:space="preserve"> </v>
      </c>
      <c r="AQ465" s="612" t="str">
        <f t="shared" si="264"/>
        <v xml:space="preserve"> </v>
      </c>
      <c r="AR465" s="612" t="str">
        <f t="shared" si="267"/>
        <v xml:space="preserve"> </v>
      </c>
      <c r="AS465" s="612" t="str">
        <f t="shared" si="268"/>
        <v xml:space="preserve"> </v>
      </c>
      <c r="AT465" s="612" t="str">
        <f t="shared" si="269"/>
        <v xml:space="preserve"> </v>
      </c>
      <c r="AU465" s="612" t="str">
        <f t="shared" si="270"/>
        <v xml:space="preserve"> </v>
      </c>
      <c r="AV465" s="613"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1"/>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v>0</v>
      </c>
      <c r="AI466" s="161">
        <f t="shared" si="258"/>
        <v>0</v>
      </c>
      <c r="AJ466" s="162">
        <f t="shared" si="243"/>
        <v>0</v>
      </c>
      <c r="AK466" s="163">
        <f t="shared" si="259"/>
        <v>0</v>
      </c>
      <c r="AL466" s="164">
        <f t="shared" si="260"/>
        <v>0</v>
      </c>
      <c r="AM466" s="164">
        <f t="shared" si="261"/>
        <v>0</v>
      </c>
      <c r="AN466" s="164">
        <f t="shared" si="262"/>
        <v>0</v>
      </c>
      <c r="AO466" s="164">
        <f t="shared" si="263"/>
        <v>0</v>
      </c>
      <c r="AP466" s="609" t="str">
        <f t="shared" si="266"/>
        <v xml:space="preserve"> </v>
      </c>
      <c r="AQ466" s="612" t="str">
        <f t="shared" si="264"/>
        <v xml:space="preserve"> </v>
      </c>
      <c r="AR466" s="612" t="str">
        <f t="shared" si="267"/>
        <v xml:space="preserve"> </v>
      </c>
      <c r="AS466" s="612" t="str">
        <f t="shared" si="268"/>
        <v xml:space="preserve"> </v>
      </c>
      <c r="AT466" s="612" t="str">
        <f t="shared" si="269"/>
        <v xml:space="preserve"> </v>
      </c>
      <c r="AU466" s="612" t="str">
        <f t="shared" si="270"/>
        <v xml:space="preserve"> </v>
      </c>
      <c r="AV466" s="613"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1"/>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v>0</v>
      </c>
      <c r="AI467" s="161">
        <f t="shared" si="258"/>
        <v>0</v>
      </c>
      <c r="AJ467" s="162">
        <f t="shared" si="243"/>
        <v>0</v>
      </c>
      <c r="AK467" s="163">
        <f t="shared" si="259"/>
        <v>0</v>
      </c>
      <c r="AL467" s="164">
        <f t="shared" si="260"/>
        <v>0</v>
      </c>
      <c r="AM467" s="164">
        <f t="shared" si="261"/>
        <v>0</v>
      </c>
      <c r="AN467" s="164">
        <f t="shared" si="262"/>
        <v>0</v>
      </c>
      <c r="AO467" s="164">
        <f t="shared" si="263"/>
        <v>0</v>
      </c>
      <c r="AP467" s="609" t="str">
        <f t="shared" si="266"/>
        <v xml:space="preserve"> </v>
      </c>
      <c r="AQ467" s="612" t="str">
        <f t="shared" si="264"/>
        <v xml:space="preserve"> </v>
      </c>
      <c r="AR467" s="612" t="str">
        <f t="shared" si="267"/>
        <v xml:space="preserve"> </v>
      </c>
      <c r="AS467" s="612" t="str">
        <f t="shared" si="268"/>
        <v xml:space="preserve"> </v>
      </c>
      <c r="AT467" s="612" t="str">
        <f t="shared" si="269"/>
        <v xml:space="preserve"> </v>
      </c>
      <c r="AU467" s="612" t="str">
        <f t="shared" si="270"/>
        <v xml:space="preserve"> </v>
      </c>
      <c r="AV467" s="613"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1"/>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v>0</v>
      </c>
      <c r="AI468" s="161">
        <f t="shared" si="258"/>
        <v>0</v>
      </c>
      <c r="AJ468" s="162">
        <f t="shared" si="243"/>
        <v>0</v>
      </c>
      <c r="AK468" s="163">
        <f t="shared" si="259"/>
        <v>0</v>
      </c>
      <c r="AL468" s="164">
        <f t="shared" si="260"/>
        <v>0</v>
      </c>
      <c r="AM468" s="164">
        <f t="shared" si="261"/>
        <v>0</v>
      </c>
      <c r="AN468" s="164">
        <f t="shared" si="262"/>
        <v>0</v>
      </c>
      <c r="AO468" s="164">
        <f t="shared" si="263"/>
        <v>0</v>
      </c>
      <c r="AP468" s="609" t="str">
        <f t="shared" si="266"/>
        <v xml:space="preserve"> </v>
      </c>
      <c r="AQ468" s="612" t="str">
        <f t="shared" si="264"/>
        <v xml:space="preserve"> </v>
      </c>
      <c r="AR468" s="612" t="str">
        <f t="shared" si="267"/>
        <v xml:space="preserve"> </v>
      </c>
      <c r="AS468" s="612" t="str">
        <f t="shared" si="268"/>
        <v xml:space="preserve"> </v>
      </c>
      <c r="AT468" s="612" t="str">
        <f t="shared" si="269"/>
        <v xml:space="preserve"> </v>
      </c>
      <c r="AU468" s="612" t="str">
        <f t="shared" si="270"/>
        <v xml:space="preserve"> </v>
      </c>
      <c r="AV468" s="613"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1"/>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v>0</v>
      </c>
      <c r="AI469" s="161">
        <f t="shared" si="258"/>
        <v>0</v>
      </c>
      <c r="AJ469" s="162">
        <f t="shared" si="243"/>
        <v>0</v>
      </c>
      <c r="AK469" s="163">
        <f t="shared" si="259"/>
        <v>0</v>
      </c>
      <c r="AL469" s="164">
        <f t="shared" si="260"/>
        <v>0</v>
      </c>
      <c r="AM469" s="164">
        <f t="shared" si="261"/>
        <v>0</v>
      </c>
      <c r="AN469" s="164">
        <f t="shared" si="262"/>
        <v>0</v>
      </c>
      <c r="AO469" s="164">
        <f t="shared" si="263"/>
        <v>0</v>
      </c>
      <c r="AP469" s="609" t="str">
        <f t="shared" si="266"/>
        <v xml:space="preserve"> </v>
      </c>
      <c r="AQ469" s="612" t="str">
        <f t="shared" si="264"/>
        <v xml:space="preserve"> </v>
      </c>
      <c r="AR469" s="612" t="str">
        <f t="shared" si="267"/>
        <v xml:space="preserve"> </v>
      </c>
      <c r="AS469" s="612" t="str">
        <f t="shared" si="268"/>
        <v xml:space="preserve"> </v>
      </c>
      <c r="AT469" s="612" t="str">
        <f t="shared" si="269"/>
        <v xml:space="preserve"> </v>
      </c>
      <c r="AU469" s="612" t="str">
        <f t="shared" si="270"/>
        <v xml:space="preserve"> </v>
      </c>
      <c r="AV469" s="613"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1"/>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v>0</v>
      </c>
      <c r="AI470" s="161">
        <f t="shared" si="258"/>
        <v>0</v>
      </c>
      <c r="AJ470" s="162">
        <f t="shared" si="243"/>
        <v>0</v>
      </c>
      <c r="AK470" s="163">
        <f t="shared" si="259"/>
        <v>0</v>
      </c>
      <c r="AL470" s="164">
        <f t="shared" si="260"/>
        <v>0</v>
      </c>
      <c r="AM470" s="164">
        <f t="shared" si="261"/>
        <v>0</v>
      </c>
      <c r="AN470" s="164">
        <f t="shared" si="262"/>
        <v>0</v>
      </c>
      <c r="AO470" s="164">
        <f t="shared" si="263"/>
        <v>0</v>
      </c>
      <c r="AP470" s="609" t="str">
        <f t="shared" si="266"/>
        <v xml:space="preserve"> </v>
      </c>
      <c r="AQ470" s="612" t="str">
        <f t="shared" si="264"/>
        <v xml:space="preserve"> </v>
      </c>
      <c r="AR470" s="612" t="str">
        <f t="shared" si="267"/>
        <v xml:space="preserve"> </v>
      </c>
      <c r="AS470" s="612" t="str">
        <f t="shared" si="268"/>
        <v xml:space="preserve"> </v>
      </c>
      <c r="AT470" s="612" t="str">
        <f t="shared" si="269"/>
        <v xml:space="preserve"> </v>
      </c>
      <c r="AU470" s="612" t="str">
        <f t="shared" si="270"/>
        <v xml:space="preserve"> </v>
      </c>
      <c r="AV470" s="613"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1"/>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v>0</v>
      </c>
      <c r="AI471" s="161">
        <f t="shared" si="258"/>
        <v>0</v>
      </c>
      <c r="AJ471" s="162">
        <f t="shared" si="243"/>
        <v>0</v>
      </c>
      <c r="AK471" s="163">
        <f t="shared" si="259"/>
        <v>0</v>
      </c>
      <c r="AL471" s="164">
        <f t="shared" si="260"/>
        <v>0</v>
      </c>
      <c r="AM471" s="164">
        <f t="shared" si="261"/>
        <v>0</v>
      </c>
      <c r="AN471" s="164">
        <f t="shared" si="262"/>
        <v>0</v>
      </c>
      <c r="AO471" s="164">
        <f t="shared" si="263"/>
        <v>0</v>
      </c>
      <c r="AP471" s="609" t="str">
        <f t="shared" si="266"/>
        <v xml:space="preserve"> </v>
      </c>
      <c r="AQ471" s="612" t="str">
        <f t="shared" si="264"/>
        <v xml:space="preserve"> </v>
      </c>
      <c r="AR471" s="612" t="str">
        <f t="shared" si="267"/>
        <v xml:space="preserve"> </v>
      </c>
      <c r="AS471" s="612" t="str">
        <f t="shared" si="268"/>
        <v xml:space="preserve"> </v>
      </c>
      <c r="AT471" s="612" t="str">
        <f t="shared" si="269"/>
        <v xml:space="preserve"> </v>
      </c>
      <c r="AU471" s="612" t="str">
        <f t="shared" si="270"/>
        <v xml:space="preserve"> </v>
      </c>
      <c r="AV471" s="613"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1"/>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v>0</v>
      </c>
      <c r="AI472" s="161">
        <f t="shared" si="258"/>
        <v>0</v>
      </c>
      <c r="AJ472" s="162">
        <f t="shared" si="243"/>
        <v>0</v>
      </c>
      <c r="AK472" s="163">
        <f t="shared" si="259"/>
        <v>0</v>
      </c>
      <c r="AL472" s="164">
        <f t="shared" si="260"/>
        <v>0</v>
      </c>
      <c r="AM472" s="164">
        <f t="shared" si="261"/>
        <v>0</v>
      </c>
      <c r="AN472" s="164">
        <f t="shared" si="262"/>
        <v>0</v>
      </c>
      <c r="AO472" s="164">
        <f t="shared" si="263"/>
        <v>0</v>
      </c>
      <c r="AP472" s="609" t="str">
        <f t="shared" si="266"/>
        <v xml:space="preserve"> </v>
      </c>
      <c r="AQ472" s="612" t="str">
        <f t="shared" si="264"/>
        <v xml:space="preserve"> </v>
      </c>
      <c r="AR472" s="612" t="str">
        <f t="shared" si="267"/>
        <v xml:space="preserve"> </v>
      </c>
      <c r="AS472" s="612" t="str">
        <f t="shared" si="268"/>
        <v xml:space="preserve"> </v>
      </c>
      <c r="AT472" s="612" t="str">
        <f t="shared" si="269"/>
        <v xml:space="preserve"> </v>
      </c>
      <c r="AU472" s="612" t="str">
        <f t="shared" si="270"/>
        <v xml:space="preserve"> </v>
      </c>
      <c r="AV472" s="613"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1"/>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v>0</v>
      </c>
      <c r="AI473" s="161">
        <f t="shared" si="258"/>
        <v>0</v>
      </c>
      <c r="AJ473" s="162">
        <f t="shared" si="243"/>
        <v>0</v>
      </c>
      <c r="AK473" s="163">
        <f t="shared" si="259"/>
        <v>0</v>
      </c>
      <c r="AL473" s="164">
        <f t="shared" si="260"/>
        <v>0</v>
      </c>
      <c r="AM473" s="164">
        <f t="shared" si="261"/>
        <v>0</v>
      </c>
      <c r="AN473" s="164">
        <f t="shared" si="262"/>
        <v>0</v>
      </c>
      <c r="AO473" s="164">
        <f t="shared" si="263"/>
        <v>0</v>
      </c>
      <c r="AP473" s="609" t="str">
        <f t="shared" si="266"/>
        <v xml:space="preserve"> </v>
      </c>
      <c r="AQ473" s="612" t="str">
        <f t="shared" si="264"/>
        <v xml:space="preserve"> </v>
      </c>
      <c r="AR473" s="612" t="str">
        <f t="shared" si="267"/>
        <v xml:space="preserve"> </v>
      </c>
      <c r="AS473" s="612" t="str">
        <f t="shared" si="268"/>
        <v xml:space="preserve"> </v>
      </c>
      <c r="AT473" s="612" t="str">
        <f t="shared" si="269"/>
        <v xml:space="preserve"> </v>
      </c>
      <c r="AU473" s="612" t="str">
        <f t="shared" si="270"/>
        <v xml:space="preserve"> </v>
      </c>
      <c r="AV473" s="613"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1"/>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v>0</v>
      </c>
      <c r="AI474" s="161">
        <f t="shared" si="258"/>
        <v>0</v>
      </c>
      <c r="AJ474" s="162">
        <f t="shared" si="243"/>
        <v>0</v>
      </c>
      <c r="AK474" s="163">
        <f t="shared" si="259"/>
        <v>0</v>
      </c>
      <c r="AL474" s="164">
        <f t="shared" si="260"/>
        <v>0</v>
      </c>
      <c r="AM474" s="164">
        <f t="shared" si="261"/>
        <v>0</v>
      </c>
      <c r="AN474" s="164">
        <f t="shared" si="262"/>
        <v>0</v>
      </c>
      <c r="AO474" s="164">
        <f t="shared" si="263"/>
        <v>0</v>
      </c>
      <c r="AP474" s="609" t="str">
        <f t="shared" si="266"/>
        <v xml:space="preserve"> </v>
      </c>
      <c r="AQ474" s="612" t="str">
        <f t="shared" si="264"/>
        <v xml:space="preserve"> </v>
      </c>
      <c r="AR474" s="612" t="str">
        <f t="shared" si="267"/>
        <v xml:space="preserve"> </v>
      </c>
      <c r="AS474" s="612" t="str">
        <f t="shared" si="268"/>
        <v xml:space="preserve"> </v>
      </c>
      <c r="AT474" s="612" t="str">
        <f t="shared" si="269"/>
        <v xml:space="preserve"> </v>
      </c>
      <c r="AU474" s="612" t="str">
        <f t="shared" si="270"/>
        <v xml:space="preserve"> </v>
      </c>
      <c r="AV474" s="613"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1"/>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v>0</v>
      </c>
      <c r="AI475" s="161">
        <f t="shared" si="258"/>
        <v>0</v>
      </c>
      <c r="AJ475" s="162">
        <f t="shared" si="243"/>
        <v>0</v>
      </c>
      <c r="AK475" s="163">
        <f t="shared" si="259"/>
        <v>0</v>
      </c>
      <c r="AL475" s="164">
        <f t="shared" si="260"/>
        <v>0</v>
      </c>
      <c r="AM475" s="164">
        <f t="shared" si="261"/>
        <v>0</v>
      </c>
      <c r="AN475" s="164">
        <f t="shared" si="262"/>
        <v>0</v>
      </c>
      <c r="AO475" s="164">
        <f t="shared" si="263"/>
        <v>0</v>
      </c>
      <c r="AP475" s="609" t="str">
        <f t="shared" si="266"/>
        <v xml:space="preserve"> </v>
      </c>
      <c r="AQ475" s="612" t="str">
        <f t="shared" si="264"/>
        <v xml:space="preserve"> </v>
      </c>
      <c r="AR475" s="612" t="str">
        <f t="shared" si="267"/>
        <v xml:space="preserve"> </v>
      </c>
      <c r="AS475" s="612" t="str">
        <f t="shared" si="268"/>
        <v xml:space="preserve"> </v>
      </c>
      <c r="AT475" s="612" t="str">
        <f t="shared" si="269"/>
        <v xml:space="preserve"> </v>
      </c>
      <c r="AU475" s="612" t="str">
        <f t="shared" si="270"/>
        <v xml:space="preserve"> </v>
      </c>
      <c r="AV475" s="613"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1"/>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v>0</v>
      </c>
      <c r="AI476" s="161">
        <f t="shared" si="258"/>
        <v>0</v>
      </c>
      <c r="AJ476" s="162">
        <f t="shared" si="243"/>
        <v>0</v>
      </c>
      <c r="AK476" s="163">
        <f t="shared" si="259"/>
        <v>0</v>
      </c>
      <c r="AL476" s="164">
        <f t="shared" si="260"/>
        <v>0</v>
      </c>
      <c r="AM476" s="164">
        <f t="shared" si="261"/>
        <v>0</v>
      </c>
      <c r="AN476" s="164">
        <f t="shared" si="262"/>
        <v>0</v>
      </c>
      <c r="AO476" s="164">
        <f t="shared" si="263"/>
        <v>0</v>
      </c>
      <c r="AP476" s="609" t="str">
        <f t="shared" si="266"/>
        <v xml:space="preserve"> </v>
      </c>
      <c r="AQ476" s="612" t="str">
        <f t="shared" si="264"/>
        <v xml:space="preserve"> </v>
      </c>
      <c r="AR476" s="612" t="str">
        <f t="shared" si="267"/>
        <v xml:space="preserve"> </v>
      </c>
      <c r="AS476" s="612" t="str">
        <f t="shared" si="268"/>
        <v xml:space="preserve"> </v>
      </c>
      <c r="AT476" s="612" t="str">
        <f t="shared" si="269"/>
        <v xml:space="preserve"> </v>
      </c>
      <c r="AU476" s="612" t="str">
        <f t="shared" si="270"/>
        <v xml:space="preserve"> </v>
      </c>
      <c r="AV476" s="613"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1"/>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v>0</v>
      </c>
      <c r="AI477" s="161">
        <f t="shared" si="258"/>
        <v>0</v>
      </c>
      <c r="AJ477" s="162">
        <f t="shared" si="243"/>
        <v>0</v>
      </c>
      <c r="AK477" s="163">
        <f t="shared" si="259"/>
        <v>0</v>
      </c>
      <c r="AL477" s="164">
        <f t="shared" si="260"/>
        <v>0</v>
      </c>
      <c r="AM477" s="164">
        <f t="shared" si="261"/>
        <v>0</v>
      </c>
      <c r="AN477" s="164">
        <f t="shared" si="262"/>
        <v>0</v>
      </c>
      <c r="AO477" s="164">
        <f t="shared" si="263"/>
        <v>0</v>
      </c>
      <c r="AP477" s="609" t="str">
        <f t="shared" si="266"/>
        <v xml:space="preserve"> </v>
      </c>
      <c r="AQ477" s="612" t="str">
        <f t="shared" si="264"/>
        <v xml:space="preserve"> </v>
      </c>
      <c r="AR477" s="612" t="str">
        <f t="shared" si="267"/>
        <v xml:space="preserve"> </v>
      </c>
      <c r="AS477" s="612" t="str">
        <f t="shared" si="268"/>
        <v xml:space="preserve"> </v>
      </c>
      <c r="AT477" s="612" t="str">
        <f t="shared" si="269"/>
        <v xml:space="preserve"> </v>
      </c>
      <c r="AU477" s="612" t="str">
        <f t="shared" si="270"/>
        <v xml:space="preserve"> </v>
      </c>
      <c r="AV477" s="613"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1"/>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v>0</v>
      </c>
      <c r="AI478" s="161">
        <f t="shared" si="258"/>
        <v>0</v>
      </c>
      <c r="AJ478" s="162">
        <f t="shared" si="243"/>
        <v>0</v>
      </c>
      <c r="AK478" s="163">
        <f t="shared" si="259"/>
        <v>0</v>
      </c>
      <c r="AL478" s="164">
        <f t="shared" si="260"/>
        <v>0</v>
      </c>
      <c r="AM478" s="164">
        <f t="shared" si="261"/>
        <v>0</v>
      </c>
      <c r="AN478" s="164">
        <f t="shared" si="262"/>
        <v>0</v>
      </c>
      <c r="AO478" s="164">
        <f t="shared" si="263"/>
        <v>0</v>
      </c>
      <c r="AP478" s="609" t="str">
        <f t="shared" si="266"/>
        <v xml:space="preserve"> </v>
      </c>
      <c r="AQ478" s="612" t="str">
        <f t="shared" si="264"/>
        <v xml:space="preserve"> </v>
      </c>
      <c r="AR478" s="612" t="str">
        <f t="shared" si="267"/>
        <v xml:space="preserve"> </v>
      </c>
      <c r="AS478" s="612" t="str">
        <f t="shared" si="268"/>
        <v xml:space="preserve"> </v>
      </c>
      <c r="AT478" s="612" t="str">
        <f t="shared" si="269"/>
        <v xml:space="preserve"> </v>
      </c>
      <c r="AU478" s="612" t="str">
        <f t="shared" si="270"/>
        <v xml:space="preserve"> </v>
      </c>
      <c r="AV478" s="613"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1"/>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v>0</v>
      </c>
      <c r="AI479" s="161">
        <f t="shared" si="258"/>
        <v>0</v>
      </c>
      <c r="AJ479" s="162">
        <f t="shared" si="243"/>
        <v>0</v>
      </c>
      <c r="AK479" s="163">
        <f t="shared" si="259"/>
        <v>0</v>
      </c>
      <c r="AL479" s="164">
        <f t="shared" si="260"/>
        <v>0</v>
      </c>
      <c r="AM479" s="164">
        <f t="shared" si="261"/>
        <v>0</v>
      </c>
      <c r="AN479" s="164">
        <f t="shared" si="262"/>
        <v>0</v>
      </c>
      <c r="AO479" s="164">
        <f t="shared" si="263"/>
        <v>0</v>
      </c>
      <c r="AP479" s="609" t="str">
        <f t="shared" si="266"/>
        <v xml:space="preserve"> </v>
      </c>
      <c r="AQ479" s="612" t="str">
        <f t="shared" si="264"/>
        <v xml:space="preserve"> </v>
      </c>
      <c r="AR479" s="612" t="str">
        <f t="shared" si="267"/>
        <v xml:space="preserve"> </v>
      </c>
      <c r="AS479" s="612" t="str">
        <f t="shared" si="268"/>
        <v xml:space="preserve"> </v>
      </c>
      <c r="AT479" s="612" t="str">
        <f t="shared" si="269"/>
        <v xml:space="preserve"> </v>
      </c>
      <c r="AU479" s="612" t="str">
        <f t="shared" si="270"/>
        <v xml:space="preserve"> </v>
      </c>
      <c r="AV479" s="613"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1"/>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v>0</v>
      </c>
      <c r="AI480" s="161">
        <f t="shared" si="258"/>
        <v>0</v>
      </c>
      <c r="AJ480" s="162">
        <f t="shared" si="243"/>
        <v>0</v>
      </c>
      <c r="AK480" s="163">
        <f t="shared" si="259"/>
        <v>0</v>
      </c>
      <c r="AL480" s="164">
        <f t="shared" si="260"/>
        <v>0</v>
      </c>
      <c r="AM480" s="164">
        <f t="shared" si="261"/>
        <v>0</v>
      </c>
      <c r="AN480" s="164">
        <f t="shared" si="262"/>
        <v>0</v>
      </c>
      <c r="AO480" s="164">
        <f t="shared" si="263"/>
        <v>0</v>
      </c>
      <c r="AP480" s="609" t="str">
        <f t="shared" si="266"/>
        <v xml:space="preserve"> </v>
      </c>
      <c r="AQ480" s="612" t="str">
        <f t="shared" si="264"/>
        <v xml:space="preserve"> </v>
      </c>
      <c r="AR480" s="612" t="str">
        <f t="shared" si="267"/>
        <v xml:space="preserve"> </v>
      </c>
      <c r="AS480" s="612" t="str">
        <f t="shared" si="268"/>
        <v xml:space="preserve"> </v>
      </c>
      <c r="AT480" s="612" t="str">
        <f t="shared" si="269"/>
        <v xml:space="preserve"> </v>
      </c>
      <c r="AU480" s="612" t="str">
        <f t="shared" si="270"/>
        <v xml:space="preserve"> </v>
      </c>
      <c r="AV480" s="613"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1"/>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v>0</v>
      </c>
      <c r="AI481" s="161">
        <f t="shared" si="258"/>
        <v>0</v>
      </c>
      <c r="AJ481" s="162">
        <f t="shared" si="243"/>
        <v>0</v>
      </c>
      <c r="AK481" s="163">
        <f t="shared" si="259"/>
        <v>0</v>
      </c>
      <c r="AL481" s="164">
        <f t="shared" si="260"/>
        <v>0</v>
      </c>
      <c r="AM481" s="164">
        <f t="shared" si="261"/>
        <v>0</v>
      </c>
      <c r="AN481" s="164">
        <f t="shared" si="262"/>
        <v>0</v>
      </c>
      <c r="AO481" s="164">
        <f t="shared" si="263"/>
        <v>0</v>
      </c>
      <c r="AP481" s="609" t="str">
        <f t="shared" si="266"/>
        <v xml:space="preserve"> </v>
      </c>
      <c r="AQ481" s="612" t="str">
        <f t="shared" si="264"/>
        <v xml:space="preserve"> </v>
      </c>
      <c r="AR481" s="612" t="str">
        <f t="shared" si="267"/>
        <v xml:space="preserve"> </v>
      </c>
      <c r="AS481" s="612" t="str">
        <f t="shared" si="268"/>
        <v xml:space="preserve"> </v>
      </c>
      <c r="AT481" s="612" t="str">
        <f t="shared" si="269"/>
        <v xml:space="preserve"> </v>
      </c>
      <c r="AU481" s="612" t="str">
        <f t="shared" si="270"/>
        <v xml:space="preserve"> </v>
      </c>
      <c r="AV481" s="613"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1"/>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v>0</v>
      </c>
      <c r="AI482" s="161">
        <f t="shared" si="258"/>
        <v>0</v>
      </c>
      <c r="AJ482" s="162">
        <f t="shared" si="243"/>
        <v>0</v>
      </c>
      <c r="AK482" s="163">
        <f t="shared" si="259"/>
        <v>0</v>
      </c>
      <c r="AL482" s="164">
        <f t="shared" si="260"/>
        <v>0</v>
      </c>
      <c r="AM482" s="164">
        <f t="shared" si="261"/>
        <v>0</v>
      </c>
      <c r="AN482" s="164">
        <f t="shared" si="262"/>
        <v>0</v>
      </c>
      <c r="AO482" s="164">
        <f t="shared" si="263"/>
        <v>0</v>
      </c>
      <c r="AP482" s="609" t="str">
        <f t="shared" si="266"/>
        <v xml:space="preserve"> </v>
      </c>
      <c r="AQ482" s="612" t="str">
        <f t="shared" si="264"/>
        <v xml:space="preserve"> </v>
      </c>
      <c r="AR482" s="612" t="str">
        <f t="shared" si="267"/>
        <v xml:space="preserve"> </v>
      </c>
      <c r="AS482" s="612" t="str">
        <f t="shared" si="268"/>
        <v xml:space="preserve"> </v>
      </c>
      <c r="AT482" s="612" t="str">
        <f t="shared" si="269"/>
        <v xml:space="preserve"> </v>
      </c>
      <c r="AU482" s="612" t="str">
        <f t="shared" si="270"/>
        <v xml:space="preserve"> </v>
      </c>
      <c r="AV482" s="613"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1"/>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v>0</v>
      </c>
      <c r="AI483" s="161">
        <f t="shared" si="258"/>
        <v>0</v>
      </c>
      <c r="AJ483" s="162">
        <f t="shared" si="243"/>
        <v>0</v>
      </c>
      <c r="AK483" s="163">
        <f t="shared" si="259"/>
        <v>0</v>
      </c>
      <c r="AL483" s="164">
        <f t="shared" si="260"/>
        <v>0</v>
      </c>
      <c r="AM483" s="164">
        <f t="shared" si="261"/>
        <v>0</v>
      </c>
      <c r="AN483" s="164">
        <f t="shared" si="262"/>
        <v>0</v>
      </c>
      <c r="AO483" s="164">
        <f t="shared" si="263"/>
        <v>0</v>
      </c>
      <c r="AP483" s="609" t="str">
        <f t="shared" si="266"/>
        <v xml:space="preserve"> </v>
      </c>
      <c r="AQ483" s="612" t="str">
        <f t="shared" si="264"/>
        <v xml:space="preserve"> </v>
      </c>
      <c r="AR483" s="612" t="str">
        <f t="shared" si="267"/>
        <v xml:space="preserve"> </v>
      </c>
      <c r="AS483" s="612" t="str">
        <f t="shared" si="268"/>
        <v xml:space="preserve"> </v>
      </c>
      <c r="AT483" s="612" t="str">
        <f t="shared" si="269"/>
        <v xml:space="preserve"> </v>
      </c>
      <c r="AU483" s="612" t="str">
        <f t="shared" si="270"/>
        <v xml:space="preserve"> </v>
      </c>
      <c r="AV483" s="613"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1"/>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v>0</v>
      </c>
      <c r="AI484" s="161">
        <f t="shared" si="258"/>
        <v>0</v>
      </c>
      <c r="AJ484" s="162">
        <f t="shared" si="243"/>
        <v>0</v>
      </c>
      <c r="AK484" s="163">
        <f t="shared" si="259"/>
        <v>0</v>
      </c>
      <c r="AL484" s="164">
        <f t="shared" si="260"/>
        <v>0</v>
      </c>
      <c r="AM484" s="164">
        <f t="shared" si="261"/>
        <v>0</v>
      </c>
      <c r="AN484" s="164">
        <f t="shared" si="262"/>
        <v>0</v>
      </c>
      <c r="AO484" s="164">
        <f t="shared" si="263"/>
        <v>0</v>
      </c>
      <c r="AP484" s="609" t="str">
        <f t="shared" si="266"/>
        <v xml:space="preserve"> </v>
      </c>
      <c r="AQ484" s="612" t="str">
        <f t="shared" si="264"/>
        <v xml:space="preserve"> </v>
      </c>
      <c r="AR484" s="612" t="str">
        <f t="shared" si="267"/>
        <v xml:space="preserve"> </v>
      </c>
      <c r="AS484" s="612" t="str">
        <f t="shared" si="268"/>
        <v xml:space="preserve"> </v>
      </c>
      <c r="AT484" s="612" t="str">
        <f t="shared" si="269"/>
        <v xml:space="preserve"> </v>
      </c>
      <c r="AU484" s="612" t="str">
        <f t="shared" si="270"/>
        <v xml:space="preserve"> </v>
      </c>
      <c r="AV484" s="613"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1"/>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v>0</v>
      </c>
      <c r="AI485" s="161">
        <f t="shared" si="258"/>
        <v>0</v>
      </c>
      <c r="AJ485" s="162">
        <f t="shared" si="243"/>
        <v>0</v>
      </c>
      <c r="AK485" s="163">
        <f t="shared" si="259"/>
        <v>0</v>
      </c>
      <c r="AL485" s="164">
        <f t="shared" si="260"/>
        <v>0</v>
      </c>
      <c r="AM485" s="164">
        <f t="shared" si="261"/>
        <v>0</v>
      </c>
      <c r="AN485" s="164">
        <f t="shared" si="262"/>
        <v>0</v>
      </c>
      <c r="AO485" s="164">
        <f t="shared" si="263"/>
        <v>0</v>
      </c>
      <c r="AP485" s="609" t="str">
        <f t="shared" si="266"/>
        <v xml:space="preserve"> </v>
      </c>
      <c r="AQ485" s="612" t="str">
        <f t="shared" si="264"/>
        <v xml:space="preserve"> </v>
      </c>
      <c r="AR485" s="612" t="str">
        <f t="shared" si="267"/>
        <v xml:space="preserve"> </v>
      </c>
      <c r="AS485" s="612" t="str">
        <f t="shared" si="268"/>
        <v xml:space="preserve"> </v>
      </c>
      <c r="AT485" s="612" t="str">
        <f t="shared" si="269"/>
        <v xml:space="preserve"> </v>
      </c>
      <c r="AU485" s="612" t="str">
        <f t="shared" si="270"/>
        <v xml:space="preserve"> </v>
      </c>
      <c r="AV485" s="613"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1"/>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v>0</v>
      </c>
      <c r="AI486" s="161">
        <f t="shared" si="258"/>
        <v>0</v>
      </c>
      <c r="AJ486" s="162">
        <f t="shared" si="243"/>
        <v>0</v>
      </c>
      <c r="AK486" s="163">
        <f t="shared" si="259"/>
        <v>0</v>
      </c>
      <c r="AL486" s="164">
        <f t="shared" si="260"/>
        <v>0</v>
      </c>
      <c r="AM486" s="164">
        <f t="shared" si="261"/>
        <v>0</v>
      </c>
      <c r="AN486" s="164">
        <f t="shared" si="262"/>
        <v>0</v>
      </c>
      <c r="AO486" s="164">
        <f t="shared" si="263"/>
        <v>0</v>
      </c>
      <c r="AP486" s="609" t="str">
        <f t="shared" si="266"/>
        <v xml:space="preserve"> </v>
      </c>
      <c r="AQ486" s="612" t="str">
        <f t="shared" si="264"/>
        <v xml:space="preserve"> </v>
      </c>
      <c r="AR486" s="612" t="str">
        <f t="shared" si="267"/>
        <v xml:space="preserve"> </v>
      </c>
      <c r="AS486" s="612" t="str">
        <f t="shared" si="268"/>
        <v xml:space="preserve"> </v>
      </c>
      <c r="AT486" s="612" t="str">
        <f t="shared" si="269"/>
        <v xml:space="preserve"> </v>
      </c>
      <c r="AU486" s="612" t="str">
        <f t="shared" si="270"/>
        <v xml:space="preserve"> </v>
      </c>
      <c r="AV486" s="613"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1"/>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v>0</v>
      </c>
      <c r="AI487" s="161">
        <f t="shared" si="258"/>
        <v>0</v>
      </c>
      <c r="AJ487" s="162">
        <f t="shared" si="243"/>
        <v>0</v>
      </c>
      <c r="AK487" s="163">
        <f t="shared" si="259"/>
        <v>0</v>
      </c>
      <c r="AL487" s="164">
        <f t="shared" si="260"/>
        <v>0</v>
      </c>
      <c r="AM487" s="164">
        <f t="shared" si="261"/>
        <v>0</v>
      </c>
      <c r="AN487" s="164">
        <f t="shared" si="262"/>
        <v>0</v>
      </c>
      <c r="AO487" s="164">
        <f t="shared" si="263"/>
        <v>0</v>
      </c>
      <c r="AP487" s="609" t="str">
        <f t="shared" si="266"/>
        <v xml:space="preserve"> </v>
      </c>
      <c r="AQ487" s="612" t="str">
        <f t="shared" si="264"/>
        <v xml:space="preserve"> </v>
      </c>
      <c r="AR487" s="612" t="str">
        <f t="shared" si="267"/>
        <v xml:space="preserve"> </v>
      </c>
      <c r="AS487" s="612" t="str">
        <f t="shared" si="268"/>
        <v xml:space="preserve"> </v>
      </c>
      <c r="AT487" s="612" t="str">
        <f t="shared" si="269"/>
        <v xml:space="preserve"> </v>
      </c>
      <c r="AU487" s="612" t="str">
        <f t="shared" si="270"/>
        <v xml:space="preserve"> </v>
      </c>
      <c r="AV487" s="613"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1"/>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v>0</v>
      </c>
      <c r="AI488" s="161">
        <f t="shared" si="258"/>
        <v>0</v>
      </c>
      <c r="AJ488" s="162">
        <f t="shared" si="243"/>
        <v>0</v>
      </c>
      <c r="AK488" s="163">
        <f t="shared" si="259"/>
        <v>0</v>
      </c>
      <c r="AL488" s="164">
        <f t="shared" si="260"/>
        <v>0</v>
      </c>
      <c r="AM488" s="164">
        <f t="shared" si="261"/>
        <v>0</v>
      </c>
      <c r="AN488" s="164">
        <f t="shared" si="262"/>
        <v>0</v>
      </c>
      <c r="AO488" s="164">
        <f t="shared" si="263"/>
        <v>0</v>
      </c>
      <c r="AP488" s="609" t="str">
        <f t="shared" si="266"/>
        <v xml:space="preserve"> </v>
      </c>
      <c r="AQ488" s="612" t="str">
        <f t="shared" si="264"/>
        <v xml:space="preserve"> </v>
      </c>
      <c r="AR488" s="612" t="str">
        <f t="shared" si="267"/>
        <v xml:space="preserve"> </v>
      </c>
      <c r="AS488" s="612" t="str">
        <f t="shared" si="268"/>
        <v xml:space="preserve"> </v>
      </c>
      <c r="AT488" s="612" t="str">
        <f t="shared" si="269"/>
        <v xml:space="preserve"> </v>
      </c>
      <c r="AU488" s="612" t="str">
        <f t="shared" si="270"/>
        <v xml:space="preserve"> </v>
      </c>
      <c r="AV488" s="613"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1"/>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v>0</v>
      </c>
      <c r="AI489" s="161">
        <f t="shared" si="258"/>
        <v>0</v>
      </c>
      <c r="AJ489" s="162">
        <f t="shared" si="243"/>
        <v>0</v>
      </c>
      <c r="AK489" s="163">
        <f t="shared" si="259"/>
        <v>0</v>
      </c>
      <c r="AL489" s="164">
        <f t="shared" si="260"/>
        <v>0</v>
      </c>
      <c r="AM489" s="164">
        <f t="shared" si="261"/>
        <v>0</v>
      </c>
      <c r="AN489" s="164">
        <f t="shared" si="262"/>
        <v>0</v>
      </c>
      <c r="AO489" s="164">
        <f t="shared" si="263"/>
        <v>0</v>
      </c>
      <c r="AP489" s="609" t="str">
        <f t="shared" si="266"/>
        <v xml:space="preserve"> </v>
      </c>
      <c r="AQ489" s="612" t="str">
        <f t="shared" si="264"/>
        <v xml:space="preserve"> </v>
      </c>
      <c r="AR489" s="612" t="str">
        <f t="shared" si="267"/>
        <v xml:space="preserve"> </v>
      </c>
      <c r="AS489" s="612" t="str">
        <f t="shared" si="268"/>
        <v xml:space="preserve"> </v>
      </c>
      <c r="AT489" s="612" t="str">
        <f t="shared" si="269"/>
        <v xml:space="preserve"> </v>
      </c>
      <c r="AU489" s="612" t="str">
        <f t="shared" si="270"/>
        <v xml:space="preserve"> </v>
      </c>
      <c r="AV489" s="613"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1"/>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v>0</v>
      </c>
      <c r="AI490" s="161">
        <f t="shared" si="258"/>
        <v>0</v>
      </c>
      <c r="AJ490" s="162">
        <f t="shared" si="243"/>
        <v>0</v>
      </c>
      <c r="AK490" s="163">
        <f t="shared" si="259"/>
        <v>0</v>
      </c>
      <c r="AL490" s="164">
        <f t="shared" si="260"/>
        <v>0</v>
      </c>
      <c r="AM490" s="164">
        <f t="shared" si="261"/>
        <v>0</v>
      </c>
      <c r="AN490" s="164">
        <f t="shared" si="262"/>
        <v>0</v>
      </c>
      <c r="AO490" s="164">
        <f t="shared" si="263"/>
        <v>0</v>
      </c>
      <c r="AP490" s="609" t="str">
        <f t="shared" si="266"/>
        <v xml:space="preserve"> </v>
      </c>
      <c r="AQ490" s="612" t="str">
        <f t="shared" si="264"/>
        <v xml:space="preserve"> </v>
      </c>
      <c r="AR490" s="612" t="str">
        <f t="shared" si="267"/>
        <v xml:space="preserve"> </v>
      </c>
      <c r="AS490" s="612" t="str">
        <f t="shared" si="268"/>
        <v xml:space="preserve"> </v>
      </c>
      <c r="AT490" s="612" t="str">
        <f t="shared" si="269"/>
        <v xml:space="preserve"> </v>
      </c>
      <c r="AU490" s="612" t="str">
        <f t="shared" si="270"/>
        <v xml:space="preserve"> </v>
      </c>
      <c r="AV490" s="613"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1"/>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v>0</v>
      </c>
      <c r="AI491" s="161">
        <f t="shared" si="258"/>
        <v>0</v>
      </c>
      <c r="AJ491" s="162">
        <f t="shared" si="243"/>
        <v>0</v>
      </c>
      <c r="AK491" s="163">
        <f t="shared" si="259"/>
        <v>0</v>
      </c>
      <c r="AL491" s="164">
        <f t="shared" si="260"/>
        <v>0</v>
      </c>
      <c r="AM491" s="164">
        <f t="shared" si="261"/>
        <v>0</v>
      </c>
      <c r="AN491" s="164">
        <f t="shared" si="262"/>
        <v>0</v>
      </c>
      <c r="AO491" s="164">
        <f t="shared" si="263"/>
        <v>0</v>
      </c>
      <c r="AP491" s="609" t="str">
        <f t="shared" si="266"/>
        <v xml:space="preserve"> </v>
      </c>
      <c r="AQ491" s="612" t="str">
        <f t="shared" si="264"/>
        <v xml:space="preserve"> </v>
      </c>
      <c r="AR491" s="612" t="str">
        <f t="shared" si="267"/>
        <v xml:space="preserve"> </v>
      </c>
      <c r="AS491" s="612" t="str">
        <f t="shared" si="268"/>
        <v xml:space="preserve"> </v>
      </c>
      <c r="AT491" s="612" t="str">
        <f t="shared" si="269"/>
        <v xml:space="preserve"> </v>
      </c>
      <c r="AU491" s="612" t="str">
        <f t="shared" si="270"/>
        <v xml:space="preserve"> </v>
      </c>
      <c r="AV491" s="613"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1"/>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v>0</v>
      </c>
      <c r="AI492" s="161">
        <f t="shared" si="258"/>
        <v>0</v>
      </c>
      <c r="AJ492" s="162">
        <f t="shared" si="243"/>
        <v>0</v>
      </c>
      <c r="AK492" s="163">
        <f t="shared" si="259"/>
        <v>0</v>
      </c>
      <c r="AL492" s="164">
        <f t="shared" si="260"/>
        <v>0</v>
      </c>
      <c r="AM492" s="164">
        <f t="shared" si="261"/>
        <v>0</v>
      </c>
      <c r="AN492" s="164">
        <f t="shared" si="262"/>
        <v>0</v>
      </c>
      <c r="AO492" s="164">
        <f t="shared" si="263"/>
        <v>0</v>
      </c>
      <c r="AP492" s="609" t="str">
        <f t="shared" si="266"/>
        <v xml:space="preserve"> </v>
      </c>
      <c r="AQ492" s="612" t="str">
        <f t="shared" si="264"/>
        <v xml:space="preserve"> </v>
      </c>
      <c r="AR492" s="612" t="str">
        <f t="shared" si="267"/>
        <v xml:space="preserve"> </v>
      </c>
      <c r="AS492" s="612" t="str">
        <f t="shared" si="268"/>
        <v xml:space="preserve"> </v>
      </c>
      <c r="AT492" s="612" t="str">
        <f t="shared" si="269"/>
        <v xml:space="preserve"> </v>
      </c>
      <c r="AU492" s="612" t="str">
        <f t="shared" si="270"/>
        <v xml:space="preserve"> </v>
      </c>
      <c r="AV492" s="613"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1"/>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v>0</v>
      </c>
      <c r="AI493" s="161">
        <f t="shared" si="258"/>
        <v>0</v>
      </c>
      <c r="AJ493" s="162">
        <f t="shared" si="243"/>
        <v>0</v>
      </c>
      <c r="AK493" s="163">
        <f t="shared" si="259"/>
        <v>0</v>
      </c>
      <c r="AL493" s="164">
        <f t="shared" si="260"/>
        <v>0</v>
      </c>
      <c r="AM493" s="164">
        <f t="shared" si="261"/>
        <v>0</v>
      </c>
      <c r="AN493" s="164">
        <f t="shared" si="262"/>
        <v>0</v>
      </c>
      <c r="AO493" s="164">
        <f t="shared" si="263"/>
        <v>0</v>
      </c>
      <c r="AP493" s="609" t="str">
        <f t="shared" si="266"/>
        <v xml:space="preserve"> </v>
      </c>
      <c r="AQ493" s="612" t="str">
        <f t="shared" si="264"/>
        <v xml:space="preserve"> </v>
      </c>
      <c r="AR493" s="612" t="str">
        <f t="shared" si="267"/>
        <v xml:space="preserve"> </v>
      </c>
      <c r="AS493" s="612" t="str">
        <f t="shared" si="268"/>
        <v xml:space="preserve"> </v>
      </c>
      <c r="AT493" s="612" t="str">
        <f t="shared" si="269"/>
        <v xml:space="preserve"> </v>
      </c>
      <c r="AU493" s="612" t="str">
        <f t="shared" si="270"/>
        <v xml:space="preserve"> </v>
      </c>
      <c r="AV493" s="613"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1"/>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v>0</v>
      </c>
      <c r="AI494" s="161">
        <f t="shared" si="258"/>
        <v>0</v>
      </c>
      <c r="AJ494" s="162">
        <f t="shared" si="243"/>
        <v>0</v>
      </c>
      <c r="AK494" s="163">
        <f t="shared" si="259"/>
        <v>0</v>
      </c>
      <c r="AL494" s="164">
        <f t="shared" si="260"/>
        <v>0</v>
      </c>
      <c r="AM494" s="164">
        <f t="shared" si="261"/>
        <v>0</v>
      </c>
      <c r="AN494" s="164">
        <f t="shared" si="262"/>
        <v>0</v>
      </c>
      <c r="AO494" s="164">
        <f t="shared" si="263"/>
        <v>0</v>
      </c>
      <c r="AP494" s="609" t="str">
        <f t="shared" si="266"/>
        <v xml:space="preserve"> </v>
      </c>
      <c r="AQ494" s="612" t="str">
        <f t="shared" si="264"/>
        <v xml:space="preserve"> </v>
      </c>
      <c r="AR494" s="612" t="str">
        <f t="shared" si="267"/>
        <v xml:space="preserve"> </v>
      </c>
      <c r="AS494" s="612" t="str">
        <f t="shared" si="268"/>
        <v xml:space="preserve"> </v>
      </c>
      <c r="AT494" s="612" t="str">
        <f t="shared" si="269"/>
        <v xml:space="preserve"> </v>
      </c>
      <c r="AU494" s="612" t="str">
        <f t="shared" si="270"/>
        <v xml:space="preserve"> </v>
      </c>
      <c r="AV494" s="613"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1"/>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v>0</v>
      </c>
      <c r="AI495" s="161">
        <f t="shared" si="258"/>
        <v>0</v>
      </c>
      <c r="AJ495" s="162">
        <f t="shared" si="243"/>
        <v>0</v>
      </c>
      <c r="AK495" s="163">
        <f t="shared" si="259"/>
        <v>0</v>
      </c>
      <c r="AL495" s="164">
        <f t="shared" si="260"/>
        <v>0</v>
      </c>
      <c r="AM495" s="164">
        <f t="shared" si="261"/>
        <v>0</v>
      </c>
      <c r="AN495" s="164">
        <f t="shared" si="262"/>
        <v>0</v>
      </c>
      <c r="AO495" s="164">
        <f t="shared" si="263"/>
        <v>0</v>
      </c>
      <c r="AP495" s="609" t="str">
        <f t="shared" si="266"/>
        <v xml:space="preserve"> </v>
      </c>
      <c r="AQ495" s="612" t="str">
        <f t="shared" si="264"/>
        <v xml:space="preserve"> </v>
      </c>
      <c r="AR495" s="612" t="str">
        <f t="shared" si="267"/>
        <v xml:space="preserve"> </v>
      </c>
      <c r="AS495" s="612" t="str">
        <f t="shared" si="268"/>
        <v xml:space="preserve"> </v>
      </c>
      <c r="AT495" s="612" t="str">
        <f t="shared" si="269"/>
        <v xml:space="preserve"> </v>
      </c>
      <c r="AU495" s="612" t="str">
        <f t="shared" si="270"/>
        <v xml:space="preserve"> </v>
      </c>
      <c r="AV495" s="613"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1"/>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v>0</v>
      </c>
      <c r="AI496" s="161">
        <f t="shared" si="258"/>
        <v>0</v>
      </c>
      <c r="AJ496" s="162">
        <f t="shared" si="243"/>
        <v>0</v>
      </c>
      <c r="AK496" s="163">
        <f t="shared" si="259"/>
        <v>0</v>
      </c>
      <c r="AL496" s="164">
        <f t="shared" si="260"/>
        <v>0</v>
      </c>
      <c r="AM496" s="164">
        <f t="shared" si="261"/>
        <v>0</v>
      </c>
      <c r="AN496" s="164">
        <f t="shared" si="262"/>
        <v>0</v>
      </c>
      <c r="AO496" s="164">
        <f t="shared" si="263"/>
        <v>0</v>
      </c>
      <c r="AP496" s="609" t="str">
        <f t="shared" si="266"/>
        <v xml:space="preserve"> </v>
      </c>
      <c r="AQ496" s="612" t="str">
        <f t="shared" si="264"/>
        <v xml:space="preserve"> </v>
      </c>
      <c r="AR496" s="612" t="str">
        <f t="shared" si="267"/>
        <v xml:space="preserve"> </v>
      </c>
      <c r="AS496" s="612" t="str">
        <f t="shared" si="268"/>
        <v xml:space="preserve"> </v>
      </c>
      <c r="AT496" s="612" t="str">
        <f t="shared" si="269"/>
        <v xml:space="preserve"> </v>
      </c>
      <c r="AU496" s="612" t="str">
        <f t="shared" si="270"/>
        <v xml:space="preserve"> </v>
      </c>
      <c r="AV496" s="613"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1"/>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v>0</v>
      </c>
      <c r="AI497" s="161">
        <f t="shared" si="258"/>
        <v>0</v>
      </c>
      <c r="AJ497" s="162">
        <f t="shared" si="243"/>
        <v>0</v>
      </c>
      <c r="AK497" s="163">
        <f t="shared" si="259"/>
        <v>0</v>
      </c>
      <c r="AL497" s="164">
        <f t="shared" si="260"/>
        <v>0</v>
      </c>
      <c r="AM497" s="164">
        <f t="shared" si="261"/>
        <v>0</v>
      </c>
      <c r="AN497" s="164">
        <f t="shared" si="262"/>
        <v>0</v>
      </c>
      <c r="AO497" s="164">
        <f t="shared" si="263"/>
        <v>0</v>
      </c>
      <c r="AP497" s="609" t="str">
        <f t="shared" si="266"/>
        <v xml:space="preserve"> </v>
      </c>
      <c r="AQ497" s="612" t="str">
        <f t="shared" si="264"/>
        <v xml:space="preserve"> </v>
      </c>
      <c r="AR497" s="612" t="str">
        <f t="shared" si="267"/>
        <v xml:space="preserve"> </v>
      </c>
      <c r="AS497" s="612" t="str">
        <f t="shared" si="268"/>
        <v xml:space="preserve"> </v>
      </c>
      <c r="AT497" s="612" t="str">
        <f t="shared" si="269"/>
        <v xml:space="preserve"> </v>
      </c>
      <c r="AU497" s="612" t="str">
        <f t="shared" si="270"/>
        <v xml:space="preserve"> </v>
      </c>
      <c r="AV497" s="613"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1"/>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v>0</v>
      </c>
      <c r="AI498" s="161">
        <f t="shared" si="258"/>
        <v>0</v>
      </c>
      <c r="AJ498" s="162">
        <f t="shared" si="243"/>
        <v>0</v>
      </c>
      <c r="AK498" s="163">
        <f t="shared" si="259"/>
        <v>0</v>
      </c>
      <c r="AL498" s="164">
        <f t="shared" si="260"/>
        <v>0</v>
      </c>
      <c r="AM498" s="164">
        <f t="shared" si="261"/>
        <v>0</v>
      </c>
      <c r="AN498" s="164">
        <f t="shared" si="262"/>
        <v>0</v>
      </c>
      <c r="AO498" s="164">
        <f t="shared" si="263"/>
        <v>0</v>
      </c>
      <c r="AP498" s="609" t="str">
        <f t="shared" si="266"/>
        <v xml:space="preserve"> </v>
      </c>
      <c r="AQ498" s="612" t="str">
        <f t="shared" si="264"/>
        <v xml:space="preserve"> </v>
      </c>
      <c r="AR498" s="612" t="str">
        <f t="shared" si="267"/>
        <v xml:space="preserve"> </v>
      </c>
      <c r="AS498" s="612" t="str">
        <f t="shared" si="268"/>
        <v xml:space="preserve"> </v>
      </c>
      <c r="AT498" s="612" t="str">
        <f t="shared" si="269"/>
        <v xml:space="preserve"> </v>
      </c>
      <c r="AU498" s="612" t="str">
        <f t="shared" si="270"/>
        <v xml:space="preserve"> </v>
      </c>
      <c r="AV498" s="613"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1"/>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v>0</v>
      </c>
      <c r="AI499" s="161">
        <f t="shared" si="258"/>
        <v>0</v>
      </c>
      <c r="AJ499" s="162">
        <f t="shared" si="243"/>
        <v>0</v>
      </c>
      <c r="AK499" s="163">
        <f t="shared" si="259"/>
        <v>0</v>
      </c>
      <c r="AL499" s="164">
        <f t="shared" si="260"/>
        <v>0</v>
      </c>
      <c r="AM499" s="164">
        <f t="shared" si="261"/>
        <v>0</v>
      </c>
      <c r="AN499" s="164">
        <f t="shared" si="262"/>
        <v>0</v>
      </c>
      <c r="AO499" s="164">
        <f t="shared" si="263"/>
        <v>0</v>
      </c>
      <c r="AP499" s="609" t="str">
        <f t="shared" si="266"/>
        <v xml:space="preserve"> </v>
      </c>
      <c r="AQ499" s="612" t="str">
        <f t="shared" si="264"/>
        <v xml:space="preserve"> </v>
      </c>
      <c r="AR499" s="612" t="str">
        <f t="shared" si="267"/>
        <v xml:space="preserve"> </v>
      </c>
      <c r="AS499" s="612" t="str">
        <f t="shared" si="268"/>
        <v xml:space="preserve"> </v>
      </c>
      <c r="AT499" s="612" t="str">
        <f t="shared" si="269"/>
        <v xml:space="preserve"> </v>
      </c>
      <c r="AU499" s="612" t="str">
        <f t="shared" si="270"/>
        <v xml:space="preserve"> </v>
      </c>
      <c r="AV499" s="613"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1"/>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v>0</v>
      </c>
      <c r="AI500" s="161">
        <f t="shared" si="258"/>
        <v>0</v>
      </c>
      <c r="AJ500" s="162">
        <f t="shared" si="243"/>
        <v>0</v>
      </c>
      <c r="AK500" s="163">
        <f t="shared" si="259"/>
        <v>0</v>
      </c>
      <c r="AL500" s="164">
        <f t="shared" si="260"/>
        <v>0</v>
      </c>
      <c r="AM500" s="164">
        <f t="shared" si="261"/>
        <v>0</v>
      </c>
      <c r="AN500" s="164">
        <f t="shared" si="262"/>
        <v>0</v>
      </c>
      <c r="AO500" s="164">
        <f t="shared" si="263"/>
        <v>0</v>
      </c>
      <c r="AP500" s="609" t="str">
        <f t="shared" si="266"/>
        <v xml:space="preserve"> </v>
      </c>
      <c r="AQ500" s="612" t="str">
        <f t="shared" si="264"/>
        <v xml:space="preserve"> </v>
      </c>
      <c r="AR500" s="612" t="str">
        <f t="shared" si="267"/>
        <v xml:space="preserve"> </v>
      </c>
      <c r="AS500" s="612" t="str">
        <f t="shared" si="268"/>
        <v xml:space="preserve"> </v>
      </c>
      <c r="AT500" s="612" t="str">
        <f t="shared" si="269"/>
        <v xml:space="preserve"> </v>
      </c>
      <c r="AU500" s="612" t="str">
        <f t="shared" si="270"/>
        <v xml:space="preserve"> </v>
      </c>
      <c r="AV500" s="613"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1"/>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v>0</v>
      </c>
      <c r="AI501" s="161">
        <f t="shared" si="258"/>
        <v>0</v>
      </c>
      <c r="AJ501" s="162">
        <f t="shared" si="243"/>
        <v>0</v>
      </c>
      <c r="AK501" s="163">
        <f t="shared" si="259"/>
        <v>0</v>
      </c>
      <c r="AL501" s="164">
        <f t="shared" si="260"/>
        <v>0</v>
      </c>
      <c r="AM501" s="164">
        <f t="shared" si="261"/>
        <v>0</v>
      </c>
      <c r="AN501" s="164">
        <f t="shared" si="262"/>
        <v>0</v>
      </c>
      <c r="AO501" s="164">
        <f t="shared" si="263"/>
        <v>0</v>
      </c>
      <c r="AP501" s="609" t="str">
        <f t="shared" si="266"/>
        <v xml:space="preserve"> </v>
      </c>
      <c r="AQ501" s="612" t="str">
        <f t="shared" si="264"/>
        <v xml:space="preserve"> </v>
      </c>
      <c r="AR501" s="612" t="str">
        <f t="shared" si="267"/>
        <v xml:space="preserve"> </v>
      </c>
      <c r="AS501" s="612" t="str">
        <f t="shared" si="268"/>
        <v xml:space="preserve"> </v>
      </c>
      <c r="AT501" s="612" t="str">
        <f t="shared" si="269"/>
        <v xml:space="preserve"> </v>
      </c>
      <c r="AU501" s="612" t="str">
        <f t="shared" si="270"/>
        <v xml:space="preserve"> </v>
      </c>
      <c r="AV501" s="613"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1"/>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v>0</v>
      </c>
      <c r="AI502" s="161">
        <f t="shared" si="258"/>
        <v>0</v>
      </c>
      <c r="AJ502" s="162">
        <f t="shared" si="243"/>
        <v>0</v>
      </c>
      <c r="AK502" s="163">
        <f t="shared" si="259"/>
        <v>0</v>
      </c>
      <c r="AL502" s="164">
        <f t="shared" si="260"/>
        <v>0</v>
      </c>
      <c r="AM502" s="164">
        <f t="shared" si="261"/>
        <v>0</v>
      </c>
      <c r="AN502" s="164">
        <f t="shared" si="262"/>
        <v>0</v>
      </c>
      <c r="AO502" s="164">
        <f t="shared" si="263"/>
        <v>0</v>
      </c>
      <c r="AP502" s="609" t="str">
        <f t="shared" si="266"/>
        <v xml:space="preserve"> </v>
      </c>
      <c r="AQ502" s="612" t="str">
        <f t="shared" si="264"/>
        <v xml:space="preserve"> </v>
      </c>
      <c r="AR502" s="612" t="str">
        <f t="shared" si="267"/>
        <v xml:space="preserve"> </v>
      </c>
      <c r="AS502" s="612" t="str">
        <f t="shared" si="268"/>
        <v xml:space="preserve"> </v>
      </c>
      <c r="AT502" s="612" t="str">
        <f t="shared" si="269"/>
        <v xml:space="preserve"> </v>
      </c>
      <c r="AU502" s="612" t="str">
        <f t="shared" si="270"/>
        <v xml:space="preserve"> </v>
      </c>
      <c r="AV502" s="613"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1"/>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v>0</v>
      </c>
      <c r="AI503" s="161">
        <f t="shared" si="258"/>
        <v>0</v>
      </c>
      <c r="AJ503" s="162">
        <f t="shared" si="243"/>
        <v>0</v>
      </c>
      <c r="AK503" s="163">
        <f t="shared" si="259"/>
        <v>0</v>
      </c>
      <c r="AL503" s="164">
        <f t="shared" si="260"/>
        <v>0</v>
      </c>
      <c r="AM503" s="164">
        <f t="shared" si="261"/>
        <v>0</v>
      </c>
      <c r="AN503" s="164">
        <f t="shared" si="262"/>
        <v>0</v>
      </c>
      <c r="AO503" s="164">
        <f t="shared" si="263"/>
        <v>0</v>
      </c>
      <c r="AP503" s="609" t="str">
        <f t="shared" si="266"/>
        <v xml:space="preserve"> </v>
      </c>
      <c r="AQ503" s="612" t="str">
        <f t="shared" si="264"/>
        <v xml:space="preserve"> </v>
      </c>
      <c r="AR503" s="612" t="str">
        <f t="shared" si="267"/>
        <v xml:space="preserve"> </v>
      </c>
      <c r="AS503" s="612" t="str">
        <f t="shared" si="268"/>
        <v xml:space="preserve"> </v>
      </c>
      <c r="AT503" s="612" t="str">
        <f t="shared" si="269"/>
        <v xml:space="preserve"> </v>
      </c>
      <c r="AU503" s="612" t="str">
        <f t="shared" si="270"/>
        <v xml:space="preserve"> </v>
      </c>
      <c r="AV503" s="613"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1"/>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v>0</v>
      </c>
      <c r="AI504" s="161">
        <f t="shared" si="258"/>
        <v>0</v>
      </c>
      <c r="AJ504" s="162">
        <f t="shared" si="243"/>
        <v>0</v>
      </c>
      <c r="AK504" s="163">
        <f t="shared" si="259"/>
        <v>0</v>
      </c>
      <c r="AL504" s="164">
        <f t="shared" si="260"/>
        <v>0</v>
      </c>
      <c r="AM504" s="164">
        <f t="shared" si="261"/>
        <v>0</v>
      </c>
      <c r="AN504" s="164">
        <f t="shared" si="262"/>
        <v>0</v>
      </c>
      <c r="AO504" s="164">
        <f t="shared" si="263"/>
        <v>0</v>
      </c>
      <c r="AP504" s="609" t="str">
        <f t="shared" si="266"/>
        <v xml:space="preserve"> </v>
      </c>
      <c r="AQ504" s="612" t="str">
        <f t="shared" si="264"/>
        <v xml:space="preserve"> </v>
      </c>
      <c r="AR504" s="612" t="str">
        <f t="shared" si="267"/>
        <v xml:space="preserve"> </v>
      </c>
      <c r="AS504" s="612" t="str">
        <f t="shared" si="268"/>
        <v xml:space="preserve"> </v>
      </c>
      <c r="AT504" s="612" t="str">
        <f t="shared" si="269"/>
        <v xml:space="preserve"> </v>
      </c>
      <c r="AU504" s="612" t="str">
        <f t="shared" si="270"/>
        <v xml:space="preserve"> </v>
      </c>
      <c r="AV504" s="613"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1"/>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v>0</v>
      </c>
      <c r="AI505" s="161">
        <f t="shared" si="258"/>
        <v>0</v>
      </c>
      <c r="AJ505" s="162">
        <f t="shared" si="243"/>
        <v>0</v>
      </c>
      <c r="AK505" s="163">
        <f t="shared" si="259"/>
        <v>0</v>
      </c>
      <c r="AL505" s="164">
        <f t="shared" si="260"/>
        <v>0</v>
      </c>
      <c r="AM505" s="164">
        <f t="shared" si="261"/>
        <v>0</v>
      </c>
      <c r="AN505" s="164">
        <f t="shared" si="262"/>
        <v>0</v>
      </c>
      <c r="AO505" s="164">
        <f t="shared" si="263"/>
        <v>0</v>
      </c>
      <c r="AP505" s="609" t="str">
        <f t="shared" si="266"/>
        <v xml:space="preserve"> </v>
      </c>
      <c r="AQ505" s="612" t="str">
        <f t="shared" si="264"/>
        <v xml:space="preserve"> </v>
      </c>
      <c r="AR505" s="612" t="str">
        <f t="shared" si="267"/>
        <v xml:space="preserve"> </v>
      </c>
      <c r="AS505" s="612" t="str">
        <f t="shared" si="268"/>
        <v xml:space="preserve"> </v>
      </c>
      <c r="AT505" s="612" t="str">
        <f t="shared" si="269"/>
        <v xml:space="preserve"> </v>
      </c>
      <c r="AU505" s="612" t="str">
        <f t="shared" si="270"/>
        <v xml:space="preserve"> </v>
      </c>
      <c r="AV505" s="613"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1"/>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v>0</v>
      </c>
      <c r="AI506" s="161">
        <f t="shared" si="258"/>
        <v>0</v>
      </c>
      <c r="AJ506" s="162">
        <f t="shared" si="243"/>
        <v>0</v>
      </c>
      <c r="AK506" s="163">
        <f t="shared" si="259"/>
        <v>0</v>
      </c>
      <c r="AL506" s="164">
        <f t="shared" si="260"/>
        <v>0</v>
      </c>
      <c r="AM506" s="164">
        <f t="shared" si="261"/>
        <v>0</v>
      </c>
      <c r="AN506" s="164">
        <f t="shared" si="262"/>
        <v>0</v>
      </c>
      <c r="AO506" s="164">
        <f t="shared" si="263"/>
        <v>0</v>
      </c>
      <c r="AP506" s="609" t="str">
        <f t="shared" si="266"/>
        <v xml:space="preserve"> </v>
      </c>
      <c r="AQ506" s="612" t="str">
        <f t="shared" si="264"/>
        <v xml:space="preserve"> </v>
      </c>
      <c r="AR506" s="612" t="str">
        <f t="shared" si="267"/>
        <v xml:space="preserve"> </v>
      </c>
      <c r="AS506" s="612" t="str">
        <f t="shared" si="268"/>
        <v xml:space="preserve"> </v>
      </c>
      <c r="AT506" s="612" t="str">
        <f t="shared" si="269"/>
        <v xml:space="preserve"> </v>
      </c>
      <c r="AU506" s="612" t="str">
        <f t="shared" si="270"/>
        <v xml:space="preserve"> </v>
      </c>
      <c r="AV506" s="613"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1"/>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v>0</v>
      </c>
      <c r="AI507" s="161">
        <f t="shared" si="258"/>
        <v>0</v>
      </c>
      <c r="AJ507" s="162">
        <f t="shared" si="243"/>
        <v>0</v>
      </c>
      <c r="AK507" s="163">
        <f t="shared" si="259"/>
        <v>0</v>
      </c>
      <c r="AL507" s="164">
        <f t="shared" si="260"/>
        <v>0</v>
      </c>
      <c r="AM507" s="164">
        <f t="shared" si="261"/>
        <v>0</v>
      </c>
      <c r="AN507" s="164">
        <f t="shared" si="262"/>
        <v>0</v>
      </c>
      <c r="AO507" s="164">
        <f t="shared" si="263"/>
        <v>0</v>
      </c>
      <c r="AP507" s="609" t="str">
        <f t="shared" si="266"/>
        <v xml:space="preserve"> </v>
      </c>
      <c r="AQ507" s="612" t="str">
        <f t="shared" si="264"/>
        <v xml:space="preserve"> </v>
      </c>
      <c r="AR507" s="612" t="str">
        <f t="shared" si="267"/>
        <v xml:space="preserve"> </v>
      </c>
      <c r="AS507" s="612" t="str">
        <f t="shared" si="268"/>
        <v xml:space="preserve"> </v>
      </c>
      <c r="AT507" s="612" t="str">
        <f t="shared" si="269"/>
        <v xml:space="preserve"> </v>
      </c>
      <c r="AU507" s="612" t="str">
        <f t="shared" si="270"/>
        <v xml:space="preserve"> </v>
      </c>
      <c r="AV507" s="613"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1"/>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v>0</v>
      </c>
      <c r="AI508" s="161">
        <f t="shared" si="258"/>
        <v>0</v>
      </c>
      <c r="AJ508" s="162">
        <f t="shared" si="243"/>
        <v>0</v>
      </c>
      <c r="AK508" s="163">
        <f t="shared" si="259"/>
        <v>0</v>
      </c>
      <c r="AL508" s="164">
        <f t="shared" si="260"/>
        <v>0</v>
      </c>
      <c r="AM508" s="164">
        <f t="shared" si="261"/>
        <v>0</v>
      </c>
      <c r="AN508" s="164">
        <f t="shared" si="262"/>
        <v>0</v>
      </c>
      <c r="AO508" s="164">
        <f t="shared" si="263"/>
        <v>0</v>
      </c>
      <c r="AP508" s="609" t="str">
        <f t="shared" si="266"/>
        <v xml:space="preserve"> </v>
      </c>
      <c r="AQ508" s="612" t="str">
        <f t="shared" si="264"/>
        <v xml:space="preserve"> </v>
      </c>
      <c r="AR508" s="612" t="str">
        <f t="shared" si="267"/>
        <v xml:space="preserve"> </v>
      </c>
      <c r="AS508" s="612" t="str">
        <f t="shared" si="268"/>
        <v xml:space="preserve"> </v>
      </c>
      <c r="AT508" s="612" t="str">
        <f t="shared" si="269"/>
        <v xml:space="preserve"> </v>
      </c>
      <c r="AU508" s="612" t="str">
        <f t="shared" si="270"/>
        <v xml:space="preserve"> </v>
      </c>
      <c r="AV508" s="613"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1"/>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v>0</v>
      </c>
      <c r="AI509" s="161">
        <f t="shared" si="258"/>
        <v>0</v>
      </c>
      <c r="AJ509" s="162">
        <f t="shared" si="243"/>
        <v>0</v>
      </c>
      <c r="AK509" s="163">
        <f t="shared" si="259"/>
        <v>0</v>
      </c>
      <c r="AL509" s="164">
        <f t="shared" si="260"/>
        <v>0</v>
      </c>
      <c r="AM509" s="164">
        <f t="shared" si="261"/>
        <v>0</v>
      </c>
      <c r="AN509" s="164">
        <f t="shared" si="262"/>
        <v>0</v>
      </c>
      <c r="AO509" s="164">
        <f t="shared" si="263"/>
        <v>0</v>
      </c>
      <c r="AP509" s="609" t="str">
        <f t="shared" si="266"/>
        <v xml:space="preserve"> </v>
      </c>
      <c r="AQ509" s="612" t="str">
        <f t="shared" si="264"/>
        <v xml:space="preserve"> </v>
      </c>
      <c r="AR509" s="612" t="str">
        <f t="shared" si="267"/>
        <v xml:space="preserve"> </v>
      </c>
      <c r="AS509" s="612" t="str">
        <f t="shared" si="268"/>
        <v xml:space="preserve"> </v>
      </c>
      <c r="AT509" s="612" t="str">
        <f t="shared" si="269"/>
        <v xml:space="preserve"> </v>
      </c>
      <c r="AU509" s="612" t="str">
        <f t="shared" si="270"/>
        <v xml:space="preserve"> </v>
      </c>
      <c r="AV509" s="613"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1"/>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6">
        <v>0</v>
      </c>
      <c r="AI510" s="161">
        <f t="shared" si="258"/>
        <v>0</v>
      </c>
      <c r="AJ510" s="162">
        <f t="shared" si="243"/>
        <v>0</v>
      </c>
      <c r="AK510" s="163">
        <f t="shared" si="259"/>
        <v>0</v>
      </c>
      <c r="AL510" s="164">
        <f t="shared" si="260"/>
        <v>0</v>
      </c>
      <c r="AM510" s="164">
        <f t="shared" si="261"/>
        <v>0</v>
      </c>
      <c r="AN510" s="164">
        <f t="shared" si="262"/>
        <v>0</v>
      </c>
      <c r="AO510" s="164">
        <f t="shared" si="263"/>
        <v>0</v>
      </c>
      <c r="AP510" s="609" t="str">
        <f t="shared" si="266"/>
        <v xml:space="preserve"> </v>
      </c>
      <c r="AQ510" s="612" t="str">
        <f t="shared" si="264"/>
        <v xml:space="preserve"> </v>
      </c>
      <c r="AR510" s="612" t="str">
        <f t="shared" si="267"/>
        <v xml:space="preserve"> </v>
      </c>
      <c r="AS510" s="612" t="str">
        <f t="shared" si="268"/>
        <v xml:space="preserve"> </v>
      </c>
      <c r="AT510" s="612" t="str">
        <f t="shared" si="269"/>
        <v xml:space="preserve"> </v>
      </c>
      <c r="AU510" s="612" t="str">
        <f t="shared" si="270"/>
        <v xml:space="preserve"> </v>
      </c>
      <c r="AV510" s="613"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1"/>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6">
        <v>0</v>
      </c>
      <c r="AI511" s="161">
        <f t="shared" si="258"/>
        <v>0</v>
      </c>
      <c r="AJ511" s="162">
        <f t="shared" si="243"/>
        <v>0</v>
      </c>
      <c r="AK511" s="163">
        <f t="shared" si="259"/>
        <v>0</v>
      </c>
      <c r="AL511" s="164">
        <f t="shared" si="260"/>
        <v>0</v>
      </c>
      <c r="AM511" s="164">
        <f t="shared" si="261"/>
        <v>0</v>
      </c>
      <c r="AN511" s="164">
        <f t="shared" si="262"/>
        <v>0</v>
      </c>
      <c r="AO511" s="164">
        <f t="shared" si="263"/>
        <v>0</v>
      </c>
      <c r="AP511" s="609" t="str">
        <f t="shared" si="266"/>
        <v xml:space="preserve"> </v>
      </c>
      <c r="AQ511" s="612" t="str">
        <f t="shared" si="264"/>
        <v xml:space="preserve"> </v>
      </c>
      <c r="AR511" s="612" t="str">
        <f t="shared" si="267"/>
        <v xml:space="preserve"> </v>
      </c>
      <c r="AS511" s="612" t="str">
        <f t="shared" si="268"/>
        <v xml:space="preserve"> </v>
      </c>
      <c r="AT511" s="612" t="str">
        <f t="shared" si="269"/>
        <v xml:space="preserve"> </v>
      </c>
      <c r="AU511" s="612" t="str">
        <f t="shared" si="270"/>
        <v xml:space="preserve"> </v>
      </c>
      <c r="AV511" s="613"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1"/>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v>0</v>
      </c>
      <c r="AI512" s="161">
        <f t="shared" si="258"/>
        <v>0</v>
      </c>
      <c r="AJ512" s="162">
        <f t="shared" si="243"/>
        <v>0</v>
      </c>
      <c r="AK512" s="163">
        <f t="shared" si="259"/>
        <v>0</v>
      </c>
      <c r="AL512" s="164">
        <f t="shared" si="260"/>
        <v>0</v>
      </c>
      <c r="AM512" s="164">
        <f t="shared" si="261"/>
        <v>0</v>
      </c>
      <c r="AN512" s="164">
        <f t="shared" si="262"/>
        <v>0</v>
      </c>
      <c r="AO512" s="164">
        <f t="shared" si="263"/>
        <v>0</v>
      </c>
      <c r="AP512" s="609" t="str">
        <f t="shared" si="266"/>
        <v xml:space="preserve"> </v>
      </c>
      <c r="AQ512" s="612" t="str">
        <f t="shared" si="264"/>
        <v xml:space="preserve"> </v>
      </c>
      <c r="AR512" s="612" t="str">
        <f t="shared" si="267"/>
        <v xml:space="preserve"> </v>
      </c>
      <c r="AS512" s="612" t="str">
        <f t="shared" si="268"/>
        <v xml:space="preserve"> </v>
      </c>
      <c r="AT512" s="612" t="str">
        <f t="shared" si="269"/>
        <v xml:space="preserve"> </v>
      </c>
      <c r="AU512" s="612" t="str">
        <f t="shared" si="270"/>
        <v xml:space="preserve"> </v>
      </c>
      <c r="AV512" s="613"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1"/>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6">
        <v>0</v>
      </c>
      <c r="AI513" s="161">
        <f t="shared" si="258"/>
        <v>0</v>
      </c>
      <c r="AJ513" s="162">
        <f t="shared" si="243"/>
        <v>0</v>
      </c>
      <c r="AK513" s="163">
        <f t="shared" si="259"/>
        <v>0</v>
      </c>
      <c r="AL513" s="164">
        <f t="shared" si="260"/>
        <v>0</v>
      </c>
      <c r="AM513" s="164">
        <f t="shared" si="261"/>
        <v>0</v>
      </c>
      <c r="AN513" s="164">
        <f t="shared" si="262"/>
        <v>0</v>
      </c>
      <c r="AO513" s="164">
        <f t="shared" si="263"/>
        <v>0</v>
      </c>
      <c r="AP513" s="609" t="str">
        <f t="shared" si="266"/>
        <v xml:space="preserve"> </v>
      </c>
      <c r="AQ513" s="612" t="str">
        <f t="shared" si="264"/>
        <v xml:space="preserve"> </v>
      </c>
      <c r="AR513" s="612" t="str">
        <f t="shared" si="267"/>
        <v xml:space="preserve"> </v>
      </c>
      <c r="AS513" s="612" t="str">
        <f t="shared" si="268"/>
        <v xml:space="preserve"> </v>
      </c>
      <c r="AT513" s="612" t="str">
        <f t="shared" si="269"/>
        <v xml:space="preserve"> </v>
      </c>
      <c r="AU513" s="612" t="str">
        <f t="shared" si="270"/>
        <v xml:space="preserve"> </v>
      </c>
      <c r="AV513" s="613"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1"/>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6">
        <v>0</v>
      </c>
      <c r="AI514" s="161">
        <f t="shared" si="258"/>
        <v>0</v>
      </c>
      <c r="AJ514" s="162">
        <f t="shared" si="243"/>
        <v>0</v>
      </c>
      <c r="AK514" s="163">
        <f t="shared" si="259"/>
        <v>0</v>
      </c>
      <c r="AL514" s="164">
        <f t="shared" si="260"/>
        <v>0</v>
      </c>
      <c r="AM514" s="164">
        <f t="shared" si="261"/>
        <v>0</v>
      </c>
      <c r="AN514" s="164">
        <f t="shared" si="262"/>
        <v>0</v>
      </c>
      <c r="AO514" s="164">
        <f t="shared" si="263"/>
        <v>0</v>
      </c>
      <c r="AP514" s="609" t="str">
        <f t="shared" si="266"/>
        <v xml:space="preserve"> </v>
      </c>
      <c r="AQ514" s="612" t="str">
        <f t="shared" si="264"/>
        <v xml:space="preserve"> </v>
      </c>
      <c r="AR514" s="612" t="str">
        <f t="shared" si="267"/>
        <v xml:space="preserve"> </v>
      </c>
      <c r="AS514" s="612" t="str">
        <f t="shared" si="268"/>
        <v xml:space="preserve"> </v>
      </c>
      <c r="AT514" s="612" t="str">
        <f t="shared" si="269"/>
        <v xml:space="preserve"> </v>
      </c>
      <c r="AU514" s="612" t="str">
        <f t="shared" si="270"/>
        <v xml:space="preserve"> </v>
      </c>
      <c r="AV514" s="613"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1"/>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6">
        <v>0</v>
      </c>
      <c r="AI515" s="161">
        <f t="shared" si="258"/>
        <v>0</v>
      </c>
      <c r="AJ515" s="162">
        <f t="shared" si="243"/>
        <v>0</v>
      </c>
      <c r="AK515" s="163">
        <f t="shared" si="259"/>
        <v>0</v>
      </c>
      <c r="AL515" s="164">
        <f t="shared" si="260"/>
        <v>0</v>
      </c>
      <c r="AM515" s="164">
        <f t="shared" si="261"/>
        <v>0</v>
      </c>
      <c r="AN515" s="164">
        <f t="shared" si="262"/>
        <v>0</v>
      </c>
      <c r="AO515" s="164">
        <f t="shared" si="263"/>
        <v>0</v>
      </c>
      <c r="AP515" s="609" t="str">
        <f t="shared" si="266"/>
        <v xml:space="preserve"> </v>
      </c>
      <c r="AQ515" s="612" t="str">
        <f t="shared" si="264"/>
        <v xml:space="preserve"> </v>
      </c>
      <c r="AR515" s="612" t="str">
        <f t="shared" si="267"/>
        <v xml:space="preserve"> </v>
      </c>
      <c r="AS515" s="612" t="str">
        <f t="shared" si="268"/>
        <v xml:space="preserve"> </v>
      </c>
      <c r="AT515" s="612" t="str">
        <f t="shared" si="269"/>
        <v xml:space="preserve"> </v>
      </c>
      <c r="AU515" s="612" t="str">
        <f t="shared" si="270"/>
        <v xml:space="preserve"> </v>
      </c>
      <c r="AV515" s="613"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1"/>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v>0</v>
      </c>
      <c r="AI516" s="161">
        <f t="shared" si="258"/>
        <v>0</v>
      </c>
      <c r="AJ516" s="162">
        <f t="shared" si="243"/>
        <v>0</v>
      </c>
      <c r="AK516" s="163">
        <f t="shared" si="259"/>
        <v>0</v>
      </c>
      <c r="AL516" s="164">
        <f t="shared" si="260"/>
        <v>0</v>
      </c>
      <c r="AM516" s="164">
        <f t="shared" si="261"/>
        <v>0</v>
      </c>
      <c r="AN516" s="164">
        <f t="shared" si="262"/>
        <v>0</v>
      </c>
      <c r="AO516" s="164">
        <f t="shared" si="263"/>
        <v>0</v>
      </c>
      <c r="AP516" s="609" t="str">
        <f t="shared" si="266"/>
        <v xml:space="preserve"> </v>
      </c>
      <c r="AQ516" s="612" t="str">
        <f t="shared" si="264"/>
        <v xml:space="preserve"> </v>
      </c>
      <c r="AR516" s="612" t="str">
        <f t="shared" si="267"/>
        <v xml:space="preserve"> </v>
      </c>
      <c r="AS516" s="612" t="str">
        <f t="shared" si="268"/>
        <v xml:space="preserve"> </v>
      </c>
      <c r="AT516" s="612" t="str">
        <f t="shared" si="269"/>
        <v xml:space="preserve"> </v>
      </c>
      <c r="AU516" s="612" t="str">
        <f t="shared" si="270"/>
        <v xml:space="preserve"> </v>
      </c>
      <c r="AV516" s="613"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1"/>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v>0</v>
      </c>
      <c r="AI517" s="161">
        <f t="shared" si="258"/>
        <v>0</v>
      </c>
      <c r="AJ517" s="162">
        <f t="shared" si="243"/>
        <v>0</v>
      </c>
      <c r="AK517" s="163">
        <f t="shared" si="259"/>
        <v>0</v>
      </c>
      <c r="AL517" s="164">
        <f t="shared" si="260"/>
        <v>0</v>
      </c>
      <c r="AM517" s="164">
        <f t="shared" si="261"/>
        <v>0</v>
      </c>
      <c r="AN517" s="164">
        <f t="shared" si="262"/>
        <v>0</v>
      </c>
      <c r="AO517" s="164">
        <f t="shared" si="263"/>
        <v>0</v>
      </c>
      <c r="AP517" s="609" t="str">
        <f t="shared" si="266"/>
        <v xml:space="preserve"> </v>
      </c>
      <c r="AQ517" s="612" t="str">
        <f t="shared" si="264"/>
        <v xml:space="preserve"> </v>
      </c>
      <c r="AR517" s="612" t="str">
        <f t="shared" si="267"/>
        <v xml:space="preserve"> </v>
      </c>
      <c r="AS517" s="612" t="str">
        <f t="shared" si="268"/>
        <v xml:space="preserve"> </v>
      </c>
      <c r="AT517" s="612" t="str">
        <f t="shared" si="269"/>
        <v xml:space="preserve"> </v>
      </c>
      <c r="AU517" s="612" t="str">
        <f t="shared" si="270"/>
        <v xml:space="preserve"> </v>
      </c>
      <c r="AV517" s="613"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1"/>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v>0</v>
      </c>
      <c r="AI518" s="161">
        <f t="shared" si="258"/>
        <v>0</v>
      </c>
      <c r="AJ518" s="162">
        <f t="shared" si="243"/>
        <v>0</v>
      </c>
      <c r="AK518" s="163">
        <f t="shared" si="259"/>
        <v>0</v>
      </c>
      <c r="AL518" s="164">
        <f t="shared" si="260"/>
        <v>0</v>
      </c>
      <c r="AM518" s="164">
        <f t="shared" si="261"/>
        <v>0</v>
      </c>
      <c r="AN518" s="164">
        <f t="shared" si="262"/>
        <v>0</v>
      </c>
      <c r="AO518" s="164">
        <f t="shared" si="263"/>
        <v>0</v>
      </c>
      <c r="AP518" s="609" t="str">
        <f t="shared" si="266"/>
        <v xml:space="preserve"> </v>
      </c>
      <c r="AQ518" s="612" t="str">
        <f t="shared" si="264"/>
        <v xml:space="preserve"> </v>
      </c>
      <c r="AR518" s="612" t="str">
        <f t="shared" si="267"/>
        <v xml:space="preserve"> </v>
      </c>
      <c r="AS518" s="612" t="str">
        <f t="shared" si="268"/>
        <v xml:space="preserve"> </v>
      </c>
      <c r="AT518" s="612" t="str">
        <f t="shared" si="269"/>
        <v xml:space="preserve"> </v>
      </c>
      <c r="AU518" s="612" t="str">
        <f t="shared" si="270"/>
        <v xml:space="preserve"> </v>
      </c>
      <c r="AV518" s="613"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1"/>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v>0</v>
      </c>
      <c r="AI519" s="161">
        <f t="shared" si="258"/>
        <v>0</v>
      </c>
      <c r="AJ519" s="162">
        <f t="shared" si="243"/>
        <v>0</v>
      </c>
      <c r="AK519" s="163">
        <f t="shared" si="259"/>
        <v>0</v>
      </c>
      <c r="AL519" s="164">
        <f t="shared" si="260"/>
        <v>0</v>
      </c>
      <c r="AM519" s="164">
        <f t="shared" si="261"/>
        <v>0</v>
      </c>
      <c r="AN519" s="164">
        <f t="shared" si="262"/>
        <v>0</v>
      </c>
      <c r="AO519" s="164">
        <f t="shared" si="263"/>
        <v>0</v>
      </c>
      <c r="AP519" s="609" t="str">
        <f t="shared" si="266"/>
        <v xml:space="preserve"> </v>
      </c>
      <c r="AQ519" s="612" t="str">
        <f t="shared" si="264"/>
        <v xml:space="preserve"> </v>
      </c>
      <c r="AR519" s="612" t="str">
        <f t="shared" si="267"/>
        <v xml:space="preserve"> </v>
      </c>
      <c r="AS519" s="612" t="str">
        <f t="shared" si="268"/>
        <v xml:space="preserve"> </v>
      </c>
      <c r="AT519" s="612" t="str">
        <f t="shared" si="269"/>
        <v xml:space="preserve"> </v>
      </c>
      <c r="AU519" s="612" t="str">
        <f t="shared" si="270"/>
        <v xml:space="preserve"> </v>
      </c>
      <c r="AV519" s="613"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1"/>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v>0</v>
      </c>
      <c r="AI520" s="161">
        <f t="shared" si="258"/>
        <v>0</v>
      </c>
      <c r="AJ520" s="162">
        <f t="shared" si="243"/>
        <v>0</v>
      </c>
      <c r="AK520" s="163">
        <f t="shared" si="259"/>
        <v>0</v>
      </c>
      <c r="AL520" s="164">
        <f t="shared" si="260"/>
        <v>0</v>
      </c>
      <c r="AM520" s="164">
        <f t="shared" si="261"/>
        <v>0</v>
      </c>
      <c r="AN520" s="164">
        <f t="shared" si="262"/>
        <v>0</v>
      </c>
      <c r="AO520" s="164">
        <f t="shared" si="263"/>
        <v>0</v>
      </c>
      <c r="AP520" s="609" t="str">
        <f t="shared" si="266"/>
        <v xml:space="preserve"> </v>
      </c>
      <c r="AQ520" s="612" t="str">
        <f t="shared" si="264"/>
        <v xml:space="preserve"> </v>
      </c>
      <c r="AR520" s="612" t="str">
        <f t="shared" si="267"/>
        <v xml:space="preserve"> </v>
      </c>
      <c r="AS520" s="612" t="str">
        <f t="shared" si="268"/>
        <v xml:space="preserve"> </v>
      </c>
      <c r="AT520" s="612" t="str">
        <f t="shared" si="269"/>
        <v xml:space="preserve"> </v>
      </c>
      <c r="AU520" s="612" t="str">
        <f t="shared" si="270"/>
        <v xml:space="preserve"> </v>
      </c>
      <c r="AV520" s="613"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1"/>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v>0</v>
      </c>
      <c r="AI521" s="161">
        <f t="shared" si="258"/>
        <v>0</v>
      </c>
      <c r="AJ521" s="162">
        <f t="shared" si="243"/>
        <v>0</v>
      </c>
      <c r="AK521" s="163">
        <f t="shared" si="259"/>
        <v>0</v>
      </c>
      <c r="AL521" s="164">
        <f t="shared" si="260"/>
        <v>0</v>
      </c>
      <c r="AM521" s="164">
        <f t="shared" si="261"/>
        <v>0</v>
      </c>
      <c r="AN521" s="164">
        <f t="shared" si="262"/>
        <v>0</v>
      </c>
      <c r="AO521" s="164">
        <f t="shared" si="263"/>
        <v>0</v>
      </c>
      <c r="AP521" s="609" t="str">
        <f t="shared" si="266"/>
        <v xml:space="preserve"> </v>
      </c>
      <c r="AQ521" s="612" t="str">
        <f t="shared" si="264"/>
        <v xml:space="preserve"> </v>
      </c>
      <c r="AR521" s="612" t="str">
        <f t="shared" si="267"/>
        <v xml:space="preserve"> </v>
      </c>
      <c r="AS521" s="612" t="str">
        <f t="shared" si="268"/>
        <v xml:space="preserve"> </v>
      </c>
      <c r="AT521" s="612" t="str">
        <f t="shared" si="269"/>
        <v xml:space="preserve"> </v>
      </c>
      <c r="AU521" s="612" t="str">
        <f t="shared" si="270"/>
        <v xml:space="preserve"> </v>
      </c>
      <c r="AV521" s="613"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1"/>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v>0</v>
      </c>
      <c r="AI522" s="161">
        <f t="shared" si="258"/>
        <v>0</v>
      </c>
      <c r="AJ522" s="162">
        <f t="shared" si="243"/>
        <v>0</v>
      </c>
      <c r="AK522" s="163">
        <f t="shared" si="259"/>
        <v>0</v>
      </c>
      <c r="AL522" s="164">
        <f t="shared" si="260"/>
        <v>0</v>
      </c>
      <c r="AM522" s="164">
        <f t="shared" si="261"/>
        <v>0</v>
      </c>
      <c r="AN522" s="164">
        <f t="shared" si="262"/>
        <v>0</v>
      </c>
      <c r="AO522" s="164">
        <f t="shared" si="263"/>
        <v>0</v>
      </c>
      <c r="AP522" s="609" t="str">
        <f t="shared" si="266"/>
        <v xml:space="preserve"> </v>
      </c>
      <c r="AQ522" s="612" t="str">
        <f t="shared" si="264"/>
        <v xml:space="preserve"> </v>
      </c>
      <c r="AR522" s="612" t="str">
        <f t="shared" si="267"/>
        <v xml:space="preserve"> </v>
      </c>
      <c r="AS522" s="612" t="str">
        <f t="shared" si="268"/>
        <v xml:space="preserve"> </v>
      </c>
      <c r="AT522" s="612" t="str">
        <f t="shared" si="269"/>
        <v xml:space="preserve"> </v>
      </c>
      <c r="AU522" s="612" t="str">
        <f t="shared" si="270"/>
        <v xml:space="preserve"> </v>
      </c>
      <c r="AV522" s="613"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1"/>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v>0</v>
      </c>
      <c r="AI523" s="161">
        <f t="shared" si="258"/>
        <v>0</v>
      </c>
      <c r="AJ523" s="162">
        <f t="shared" si="243"/>
        <v>0</v>
      </c>
      <c r="AK523" s="163">
        <f t="shared" si="259"/>
        <v>0</v>
      </c>
      <c r="AL523" s="164">
        <f t="shared" si="260"/>
        <v>0</v>
      </c>
      <c r="AM523" s="164">
        <f t="shared" si="261"/>
        <v>0</v>
      </c>
      <c r="AN523" s="164">
        <f t="shared" si="262"/>
        <v>0</v>
      </c>
      <c r="AO523" s="164">
        <f t="shared" si="263"/>
        <v>0</v>
      </c>
      <c r="AP523" s="609" t="str">
        <f t="shared" si="266"/>
        <v xml:space="preserve"> </v>
      </c>
      <c r="AQ523" s="612" t="str">
        <f t="shared" si="264"/>
        <v xml:space="preserve"> </v>
      </c>
      <c r="AR523" s="612" t="str">
        <f t="shared" si="267"/>
        <v xml:space="preserve"> </v>
      </c>
      <c r="AS523" s="612" t="str">
        <f t="shared" si="268"/>
        <v xml:space="preserve"> </v>
      </c>
      <c r="AT523" s="612" t="str">
        <f t="shared" si="269"/>
        <v xml:space="preserve"> </v>
      </c>
      <c r="AU523" s="612" t="str">
        <f t="shared" si="270"/>
        <v xml:space="preserve"> </v>
      </c>
      <c r="AV523" s="613"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1"/>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v>0</v>
      </c>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09" t="str">
        <f t="shared" si="266"/>
        <v xml:space="preserve"> </v>
      </c>
      <c r="AQ524" s="612" t="str">
        <f t="shared" si="264"/>
        <v xml:space="preserve"> </v>
      </c>
      <c r="AR524" s="612" t="str">
        <f t="shared" si="267"/>
        <v xml:space="preserve"> </v>
      </c>
      <c r="AS524" s="612" t="str">
        <f t="shared" si="268"/>
        <v xml:space="preserve"> </v>
      </c>
      <c r="AT524" s="612" t="str">
        <f t="shared" si="269"/>
        <v xml:space="preserve"> </v>
      </c>
      <c r="AU524" s="612" t="str">
        <f t="shared" si="270"/>
        <v xml:space="preserve"> </v>
      </c>
      <c r="AV524" s="613"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1"/>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v>0</v>
      </c>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09" t="str">
        <f t="shared" si="266"/>
        <v xml:space="preserve"> </v>
      </c>
      <c r="AQ525" s="612" t="str">
        <f t="shared" ref="AQ525:AQ588" si="296">IF(AND(AH525&gt;4.99,AH525&lt;50),AH525," ")</f>
        <v xml:space="preserve"> </v>
      </c>
      <c r="AR525" s="612" t="str">
        <f t="shared" si="267"/>
        <v xml:space="preserve"> </v>
      </c>
      <c r="AS525" s="612" t="str">
        <f t="shared" si="268"/>
        <v xml:space="preserve"> </v>
      </c>
      <c r="AT525" s="612" t="str">
        <f t="shared" si="269"/>
        <v xml:space="preserve"> </v>
      </c>
      <c r="AU525" s="612" t="str">
        <f t="shared" si="270"/>
        <v xml:space="preserve"> </v>
      </c>
      <c r="AV525" s="613"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1"/>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v>0</v>
      </c>
      <c r="AI526" s="161">
        <f t="shared" si="290"/>
        <v>0</v>
      </c>
      <c r="AJ526" s="162">
        <f t="shared" si="275"/>
        <v>0</v>
      </c>
      <c r="AK526" s="163">
        <f t="shared" si="291"/>
        <v>0</v>
      </c>
      <c r="AL526" s="164">
        <f t="shared" si="292"/>
        <v>0</v>
      </c>
      <c r="AM526" s="164">
        <f t="shared" si="293"/>
        <v>0</v>
      </c>
      <c r="AN526" s="164">
        <f t="shared" si="294"/>
        <v>0</v>
      </c>
      <c r="AO526" s="164">
        <f t="shared" si="295"/>
        <v>0</v>
      </c>
      <c r="AP526" s="609" t="str">
        <f t="shared" ref="AP526:AP589" si="298">IF(AND(AH526&gt;0,AH526&lt;5),AH526," ")</f>
        <v xml:space="preserve"> </v>
      </c>
      <c r="AQ526" s="612" t="str">
        <f t="shared" si="296"/>
        <v xml:space="preserve"> </v>
      </c>
      <c r="AR526" s="612" t="str">
        <f t="shared" ref="AR526:AR589" si="299">IF(AND(AH526&gt;49.99,AH526&lt;100),AH526," ")</f>
        <v xml:space="preserve"> </v>
      </c>
      <c r="AS526" s="612" t="str">
        <f t="shared" ref="AS526:AS589" si="300">IF(AND(AH526&gt;99.99,AH526&lt;500),AH526," ")</f>
        <v xml:space="preserve"> </v>
      </c>
      <c r="AT526" s="612" t="str">
        <f t="shared" ref="AT526:AT589" si="301">IF(AND(AH526&gt;499.99,AH526&lt;1000),AH526," ")</f>
        <v xml:space="preserve"> </v>
      </c>
      <c r="AU526" s="612" t="str">
        <f t="shared" ref="AU526:AU589" si="302">IF(AND(AH526&gt;999.99,AH526&lt;10000),AH526," ")</f>
        <v xml:space="preserve"> </v>
      </c>
      <c r="AV526" s="613"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1"/>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v>0</v>
      </c>
      <c r="AI527" s="161">
        <f t="shared" si="290"/>
        <v>0</v>
      </c>
      <c r="AJ527" s="162">
        <f t="shared" si="275"/>
        <v>0</v>
      </c>
      <c r="AK527" s="163">
        <f t="shared" si="291"/>
        <v>0</v>
      </c>
      <c r="AL527" s="164">
        <f t="shared" si="292"/>
        <v>0</v>
      </c>
      <c r="AM527" s="164">
        <f t="shared" si="293"/>
        <v>0</v>
      </c>
      <c r="AN527" s="164">
        <f t="shared" si="294"/>
        <v>0</v>
      </c>
      <c r="AO527" s="164">
        <f t="shared" si="295"/>
        <v>0</v>
      </c>
      <c r="AP527" s="609" t="str">
        <f t="shared" si="298"/>
        <v xml:space="preserve"> </v>
      </c>
      <c r="AQ527" s="612" t="str">
        <f t="shared" si="296"/>
        <v xml:space="preserve"> </v>
      </c>
      <c r="AR527" s="612" t="str">
        <f t="shared" si="299"/>
        <v xml:space="preserve"> </v>
      </c>
      <c r="AS527" s="612" t="str">
        <f t="shared" si="300"/>
        <v xml:space="preserve"> </v>
      </c>
      <c r="AT527" s="612" t="str">
        <f t="shared" si="301"/>
        <v xml:space="preserve"> </v>
      </c>
      <c r="AU527" s="612" t="str">
        <f t="shared" si="302"/>
        <v xml:space="preserve"> </v>
      </c>
      <c r="AV527" s="613"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1"/>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v>0</v>
      </c>
      <c r="AI528" s="161">
        <f t="shared" si="290"/>
        <v>0</v>
      </c>
      <c r="AJ528" s="162">
        <f t="shared" si="275"/>
        <v>0</v>
      </c>
      <c r="AK528" s="163">
        <f t="shared" si="291"/>
        <v>0</v>
      </c>
      <c r="AL528" s="164">
        <f t="shared" si="292"/>
        <v>0</v>
      </c>
      <c r="AM528" s="164">
        <f t="shared" si="293"/>
        <v>0</v>
      </c>
      <c r="AN528" s="164">
        <f t="shared" si="294"/>
        <v>0</v>
      </c>
      <c r="AO528" s="164">
        <f t="shared" si="295"/>
        <v>0</v>
      </c>
      <c r="AP528" s="609" t="str">
        <f t="shared" si="298"/>
        <v xml:space="preserve"> </v>
      </c>
      <c r="AQ528" s="612" t="str">
        <f t="shared" si="296"/>
        <v xml:space="preserve"> </v>
      </c>
      <c r="AR528" s="612" t="str">
        <f t="shared" si="299"/>
        <v xml:space="preserve"> </v>
      </c>
      <c r="AS528" s="612" t="str">
        <f t="shared" si="300"/>
        <v xml:space="preserve"> </v>
      </c>
      <c r="AT528" s="612" t="str">
        <f t="shared" si="301"/>
        <v xml:space="preserve"> </v>
      </c>
      <c r="AU528" s="612" t="str">
        <f t="shared" si="302"/>
        <v xml:space="preserve"> </v>
      </c>
      <c r="AV528" s="613"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1"/>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v>0</v>
      </c>
      <c r="AI529" s="161">
        <f t="shared" si="290"/>
        <v>0</v>
      </c>
      <c r="AJ529" s="162">
        <f t="shared" si="275"/>
        <v>0</v>
      </c>
      <c r="AK529" s="163">
        <f t="shared" si="291"/>
        <v>0</v>
      </c>
      <c r="AL529" s="164">
        <f t="shared" si="292"/>
        <v>0</v>
      </c>
      <c r="AM529" s="164">
        <f t="shared" si="293"/>
        <v>0</v>
      </c>
      <c r="AN529" s="164">
        <f t="shared" si="294"/>
        <v>0</v>
      </c>
      <c r="AO529" s="164">
        <f t="shared" si="295"/>
        <v>0</v>
      </c>
      <c r="AP529" s="609" t="str">
        <f t="shared" si="298"/>
        <v xml:space="preserve"> </v>
      </c>
      <c r="AQ529" s="612" t="str">
        <f t="shared" si="296"/>
        <v xml:space="preserve"> </v>
      </c>
      <c r="AR529" s="612" t="str">
        <f t="shared" si="299"/>
        <v xml:space="preserve"> </v>
      </c>
      <c r="AS529" s="612" t="str">
        <f t="shared" si="300"/>
        <v xml:space="preserve"> </v>
      </c>
      <c r="AT529" s="612" t="str">
        <f t="shared" si="301"/>
        <v xml:space="preserve"> </v>
      </c>
      <c r="AU529" s="612" t="str">
        <f t="shared" si="302"/>
        <v xml:space="preserve"> </v>
      </c>
      <c r="AV529" s="613"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1"/>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v>0</v>
      </c>
      <c r="AI530" s="161">
        <f t="shared" si="290"/>
        <v>0</v>
      </c>
      <c r="AJ530" s="162">
        <f t="shared" si="275"/>
        <v>0</v>
      </c>
      <c r="AK530" s="163">
        <f t="shared" si="291"/>
        <v>0</v>
      </c>
      <c r="AL530" s="164">
        <f t="shared" si="292"/>
        <v>0</v>
      </c>
      <c r="AM530" s="164">
        <f t="shared" si="293"/>
        <v>0</v>
      </c>
      <c r="AN530" s="164">
        <f t="shared" si="294"/>
        <v>0</v>
      </c>
      <c r="AO530" s="164">
        <f t="shared" si="295"/>
        <v>0</v>
      </c>
      <c r="AP530" s="609" t="str">
        <f t="shared" si="298"/>
        <v xml:space="preserve"> </v>
      </c>
      <c r="AQ530" s="612" t="str">
        <f t="shared" si="296"/>
        <v xml:space="preserve"> </v>
      </c>
      <c r="AR530" s="612" t="str">
        <f t="shared" si="299"/>
        <v xml:space="preserve"> </v>
      </c>
      <c r="AS530" s="612" t="str">
        <f t="shared" si="300"/>
        <v xml:space="preserve"> </v>
      </c>
      <c r="AT530" s="612" t="str">
        <f t="shared" si="301"/>
        <v xml:space="preserve"> </v>
      </c>
      <c r="AU530" s="612" t="str">
        <f t="shared" si="302"/>
        <v xml:space="preserve"> </v>
      </c>
      <c r="AV530" s="613"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1"/>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v>0</v>
      </c>
      <c r="AI531" s="161">
        <f t="shared" si="290"/>
        <v>0</v>
      </c>
      <c r="AJ531" s="162">
        <f t="shared" si="275"/>
        <v>0</v>
      </c>
      <c r="AK531" s="163">
        <f t="shared" si="291"/>
        <v>0</v>
      </c>
      <c r="AL531" s="164">
        <f t="shared" si="292"/>
        <v>0</v>
      </c>
      <c r="AM531" s="164">
        <f t="shared" si="293"/>
        <v>0</v>
      </c>
      <c r="AN531" s="164">
        <f t="shared" si="294"/>
        <v>0</v>
      </c>
      <c r="AO531" s="164">
        <f t="shared" si="295"/>
        <v>0</v>
      </c>
      <c r="AP531" s="609" t="str">
        <f t="shared" si="298"/>
        <v xml:space="preserve"> </v>
      </c>
      <c r="AQ531" s="612" t="str">
        <f t="shared" si="296"/>
        <v xml:space="preserve"> </v>
      </c>
      <c r="AR531" s="612" t="str">
        <f t="shared" si="299"/>
        <v xml:space="preserve"> </v>
      </c>
      <c r="AS531" s="612" t="str">
        <f t="shared" si="300"/>
        <v xml:space="preserve"> </v>
      </c>
      <c r="AT531" s="612" t="str">
        <f t="shared" si="301"/>
        <v xml:space="preserve"> </v>
      </c>
      <c r="AU531" s="612" t="str">
        <f t="shared" si="302"/>
        <v xml:space="preserve"> </v>
      </c>
      <c r="AV531" s="613"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1"/>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v>0</v>
      </c>
      <c r="AI532" s="161">
        <f t="shared" si="290"/>
        <v>0</v>
      </c>
      <c r="AJ532" s="162">
        <f t="shared" si="275"/>
        <v>0</v>
      </c>
      <c r="AK532" s="163">
        <f t="shared" si="291"/>
        <v>0</v>
      </c>
      <c r="AL532" s="164">
        <f t="shared" si="292"/>
        <v>0</v>
      </c>
      <c r="AM532" s="164">
        <f t="shared" si="293"/>
        <v>0</v>
      </c>
      <c r="AN532" s="164">
        <f t="shared" si="294"/>
        <v>0</v>
      </c>
      <c r="AO532" s="164">
        <f t="shared" si="295"/>
        <v>0</v>
      </c>
      <c r="AP532" s="609" t="str">
        <f t="shared" si="298"/>
        <v xml:space="preserve"> </v>
      </c>
      <c r="AQ532" s="612" t="str">
        <f t="shared" si="296"/>
        <v xml:space="preserve"> </v>
      </c>
      <c r="AR532" s="612" t="str">
        <f t="shared" si="299"/>
        <v xml:space="preserve"> </v>
      </c>
      <c r="AS532" s="612" t="str">
        <f t="shared" si="300"/>
        <v xml:space="preserve"> </v>
      </c>
      <c r="AT532" s="612" t="str">
        <f t="shared" si="301"/>
        <v xml:space="preserve"> </v>
      </c>
      <c r="AU532" s="612" t="str">
        <f t="shared" si="302"/>
        <v xml:space="preserve"> </v>
      </c>
      <c r="AV532" s="613"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1"/>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v>0</v>
      </c>
      <c r="AI533" s="161">
        <f t="shared" si="290"/>
        <v>0</v>
      </c>
      <c r="AJ533" s="162">
        <f t="shared" si="275"/>
        <v>0</v>
      </c>
      <c r="AK533" s="163">
        <f t="shared" si="291"/>
        <v>0</v>
      </c>
      <c r="AL533" s="164">
        <f t="shared" si="292"/>
        <v>0</v>
      </c>
      <c r="AM533" s="164">
        <f t="shared" si="293"/>
        <v>0</v>
      </c>
      <c r="AN533" s="164">
        <f t="shared" si="294"/>
        <v>0</v>
      </c>
      <c r="AO533" s="164">
        <f t="shared" si="295"/>
        <v>0</v>
      </c>
      <c r="AP533" s="609" t="str">
        <f t="shared" si="298"/>
        <v xml:space="preserve"> </v>
      </c>
      <c r="AQ533" s="612" t="str">
        <f t="shared" si="296"/>
        <v xml:space="preserve"> </v>
      </c>
      <c r="AR533" s="612" t="str">
        <f t="shared" si="299"/>
        <v xml:space="preserve"> </v>
      </c>
      <c r="AS533" s="612" t="str">
        <f t="shared" si="300"/>
        <v xml:space="preserve"> </v>
      </c>
      <c r="AT533" s="612" t="str">
        <f t="shared" si="301"/>
        <v xml:space="preserve"> </v>
      </c>
      <c r="AU533" s="612" t="str">
        <f t="shared" si="302"/>
        <v xml:space="preserve"> </v>
      </c>
      <c r="AV533" s="613"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1"/>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v>0</v>
      </c>
      <c r="AI534" s="161">
        <f t="shared" si="290"/>
        <v>0</v>
      </c>
      <c r="AJ534" s="162">
        <f t="shared" si="275"/>
        <v>0</v>
      </c>
      <c r="AK534" s="163">
        <f t="shared" si="291"/>
        <v>0</v>
      </c>
      <c r="AL534" s="164">
        <f t="shared" si="292"/>
        <v>0</v>
      </c>
      <c r="AM534" s="164">
        <f t="shared" si="293"/>
        <v>0</v>
      </c>
      <c r="AN534" s="164">
        <f t="shared" si="294"/>
        <v>0</v>
      </c>
      <c r="AO534" s="164">
        <f t="shared" si="295"/>
        <v>0</v>
      </c>
      <c r="AP534" s="609" t="str">
        <f t="shared" si="298"/>
        <v xml:space="preserve"> </v>
      </c>
      <c r="AQ534" s="612" t="str">
        <f t="shared" si="296"/>
        <v xml:space="preserve"> </v>
      </c>
      <c r="AR534" s="612" t="str">
        <f t="shared" si="299"/>
        <v xml:space="preserve"> </v>
      </c>
      <c r="AS534" s="612" t="str">
        <f t="shared" si="300"/>
        <v xml:space="preserve"> </v>
      </c>
      <c r="AT534" s="612" t="str">
        <f t="shared" si="301"/>
        <v xml:space="preserve"> </v>
      </c>
      <c r="AU534" s="612" t="str">
        <f t="shared" si="302"/>
        <v xml:space="preserve"> </v>
      </c>
      <c r="AV534" s="613"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1"/>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v>0</v>
      </c>
      <c r="AI535" s="161">
        <f t="shared" si="290"/>
        <v>0</v>
      </c>
      <c r="AJ535" s="162">
        <f t="shared" si="275"/>
        <v>0</v>
      </c>
      <c r="AK535" s="163">
        <f t="shared" si="291"/>
        <v>0</v>
      </c>
      <c r="AL535" s="164">
        <f t="shared" si="292"/>
        <v>0</v>
      </c>
      <c r="AM535" s="164">
        <f t="shared" si="293"/>
        <v>0</v>
      </c>
      <c r="AN535" s="164">
        <f t="shared" si="294"/>
        <v>0</v>
      </c>
      <c r="AO535" s="164">
        <f t="shared" si="295"/>
        <v>0</v>
      </c>
      <c r="AP535" s="609" t="str">
        <f t="shared" si="298"/>
        <v xml:space="preserve"> </v>
      </c>
      <c r="AQ535" s="612" t="str">
        <f t="shared" si="296"/>
        <v xml:space="preserve"> </v>
      </c>
      <c r="AR535" s="612" t="str">
        <f t="shared" si="299"/>
        <v xml:space="preserve"> </v>
      </c>
      <c r="AS535" s="612" t="str">
        <f t="shared" si="300"/>
        <v xml:space="preserve"> </v>
      </c>
      <c r="AT535" s="612" t="str">
        <f t="shared" si="301"/>
        <v xml:space="preserve"> </v>
      </c>
      <c r="AU535" s="612" t="str">
        <f t="shared" si="302"/>
        <v xml:space="preserve"> </v>
      </c>
      <c r="AV535" s="613"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1"/>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v>0</v>
      </c>
      <c r="AI536" s="161">
        <f t="shared" si="290"/>
        <v>0</v>
      </c>
      <c r="AJ536" s="162">
        <f t="shared" si="275"/>
        <v>0</v>
      </c>
      <c r="AK536" s="163">
        <f t="shared" si="291"/>
        <v>0</v>
      </c>
      <c r="AL536" s="164">
        <f t="shared" si="292"/>
        <v>0</v>
      </c>
      <c r="AM536" s="164">
        <f t="shared" si="293"/>
        <v>0</v>
      </c>
      <c r="AN536" s="164">
        <f t="shared" si="294"/>
        <v>0</v>
      </c>
      <c r="AO536" s="164">
        <f t="shared" si="295"/>
        <v>0</v>
      </c>
      <c r="AP536" s="609" t="str">
        <f t="shared" si="298"/>
        <v xml:space="preserve"> </v>
      </c>
      <c r="AQ536" s="612" t="str">
        <f t="shared" si="296"/>
        <v xml:space="preserve"> </v>
      </c>
      <c r="AR536" s="612" t="str">
        <f t="shared" si="299"/>
        <v xml:space="preserve"> </v>
      </c>
      <c r="AS536" s="612" t="str">
        <f t="shared" si="300"/>
        <v xml:space="preserve"> </v>
      </c>
      <c r="AT536" s="612" t="str">
        <f t="shared" si="301"/>
        <v xml:space="preserve"> </v>
      </c>
      <c r="AU536" s="612" t="str">
        <f t="shared" si="302"/>
        <v xml:space="preserve"> </v>
      </c>
      <c r="AV536" s="613"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1"/>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v>0</v>
      </c>
      <c r="AI537" s="161">
        <f t="shared" si="290"/>
        <v>0</v>
      </c>
      <c r="AJ537" s="162">
        <f t="shared" si="275"/>
        <v>0</v>
      </c>
      <c r="AK537" s="163">
        <f t="shared" si="291"/>
        <v>0</v>
      </c>
      <c r="AL537" s="164">
        <f t="shared" si="292"/>
        <v>0</v>
      </c>
      <c r="AM537" s="164">
        <f t="shared" si="293"/>
        <v>0</v>
      </c>
      <c r="AN537" s="164">
        <f t="shared" si="294"/>
        <v>0</v>
      </c>
      <c r="AO537" s="164">
        <f t="shared" si="295"/>
        <v>0</v>
      </c>
      <c r="AP537" s="609" t="str">
        <f t="shared" si="298"/>
        <v xml:space="preserve"> </v>
      </c>
      <c r="AQ537" s="612" t="str">
        <f t="shared" si="296"/>
        <v xml:space="preserve"> </v>
      </c>
      <c r="AR537" s="612" t="str">
        <f t="shared" si="299"/>
        <v xml:space="preserve"> </v>
      </c>
      <c r="AS537" s="612" t="str">
        <f t="shared" si="300"/>
        <v xml:space="preserve"> </v>
      </c>
      <c r="AT537" s="612" t="str">
        <f t="shared" si="301"/>
        <v xml:space="preserve"> </v>
      </c>
      <c r="AU537" s="612" t="str">
        <f t="shared" si="302"/>
        <v xml:space="preserve"> </v>
      </c>
      <c r="AV537" s="613"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1"/>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v>0</v>
      </c>
      <c r="AI538" s="161">
        <f t="shared" si="290"/>
        <v>0</v>
      </c>
      <c r="AJ538" s="162">
        <f t="shared" si="275"/>
        <v>0</v>
      </c>
      <c r="AK538" s="163">
        <f t="shared" si="291"/>
        <v>0</v>
      </c>
      <c r="AL538" s="164">
        <f t="shared" si="292"/>
        <v>0</v>
      </c>
      <c r="AM538" s="164">
        <f t="shared" si="293"/>
        <v>0</v>
      </c>
      <c r="AN538" s="164">
        <f t="shared" si="294"/>
        <v>0</v>
      </c>
      <c r="AO538" s="164">
        <f t="shared" si="295"/>
        <v>0</v>
      </c>
      <c r="AP538" s="609" t="str">
        <f t="shared" si="298"/>
        <v xml:space="preserve"> </v>
      </c>
      <c r="AQ538" s="612" t="str">
        <f t="shared" si="296"/>
        <v xml:space="preserve"> </v>
      </c>
      <c r="AR538" s="612" t="str">
        <f t="shared" si="299"/>
        <v xml:space="preserve"> </v>
      </c>
      <c r="AS538" s="612" t="str">
        <f t="shared" si="300"/>
        <v xml:space="preserve"> </v>
      </c>
      <c r="AT538" s="612" t="str">
        <f t="shared" si="301"/>
        <v xml:space="preserve"> </v>
      </c>
      <c r="AU538" s="612" t="str">
        <f t="shared" si="302"/>
        <v xml:space="preserve"> </v>
      </c>
      <c r="AV538" s="613"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1"/>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v>0</v>
      </c>
      <c r="AI539" s="161">
        <f t="shared" si="290"/>
        <v>0</v>
      </c>
      <c r="AJ539" s="162">
        <f t="shared" si="275"/>
        <v>0</v>
      </c>
      <c r="AK539" s="163">
        <f t="shared" si="291"/>
        <v>0</v>
      </c>
      <c r="AL539" s="164">
        <f t="shared" si="292"/>
        <v>0</v>
      </c>
      <c r="AM539" s="164">
        <f t="shared" si="293"/>
        <v>0</v>
      </c>
      <c r="AN539" s="164">
        <f t="shared" si="294"/>
        <v>0</v>
      </c>
      <c r="AO539" s="164">
        <f t="shared" si="295"/>
        <v>0</v>
      </c>
      <c r="AP539" s="609" t="str">
        <f t="shared" si="298"/>
        <v xml:space="preserve"> </v>
      </c>
      <c r="AQ539" s="612" t="str">
        <f t="shared" si="296"/>
        <v xml:space="preserve"> </v>
      </c>
      <c r="AR539" s="612" t="str">
        <f t="shared" si="299"/>
        <v xml:space="preserve"> </v>
      </c>
      <c r="AS539" s="612" t="str">
        <f t="shared" si="300"/>
        <v xml:space="preserve"> </v>
      </c>
      <c r="AT539" s="612" t="str">
        <f t="shared" si="301"/>
        <v xml:space="preserve"> </v>
      </c>
      <c r="AU539" s="612" t="str">
        <f t="shared" si="302"/>
        <v xml:space="preserve"> </v>
      </c>
      <c r="AV539" s="613"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1"/>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v>0</v>
      </c>
      <c r="AI540" s="161">
        <f t="shared" si="290"/>
        <v>0</v>
      </c>
      <c r="AJ540" s="162">
        <f t="shared" si="275"/>
        <v>0</v>
      </c>
      <c r="AK540" s="163">
        <f t="shared" si="291"/>
        <v>0</v>
      </c>
      <c r="AL540" s="164">
        <f t="shared" si="292"/>
        <v>0</v>
      </c>
      <c r="AM540" s="164">
        <f t="shared" si="293"/>
        <v>0</v>
      </c>
      <c r="AN540" s="164">
        <f t="shared" si="294"/>
        <v>0</v>
      </c>
      <c r="AO540" s="164">
        <f t="shared" si="295"/>
        <v>0</v>
      </c>
      <c r="AP540" s="609" t="str">
        <f t="shared" si="298"/>
        <v xml:space="preserve"> </v>
      </c>
      <c r="AQ540" s="612" t="str">
        <f t="shared" si="296"/>
        <v xml:space="preserve"> </v>
      </c>
      <c r="AR540" s="612" t="str">
        <f t="shared" si="299"/>
        <v xml:space="preserve"> </v>
      </c>
      <c r="AS540" s="612" t="str">
        <f t="shared" si="300"/>
        <v xml:space="preserve"> </v>
      </c>
      <c r="AT540" s="612" t="str">
        <f t="shared" si="301"/>
        <v xml:space="preserve"> </v>
      </c>
      <c r="AU540" s="612" t="str">
        <f t="shared" si="302"/>
        <v xml:space="preserve"> </v>
      </c>
      <c r="AV540" s="613"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1"/>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v>0</v>
      </c>
      <c r="AI541" s="161">
        <f t="shared" si="290"/>
        <v>0</v>
      </c>
      <c r="AJ541" s="162">
        <f t="shared" si="275"/>
        <v>0</v>
      </c>
      <c r="AK541" s="163">
        <f t="shared" si="291"/>
        <v>0</v>
      </c>
      <c r="AL541" s="164">
        <f t="shared" si="292"/>
        <v>0</v>
      </c>
      <c r="AM541" s="164">
        <f t="shared" si="293"/>
        <v>0</v>
      </c>
      <c r="AN541" s="164">
        <f t="shared" si="294"/>
        <v>0</v>
      </c>
      <c r="AO541" s="164">
        <f t="shared" si="295"/>
        <v>0</v>
      </c>
      <c r="AP541" s="609" t="str">
        <f t="shared" si="298"/>
        <v xml:space="preserve"> </v>
      </c>
      <c r="AQ541" s="612" t="str">
        <f t="shared" si="296"/>
        <v xml:space="preserve"> </v>
      </c>
      <c r="AR541" s="612" t="str">
        <f t="shared" si="299"/>
        <v xml:space="preserve"> </v>
      </c>
      <c r="AS541" s="612" t="str">
        <f t="shared" si="300"/>
        <v xml:space="preserve"> </v>
      </c>
      <c r="AT541" s="612" t="str">
        <f t="shared" si="301"/>
        <v xml:space="preserve"> </v>
      </c>
      <c r="AU541" s="612" t="str">
        <f t="shared" si="302"/>
        <v xml:space="preserve"> </v>
      </c>
      <c r="AV541" s="613"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1"/>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v>0</v>
      </c>
      <c r="AI542" s="161">
        <f t="shared" si="290"/>
        <v>0</v>
      </c>
      <c r="AJ542" s="162">
        <f t="shared" si="275"/>
        <v>0</v>
      </c>
      <c r="AK542" s="163">
        <f t="shared" si="291"/>
        <v>0</v>
      </c>
      <c r="AL542" s="164">
        <f t="shared" si="292"/>
        <v>0</v>
      </c>
      <c r="AM542" s="164">
        <f t="shared" si="293"/>
        <v>0</v>
      </c>
      <c r="AN542" s="164">
        <f t="shared" si="294"/>
        <v>0</v>
      </c>
      <c r="AO542" s="164">
        <f t="shared" si="295"/>
        <v>0</v>
      </c>
      <c r="AP542" s="609" t="str">
        <f t="shared" si="298"/>
        <v xml:space="preserve"> </v>
      </c>
      <c r="AQ542" s="612" t="str">
        <f t="shared" si="296"/>
        <v xml:space="preserve"> </v>
      </c>
      <c r="AR542" s="612" t="str">
        <f t="shared" si="299"/>
        <v xml:space="preserve"> </v>
      </c>
      <c r="AS542" s="612" t="str">
        <f t="shared" si="300"/>
        <v xml:space="preserve"> </v>
      </c>
      <c r="AT542" s="612" t="str">
        <f t="shared" si="301"/>
        <v xml:space="preserve"> </v>
      </c>
      <c r="AU542" s="612" t="str">
        <f t="shared" si="302"/>
        <v xml:space="preserve"> </v>
      </c>
      <c r="AV542" s="613"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1"/>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v>0</v>
      </c>
      <c r="AI543" s="161">
        <f t="shared" si="290"/>
        <v>0</v>
      </c>
      <c r="AJ543" s="162">
        <f t="shared" si="275"/>
        <v>0</v>
      </c>
      <c r="AK543" s="163">
        <f t="shared" si="291"/>
        <v>0</v>
      </c>
      <c r="AL543" s="164">
        <f t="shared" si="292"/>
        <v>0</v>
      </c>
      <c r="AM543" s="164">
        <f t="shared" si="293"/>
        <v>0</v>
      </c>
      <c r="AN543" s="164">
        <f t="shared" si="294"/>
        <v>0</v>
      </c>
      <c r="AO543" s="164">
        <f t="shared" si="295"/>
        <v>0</v>
      </c>
      <c r="AP543" s="609" t="str">
        <f t="shared" si="298"/>
        <v xml:space="preserve"> </v>
      </c>
      <c r="AQ543" s="612" t="str">
        <f t="shared" si="296"/>
        <v xml:space="preserve"> </v>
      </c>
      <c r="AR543" s="612" t="str">
        <f t="shared" si="299"/>
        <v xml:space="preserve"> </v>
      </c>
      <c r="AS543" s="612" t="str">
        <f t="shared" si="300"/>
        <v xml:space="preserve"> </v>
      </c>
      <c r="AT543" s="612" t="str">
        <f t="shared" si="301"/>
        <v xml:space="preserve"> </v>
      </c>
      <c r="AU543" s="612" t="str">
        <f t="shared" si="302"/>
        <v xml:space="preserve"> </v>
      </c>
      <c r="AV543" s="613"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1"/>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v>0</v>
      </c>
      <c r="AI544" s="161">
        <f t="shared" si="290"/>
        <v>0</v>
      </c>
      <c r="AJ544" s="162">
        <f t="shared" si="275"/>
        <v>0</v>
      </c>
      <c r="AK544" s="163">
        <f t="shared" si="291"/>
        <v>0</v>
      </c>
      <c r="AL544" s="164">
        <f t="shared" si="292"/>
        <v>0</v>
      </c>
      <c r="AM544" s="164">
        <f t="shared" si="293"/>
        <v>0</v>
      </c>
      <c r="AN544" s="164">
        <f t="shared" si="294"/>
        <v>0</v>
      </c>
      <c r="AO544" s="164">
        <f t="shared" si="295"/>
        <v>0</v>
      </c>
      <c r="AP544" s="609" t="str">
        <f t="shared" si="298"/>
        <v xml:space="preserve"> </v>
      </c>
      <c r="AQ544" s="612" t="str">
        <f t="shared" si="296"/>
        <v xml:space="preserve"> </v>
      </c>
      <c r="AR544" s="612" t="str">
        <f t="shared" si="299"/>
        <v xml:space="preserve"> </v>
      </c>
      <c r="AS544" s="612" t="str">
        <f t="shared" si="300"/>
        <v xml:space="preserve"> </v>
      </c>
      <c r="AT544" s="612" t="str">
        <f t="shared" si="301"/>
        <v xml:space="preserve"> </v>
      </c>
      <c r="AU544" s="612" t="str">
        <f t="shared" si="302"/>
        <v xml:space="preserve"> </v>
      </c>
      <c r="AV544" s="613"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1"/>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v>0</v>
      </c>
      <c r="AI545" s="161">
        <f t="shared" si="290"/>
        <v>0</v>
      </c>
      <c r="AJ545" s="162">
        <f t="shared" si="275"/>
        <v>0</v>
      </c>
      <c r="AK545" s="163">
        <f t="shared" si="291"/>
        <v>0</v>
      </c>
      <c r="AL545" s="164">
        <f t="shared" si="292"/>
        <v>0</v>
      </c>
      <c r="AM545" s="164">
        <f t="shared" si="293"/>
        <v>0</v>
      </c>
      <c r="AN545" s="164">
        <f t="shared" si="294"/>
        <v>0</v>
      </c>
      <c r="AO545" s="164">
        <f t="shared" si="295"/>
        <v>0</v>
      </c>
      <c r="AP545" s="609" t="str">
        <f t="shared" si="298"/>
        <v xml:space="preserve"> </v>
      </c>
      <c r="AQ545" s="612" t="str">
        <f t="shared" si="296"/>
        <v xml:space="preserve"> </v>
      </c>
      <c r="AR545" s="612" t="str">
        <f t="shared" si="299"/>
        <v xml:space="preserve"> </v>
      </c>
      <c r="AS545" s="612" t="str">
        <f t="shared" si="300"/>
        <v xml:space="preserve"> </v>
      </c>
      <c r="AT545" s="612" t="str">
        <f t="shared" si="301"/>
        <v xml:space="preserve"> </v>
      </c>
      <c r="AU545" s="612" t="str">
        <f t="shared" si="302"/>
        <v xml:space="preserve"> </v>
      </c>
      <c r="AV545" s="613"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1"/>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v>0</v>
      </c>
      <c r="AI546" s="161">
        <f t="shared" si="290"/>
        <v>0</v>
      </c>
      <c r="AJ546" s="162">
        <f t="shared" si="275"/>
        <v>0</v>
      </c>
      <c r="AK546" s="163">
        <f t="shared" si="291"/>
        <v>0</v>
      </c>
      <c r="AL546" s="164">
        <f t="shared" si="292"/>
        <v>0</v>
      </c>
      <c r="AM546" s="164">
        <f t="shared" si="293"/>
        <v>0</v>
      </c>
      <c r="AN546" s="164">
        <f t="shared" si="294"/>
        <v>0</v>
      </c>
      <c r="AO546" s="164">
        <f t="shared" si="295"/>
        <v>0</v>
      </c>
      <c r="AP546" s="609" t="str">
        <f t="shared" si="298"/>
        <v xml:space="preserve"> </v>
      </c>
      <c r="AQ546" s="612" t="str">
        <f t="shared" si="296"/>
        <v xml:space="preserve"> </v>
      </c>
      <c r="AR546" s="612" t="str">
        <f t="shared" si="299"/>
        <v xml:space="preserve"> </v>
      </c>
      <c r="AS546" s="612" t="str">
        <f t="shared" si="300"/>
        <v xml:space="preserve"> </v>
      </c>
      <c r="AT546" s="612" t="str">
        <f t="shared" si="301"/>
        <v xml:space="preserve"> </v>
      </c>
      <c r="AU546" s="612" t="str">
        <f t="shared" si="302"/>
        <v xml:space="preserve"> </v>
      </c>
      <c r="AV546" s="613"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1"/>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v>0</v>
      </c>
      <c r="AI547" s="161">
        <f t="shared" si="290"/>
        <v>0</v>
      </c>
      <c r="AJ547" s="162">
        <f t="shared" si="275"/>
        <v>0</v>
      </c>
      <c r="AK547" s="163">
        <f t="shared" si="291"/>
        <v>0</v>
      </c>
      <c r="AL547" s="164">
        <f t="shared" si="292"/>
        <v>0</v>
      </c>
      <c r="AM547" s="164">
        <f t="shared" si="293"/>
        <v>0</v>
      </c>
      <c r="AN547" s="164">
        <f t="shared" si="294"/>
        <v>0</v>
      </c>
      <c r="AO547" s="164">
        <f t="shared" si="295"/>
        <v>0</v>
      </c>
      <c r="AP547" s="609" t="str">
        <f t="shared" si="298"/>
        <v xml:space="preserve"> </v>
      </c>
      <c r="AQ547" s="612" t="str">
        <f t="shared" si="296"/>
        <v xml:space="preserve"> </v>
      </c>
      <c r="AR547" s="612" t="str">
        <f t="shared" si="299"/>
        <v xml:space="preserve"> </v>
      </c>
      <c r="AS547" s="612" t="str">
        <f t="shared" si="300"/>
        <v xml:space="preserve"> </v>
      </c>
      <c r="AT547" s="612" t="str">
        <f t="shared" si="301"/>
        <v xml:space="preserve"> </v>
      </c>
      <c r="AU547" s="612" t="str">
        <f t="shared" si="302"/>
        <v xml:space="preserve"> </v>
      </c>
      <c r="AV547" s="613"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1"/>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v>0</v>
      </c>
      <c r="AI548" s="161">
        <f t="shared" si="290"/>
        <v>0</v>
      </c>
      <c r="AJ548" s="162">
        <f t="shared" si="275"/>
        <v>0</v>
      </c>
      <c r="AK548" s="163">
        <f t="shared" si="291"/>
        <v>0</v>
      </c>
      <c r="AL548" s="164">
        <f t="shared" si="292"/>
        <v>0</v>
      </c>
      <c r="AM548" s="164">
        <f t="shared" si="293"/>
        <v>0</v>
      </c>
      <c r="AN548" s="164">
        <f t="shared" si="294"/>
        <v>0</v>
      </c>
      <c r="AO548" s="164">
        <f t="shared" si="295"/>
        <v>0</v>
      </c>
      <c r="AP548" s="609" t="str">
        <f t="shared" si="298"/>
        <v xml:space="preserve"> </v>
      </c>
      <c r="AQ548" s="612" t="str">
        <f t="shared" si="296"/>
        <v xml:space="preserve"> </v>
      </c>
      <c r="AR548" s="612" t="str">
        <f t="shared" si="299"/>
        <v xml:space="preserve"> </v>
      </c>
      <c r="AS548" s="612" t="str">
        <f t="shared" si="300"/>
        <v xml:space="preserve"> </v>
      </c>
      <c r="AT548" s="612" t="str">
        <f t="shared" si="301"/>
        <v xml:space="preserve"> </v>
      </c>
      <c r="AU548" s="612" t="str">
        <f t="shared" si="302"/>
        <v xml:space="preserve"> </v>
      </c>
      <c r="AV548" s="613"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1"/>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v>0</v>
      </c>
      <c r="AI549" s="161">
        <f t="shared" si="290"/>
        <v>0</v>
      </c>
      <c r="AJ549" s="162">
        <f t="shared" si="275"/>
        <v>0</v>
      </c>
      <c r="AK549" s="163">
        <f t="shared" si="291"/>
        <v>0</v>
      </c>
      <c r="AL549" s="164">
        <f t="shared" si="292"/>
        <v>0</v>
      </c>
      <c r="AM549" s="164">
        <f t="shared" si="293"/>
        <v>0</v>
      </c>
      <c r="AN549" s="164">
        <f t="shared" si="294"/>
        <v>0</v>
      </c>
      <c r="AO549" s="164">
        <f t="shared" si="295"/>
        <v>0</v>
      </c>
      <c r="AP549" s="609" t="str">
        <f t="shared" si="298"/>
        <v xml:space="preserve"> </v>
      </c>
      <c r="AQ549" s="612" t="str">
        <f t="shared" si="296"/>
        <v xml:space="preserve"> </v>
      </c>
      <c r="AR549" s="612" t="str">
        <f t="shared" si="299"/>
        <v xml:space="preserve"> </v>
      </c>
      <c r="AS549" s="612" t="str">
        <f t="shared" si="300"/>
        <v xml:space="preserve"> </v>
      </c>
      <c r="AT549" s="612" t="str">
        <f t="shared" si="301"/>
        <v xml:space="preserve"> </v>
      </c>
      <c r="AU549" s="612" t="str">
        <f t="shared" si="302"/>
        <v xml:space="preserve"> </v>
      </c>
      <c r="AV549" s="613"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1"/>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v>0</v>
      </c>
      <c r="AI550" s="161">
        <f t="shared" si="290"/>
        <v>0</v>
      </c>
      <c r="AJ550" s="162">
        <f t="shared" si="275"/>
        <v>0</v>
      </c>
      <c r="AK550" s="163">
        <f t="shared" si="291"/>
        <v>0</v>
      </c>
      <c r="AL550" s="164">
        <f t="shared" si="292"/>
        <v>0</v>
      </c>
      <c r="AM550" s="164">
        <f t="shared" si="293"/>
        <v>0</v>
      </c>
      <c r="AN550" s="164">
        <f t="shared" si="294"/>
        <v>0</v>
      </c>
      <c r="AO550" s="164">
        <f t="shared" si="295"/>
        <v>0</v>
      </c>
      <c r="AP550" s="609" t="str">
        <f t="shared" si="298"/>
        <v xml:space="preserve"> </v>
      </c>
      <c r="AQ550" s="612" t="str">
        <f t="shared" si="296"/>
        <v xml:space="preserve"> </v>
      </c>
      <c r="AR550" s="612" t="str">
        <f t="shared" si="299"/>
        <v xml:space="preserve"> </v>
      </c>
      <c r="AS550" s="612" t="str">
        <f t="shared" si="300"/>
        <v xml:space="preserve"> </v>
      </c>
      <c r="AT550" s="612" t="str">
        <f t="shared" si="301"/>
        <v xml:space="preserve"> </v>
      </c>
      <c r="AU550" s="612" t="str">
        <f t="shared" si="302"/>
        <v xml:space="preserve"> </v>
      </c>
      <c r="AV550" s="613"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1"/>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v>0</v>
      </c>
      <c r="AI551" s="161">
        <f t="shared" si="290"/>
        <v>0</v>
      </c>
      <c r="AJ551" s="162">
        <f t="shared" si="275"/>
        <v>0</v>
      </c>
      <c r="AK551" s="163">
        <f t="shared" si="291"/>
        <v>0</v>
      </c>
      <c r="AL551" s="164">
        <f t="shared" si="292"/>
        <v>0</v>
      </c>
      <c r="AM551" s="164">
        <f t="shared" si="293"/>
        <v>0</v>
      </c>
      <c r="AN551" s="164">
        <f t="shared" si="294"/>
        <v>0</v>
      </c>
      <c r="AO551" s="164">
        <f t="shared" si="295"/>
        <v>0</v>
      </c>
      <c r="AP551" s="609" t="str">
        <f t="shared" si="298"/>
        <v xml:space="preserve"> </v>
      </c>
      <c r="AQ551" s="612" t="str">
        <f t="shared" si="296"/>
        <v xml:space="preserve"> </v>
      </c>
      <c r="AR551" s="612" t="str">
        <f t="shared" si="299"/>
        <v xml:space="preserve"> </v>
      </c>
      <c r="AS551" s="612" t="str">
        <f t="shared" si="300"/>
        <v xml:space="preserve"> </v>
      </c>
      <c r="AT551" s="612" t="str">
        <f t="shared" si="301"/>
        <v xml:space="preserve"> </v>
      </c>
      <c r="AU551" s="612" t="str">
        <f t="shared" si="302"/>
        <v xml:space="preserve"> </v>
      </c>
      <c r="AV551" s="613"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1"/>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v>0</v>
      </c>
      <c r="AI552" s="161">
        <f t="shared" si="290"/>
        <v>0</v>
      </c>
      <c r="AJ552" s="162">
        <f t="shared" si="275"/>
        <v>0</v>
      </c>
      <c r="AK552" s="163">
        <f t="shared" si="291"/>
        <v>0</v>
      </c>
      <c r="AL552" s="164">
        <f t="shared" si="292"/>
        <v>0</v>
      </c>
      <c r="AM552" s="164">
        <f t="shared" si="293"/>
        <v>0</v>
      </c>
      <c r="AN552" s="164">
        <f t="shared" si="294"/>
        <v>0</v>
      </c>
      <c r="AO552" s="164">
        <f t="shared" si="295"/>
        <v>0</v>
      </c>
      <c r="AP552" s="609" t="str">
        <f t="shared" si="298"/>
        <v xml:space="preserve"> </v>
      </c>
      <c r="AQ552" s="612" t="str">
        <f t="shared" si="296"/>
        <v xml:space="preserve"> </v>
      </c>
      <c r="AR552" s="612" t="str">
        <f t="shared" si="299"/>
        <v xml:space="preserve"> </v>
      </c>
      <c r="AS552" s="612" t="str">
        <f t="shared" si="300"/>
        <v xml:space="preserve"> </v>
      </c>
      <c r="AT552" s="612" t="str">
        <f t="shared" si="301"/>
        <v xml:space="preserve"> </v>
      </c>
      <c r="AU552" s="612" t="str">
        <f t="shared" si="302"/>
        <v xml:space="preserve"> </v>
      </c>
      <c r="AV552" s="613"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1"/>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v>0</v>
      </c>
      <c r="AI553" s="161">
        <f t="shared" si="290"/>
        <v>0</v>
      </c>
      <c r="AJ553" s="162">
        <f t="shared" si="275"/>
        <v>0</v>
      </c>
      <c r="AK553" s="163">
        <f t="shared" si="291"/>
        <v>0</v>
      </c>
      <c r="AL553" s="164">
        <f t="shared" si="292"/>
        <v>0</v>
      </c>
      <c r="AM553" s="164">
        <f t="shared" si="293"/>
        <v>0</v>
      </c>
      <c r="AN553" s="164">
        <f t="shared" si="294"/>
        <v>0</v>
      </c>
      <c r="AO553" s="164">
        <f t="shared" si="295"/>
        <v>0</v>
      </c>
      <c r="AP553" s="609" t="str">
        <f t="shared" si="298"/>
        <v xml:space="preserve"> </v>
      </c>
      <c r="AQ553" s="612" t="str">
        <f t="shared" si="296"/>
        <v xml:space="preserve"> </v>
      </c>
      <c r="AR553" s="612" t="str">
        <f t="shared" si="299"/>
        <v xml:space="preserve"> </v>
      </c>
      <c r="AS553" s="612" t="str">
        <f t="shared" si="300"/>
        <v xml:space="preserve"> </v>
      </c>
      <c r="AT553" s="612" t="str">
        <f t="shared" si="301"/>
        <v xml:space="preserve"> </v>
      </c>
      <c r="AU553" s="612" t="str">
        <f t="shared" si="302"/>
        <v xml:space="preserve"> </v>
      </c>
      <c r="AV553" s="613"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1"/>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v>0</v>
      </c>
      <c r="AI554" s="161">
        <f t="shared" si="290"/>
        <v>0</v>
      </c>
      <c r="AJ554" s="162">
        <f t="shared" si="275"/>
        <v>0</v>
      </c>
      <c r="AK554" s="163">
        <f t="shared" si="291"/>
        <v>0</v>
      </c>
      <c r="AL554" s="164">
        <f t="shared" si="292"/>
        <v>0</v>
      </c>
      <c r="AM554" s="164">
        <f t="shared" si="293"/>
        <v>0</v>
      </c>
      <c r="AN554" s="164">
        <f t="shared" si="294"/>
        <v>0</v>
      </c>
      <c r="AO554" s="164">
        <f t="shared" si="295"/>
        <v>0</v>
      </c>
      <c r="AP554" s="609" t="str">
        <f t="shared" si="298"/>
        <v xml:space="preserve"> </v>
      </c>
      <c r="AQ554" s="612" t="str">
        <f t="shared" si="296"/>
        <v xml:space="preserve"> </v>
      </c>
      <c r="AR554" s="612" t="str">
        <f t="shared" si="299"/>
        <v xml:space="preserve"> </v>
      </c>
      <c r="AS554" s="612" t="str">
        <f t="shared" si="300"/>
        <v xml:space="preserve"> </v>
      </c>
      <c r="AT554" s="612" t="str">
        <f t="shared" si="301"/>
        <v xml:space="preserve"> </v>
      </c>
      <c r="AU554" s="612" t="str">
        <f t="shared" si="302"/>
        <v xml:space="preserve"> </v>
      </c>
      <c r="AV554" s="613"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1"/>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v>0</v>
      </c>
      <c r="AI555" s="161">
        <f t="shared" si="290"/>
        <v>0</v>
      </c>
      <c r="AJ555" s="162">
        <f t="shared" si="275"/>
        <v>0</v>
      </c>
      <c r="AK555" s="163">
        <f t="shared" si="291"/>
        <v>0</v>
      </c>
      <c r="AL555" s="164">
        <f t="shared" si="292"/>
        <v>0</v>
      </c>
      <c r="AM555" s="164">
        <f t="shared" si="293"/>
        <v>0</v>
      </c>
      <c r="AN555" s="164">
        <f t="shared" si="294"/>
        <v>0</v>
      </c>
      <c r="AO555" s="164">
        <f t="shared" si="295"/>
        <v>0</v>
      </c>
      <c r="AP555" s="609" t="str">
        <f t="shared" si="298"/>
        <v xml:space="preserve"> </v>
      </c>
      <c r="AQ555" s="612" t="str">
        <f t="shared" si="296"/>
        <v xml:space="preserve"> </v>
      </c>
      <c r="AR555" s="612" t="str">
        <f t="shared" si="299"/>
        <v xml:space="preserve"> </v>
      </c>
      <c r="AS555" s="612" t="str">
        <f t="shared" si="300"/>
        <v xml:space="preserve"> </v>
      </c>
      <c r="AT555" s="612" t="str">
        <f t="shared" si="301"/>
        <v xml:space="preserve"> </v>
      </c>
      <c r="AU555" s="612" t="str">
        <f t="shared" si="302"/>
        <v xml:space="preserve"> </v>
      </c>
      <c r="AV555" s="613"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1"/>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v>0</v>
      </c>
      <c r="AI556" s="161">
        <f t="shared" si="290"/>
        <v>0</v>
      </c>
      <c r="AJ556" s="162">
        <f t="shared" si="275"/>
        <v>0</v>
      </c>
      <c r="AK556" s="163">
        <f t="shared" si="291"/>
        <v>0</v>
      </c>
      <c r="AL556" s="164">
        <f t="shared" si="292"/>
        <v>0</v>
      </c>
      <c r="AM556" s="164">
        <f t="shared" si="293"/>
        <v>0</v>
      </c>
      <c r="AN556" s="164">
        <f t="shared" si="294"/>
        <v>0</v>
      </c>
      <c r="AO556" s="164">
        <f t="shared" si="295"/>
        <v>0</v>
      </c>
      <c r="AP556" s="609" t="str">
        <f t="shared" si="298"/>
        <v xml:space="preserve"> </v>
      </c>
      <c r="AQ556" s="612" t="str">
        <f t="shared" si="296"/>
        <v xml:space="preserve"> </v>
      </c>
      <c r="AR556" s="612" t="str">
        <f t="shared" si="299"/>
        <v xml:space="preserve"> </v>
      </c>
      <c r="AS556" s="612" t="str">
        <f t="shared" si="300"/>
        <v xml:space="preserve"> </v>
      </c>
      <c r="AT556" s="612" t="str">
        <f t="shared" si="301"/>
        <v xml:space="preserve"> </v>
      </c>
      <c r="AU556" s="612" t="str">
        <f t="shared" si="302"/>
        <v xml:space="preserve"> </v>
      </c>
      <c r="AV556" s="613"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1"/>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v>0</v>
      </c>
      <c r="AI557" s="161">
        <f t="shared" si="290"/>
        <v>0</v>
      </c>
      <c r="AJ557" s="162">
        <f t="shared" si="275"/>
        <v>0</v>
      </c>
      <c r="AK557" s="163">
        <f t="shared" si="291"/>
        <v>0</v>
      </c>
      <c r="AL557" s="164">
        <f t="shared" si="292"/>
        <v>0</v>
      </c>
      <c r="AM557" s="164">
        <f t="shared" si="293"/>
        <v>0</v>
      </c>
      <c r="AN557" s="164">
        <f t="shared" si="294"/>
        <v>0</v>
      </c>
      <c r="AO557" s="164">
        <f t="shared" si="295"/>
        <v>0</v>
      </c>
      <c r="AP557" s="609" t="str">
        <f t="shared" si="298"/>
        <v xml:space="preserve"> </v>
      </c>
      <c r="AQ557" s="612" t="str">
        <f t="shared" si="296"/>
        <v xml:space="preserve"> </v>
      </c>
      <c r="AR557" s="612" t="str">
        <f t="shared" si="299"/>
        <v xml:space="preserve"> </v>
      </c>
      <c r="AS557" s="612" t="str">
        <f t="shared" si="300"/>
        <v xml:space="preserve"> </v>
      </c>
      <c r="AT557" s="612" t="str">
        <f t="shared" si="301"/>
        <v xml:space="preserve"> </v>
      </c>
      <c r="AU557" s="612" t="str">
        <f t="shared" si="302"/>
        <v xml:space="preserve"> </v>
      </c>
      <c r="AV557" s="613"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1"/>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v>0</v>
      </c>
      <c r="AI558" s="161">
        <f t="shared" si="290"/>
        <v>0</v>
      </c>
      <c r="AJ558" s="162">
        <f t="shared" si="275"/>
        <v>0</v>
      </c>
      <c r="AK558" s="163">
        <f t="shared" si="291"/>
        <v>0</v>
      </c>
      <c r="AL558" s="164">
        <f t="shared" si="292"/>
        <v>0</v>
      </c>
      <c r="AM558" s="164">
        <f t="shared" si="293"/>
        <v>0</v>
      </c>
      <c r="AN558" s="164">
        <f t="shared" si="294"/>
        <v>0</v>
      </c>
      <c r="AO558" s="164">
        <f t="shared" si="295"/>
        <v>0</v>
      </c>
      <c r="AP558" s="609" t="str">
        <f t="shared" si="298"/>
        <v xml:space="preserve"> </v>
      </c>
      <c r="AQ558" s="612" t="str">
        <f t="shared" si="296"/>
        <v xml:space="preserve"> </v>
      </c>
      <c r="AR558" s="612" t="str">
        <f t="shared" si="299"/>
        <v xml:space="preserve"> </v>
      </c>
      <c r="AS558" s="612" t="str">
        <f t="shared" si="300"/>
        <v xml:space="preserve"> </v>
      </c>
      <c r="AT558" s="612" t="str">
        <f t="shared" si="301"/>
        <v xml:space="preserve"> </v>
      </c>
      <c r="AU558" s="612" t="str">
        <f t="shared" si="302"/>
        <v xml:space="preserve"> </v>
      </c>
      <c r="AV558" s="613"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1"/>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v>0</v>
      </c>
      <c r="AI559" s="161">
        <f t="shared" si="290"/>
        <v>0</v>
      </c>
      <c r="AJ559" s="162">
        <f t="shared" si="275"/>
        <v>0</v>
      </c>
      <c r="AK559" s="163">
        <f t="shared" si="291"/>
        <v>0</v>
      </c>
      <c r="AL559" s="164">
        <f t="shared" si="292"/>
        <v>0</v>
      </c>
      <c r="AM559" s="164">
        <f t="shared" si="293"/>
        <v>0</v>
      </c>
      <c r="AN559" s="164">
        <f t="shared" si="294"/>
        <v>0</v>
      </c>
      <c r="AO559" s="164">
        <f t="shared" si="295"/>
        <v>0</v>
      </c>
      <c r="AP559" s="609" t="str">
        <f t="shared" si="298"/>
        <v xml:space="preserve"> </v>
      </c>
      <c r="AQ559" s="612" t="str">
        <f t="shared" si="296"/>
        <v xml:space="preserve"> </v>
      </c>
      <c r="AR559" s="612" t="str">
        <f t="shared" si="299"/>
        <v xml:space="preserve"> </v>
      </c>
      <c r="AS559" s="612" t="str">
        <f t="shared" si="300"/>
        <v xml:space="preserve"> </v>
      </c>
      <c r="AT559" s="612" t="str">
        <f t="shared" si="301"/>
        <v xml:space="preserve"> </v>
      </c>
      <c r="AU559" s="612" t="str">
        <f t="shared" si="302"/>
        <v xml:space="preserve"> </v>
      </c>
      <c r="AV559" s="613"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1"/>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6">
        <v>0</v>
      </c>
      <c r="AI560" s="161">
        <f t="shared" si="290"/>
        <v>0</v>
      </c>
      <c r="AJ560" s="162">
        <f t="shared" si="275"/>
        <v>0</v>
      </c>
      <c r="AK560" s="163">
        <f t="shared" si="291"/>
        <v>0</v>
      </c>
      <c r="AL560" s="164">
        <f t="shared" si="292"/>
        <v>0</v>
      </c>
      <c r="AM560" s="164">
        <f t="shared" si="293"/>
        <v>0</v>
      </c>
      <c r="AN560" s="164">
        <f t="shared" si="294"/>
        <v>0</v>
      </c>
      <c r="AO560" s="164">
        <f t="shared" si="295"/>
        <v>0</v>
      </c>
      <c r="AP560" s="609" t="str">
        <f t="shared" si="298"/>
        <v xml:space="preserve"> </v>
      </c>
      <c r="AQ560" s="612" t="str">
        <f t="shared" si="296"/>
        <v xml:space="preserve"> </v>
      </c>
      <c r="AR560" s="612" t="str">
        <f t="shared" si="299"/>
        <v xml:space="preserve"> </v>
      </c>
      <c r="AS560" s="612" t="str">
        <f t="shared" si="300"/>
        <v xml:space="preserve"> </v>
      </c>
      <c r="AT560" s="612" t="str">
        <f t="shared" si="301"/>
        <v xml:space="preserve"> </v>
      </c>
      <c r="AU560" s="612" t="str">
        <f t="shared" si="302"/>
        <v xml:space="preserve"> </v>
      </c>
      <c r="AV560" s="613"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1"/>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6">
        <v>0</v>
      </c>
      <c r="AI561" s="161">
        <f t="shared" si="290"/>
        <v>0</v>
      </c>
      <c r="AJ561" s="162">
        <f t="shared" si="275"/>
        <v>0</v>
      </c>
      <c r="AK561" s="163">
        <f t="shared" si="291"/>
        <v>0</v>
      </c>
      <c r="AL561" s="164">
        <f t="shared" si="292"/>
        <v>0</v>
      </c>
      <c r="AM561" s="164">
        <f t="shared" si="293"/>
        <v>0</v>
      </c>
      <c r="AN561" s="164">
        <f t="shared" si="294"/>
        <v>0</v>
      </c>
      <c r="AO561" s="164">
        <f t="shared" si="295"/>
        <v>0</v>
      </c>
      <c r="AP561" s="609" t="str">
        <f t="shared" si="298"/>
        <v xml:space="preserve"> </v>
      </c>
      <c r="AQ561" s="612" t="str">
        <f t="shared" si="296"/>
        <v xml:space="preserve"> </v>
      </c>
      <c r="AR561" s="612" t="str">
        <f t="shared" si="299"/>
        <v xml:space="preserve"> </v>
      </c>
      <c r="AS561" s="612" t="str">
        <f t="shared" si="300"/>
        <v xml:space="preserve"> </v>
      </c>
      <c r="AT561" s="612" t="str">
        <f t="shared" si="301"/>
        <v xml:space="preserve"> </v>
      </c>
      <c r="AU561" s="612" t="str">
        <f t="shared" si="302"/>
        <v xml:space="preserve"> </v>
      </c>
      <c r="AV561" s="613"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2"/>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v>0</v>
      </c>
      <c r="AI562" s="161">
        <f t="shared" si="290"/>
        <v>0</v>
      </c>
      <c r="AJ562" s="162">
        <f t="shared" si="275"/>
        <v>0</v>
      </c>
      <c r="AK562" s="163">
        <f t="shared" si="291"/>
        <v>0</v>
      </c>
      <c r="AL562" s="164">
        <f t="shared" si="292"/>
        <v>0</v>
      </c>
      <c r="AM562" s="164">
        <f t="shared" si="293"/>
        <v>0</v>
      </c>
      <c r="AN562" s="164">
        <f t="shared" si="294"/>
        <v>0</v>
      </c>
      <c r="AO562" s="164">
        <f t="shared" si="295"/>
        <v>0</v>
      </c>
      <c r="AP562" s="609" t="str">
        <f t="shared" si="298"/>
        <v xml:space="preserve"> </v>
      </c>
      <c r="AQ562" s="612" t="str">
        <f t="shared" si="296"/>
        <v xml:space="preserve"> </v>
      </c>
      <c r="AR562" s="612" t="str">
        <f t="shared" si="299"/>
        <v xml:space="preserve"> </v>
      </c>
      <c r="AS562" s="612" t="str">
        <f t="shared" si="300"/>
        <v xml:space="preserve"> </v>
      </c>
      <c r="AT562" s="612" t="str">
        <f t="shared" si="301"/>
        <v xml:space="preserve"> </v>
      </c>
      <c r="AU562" s="612" t="str">
        <f t="shared" si="302"/>
        <v xml:space="preserve"> </v>
      </c>
      <c r="AV562" s="613"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1"/>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6">
        <v>0</v>
      </c>
      <c r="AI563" s="161">
        <f t="shared" si="290"/>
        <v>0</v>
      </c>
      <c r="AJ563" s="162">
        <f t="shared" si="275"/>
        <v>0</v>
      </c>
      <c r="AK563" s="163">
        <f t="shared" si="291"/>
        <v>0</v>
      </c>
      <c r="AL563" s="164">
        <f t="shared" si="292"/>
        <v>0</v>
      </c>
      <c r="AM563" s="164">
        <f t="shared" si="293"/>
        <v>0</v>
      </c>
      <c r="AN563" s="164">
        <f t="shared" si="294"/>
        <v>0</v>
      </c>
      <c r="AO563" s="164">
        <f t="shared" si="295"/>
        <v>0</v>
      </c>
      <c r="AP563" s="609" t="str">
        <f t="shared" si="298"/>
        <v xml:space="preserve"> </v>
      </c>
      <c r="AQ563" s="612" t="str">
        <f t="shared" si="296"/>
        <v xml:space="preserve"> </v>
      </c>
      <c r="AR563" s="612" t="str">
        <f t="shared" si="299"/>
        <v xml:space="preserve"> </v>
      </c>
      <c r="AS563" s="612" t="str">
        <f t="shared" si="300"/>
        <v xml:space="preserve"> </v>
      </c>
      <c r="AT563" s="612" t="str">
        <f t="shared" si="301"/>
        <v xml:space="preserve"> </v>
      </c>
      <c r="AU563" s="612" t="str">
        <f t="shared" si="302"/>
        <v xml:space="preserve"> </v>
      </c>
      <c r="AV563" s="613"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1"/>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6">
        <v>0</v>
      </c>
      <c r="AI564" s="161">
        <f t="shared" si="290"/>
        <v>0</v>
      </c>
      <c r="AJ564" s="162">
        <f t="shared" si="275"/>
        <v>0</v>
      </c>
      <c r="AK564" s="163">
        <f t="shared" si="291"/>
        <v>0</v>
      </c>
      <c r="AL564" s="164">
        <f t="shared" si="292"/>
        <v>0</v>
      </c>
      <c r="AM564" s="164">
        <f t="shared" si="293"/>
        <v>0</v>
      </c>
      <c r="AN564" s="164">
        <f t="shared" si="294"/>
        <v>0</v>
      </c>
      <c r="AO564" s="164">
        <f t="shared" si="295"/>
        <v>0</v>
      </c>
      <c r="AP564" s="609" t="str">
        <f t="shared" si="298"/>
        <v xml:space="preserve"> </v>
      </c>
      <c r="AQ564" s="612" t="str">
        <f t="shared" si="296"/>
        <v xml:space="preserve"> </v>
      </c>
      <c r="AR564" s="612" t="str">
        <f t="shared" si="299"/>
        <v xml:space="preserve"> </v>
      </c>
      <c r="AS564" s="612" t="str">
        <f t="shared" si="300"/>
        <v xml:space="preserve"> </v>
      </c>
      <c r="AT564" s="612" t="str">
        <f t="shared" si="301"/>
        <v xml:space="preserve"> </v>
      </c>
      <c r="AU564" s="612" t="str">
        <f t="shared" si="302"/>
        <v xml:space="preserve"> </v>
      </c>
      <c r="AV564" s="613"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1"/>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6">
        <v>0</v>
      </c>
      <c r="AI565" s="161">
        <f t="shared" si="290"/>
        <v>0</v>
      </c>
      <c r="AJ565" s="162">
        <f t="shared" si="275"/>
        <v>0</v>
      </c>
      <c r="AK565" s="163">
        <f t="shared" si="291"/>
        <v>0</v>
      </c>
      <c r="AL565" s="164">
        <f t="shared" si="292"/>
        <v>0</v>
      </c>
      <c r="AM565" s="164">
        <f t="shared" si="293"/>
        <v>0</v>
      </c>
      <c r="AN565" s="164">
        <f t="shared" si="294"/>
        <v>0</v>
      </c>
      <c r="AO565" s="164">
        <f t="shared" si="295"/>
        <v>0</v>
      </c>
      <c r="AP565" s="609" t="str">
        <f t="shared" si="298"/>
        <v xml:space="preserve"> </v>
      </c>
      <c r="AQ565" s="612" t="str">
        <f t="shared" si="296"/>
        <v xml:space="preserve"> </v>
      </c>
      <c r="AR565" s="612" t="str">
        <f t="shared" si="299"/>
        <v xml:space="preserve"> </v>
      </c>
      <c r="AS565" s="612" t="str">
        <f t="shared" si="300"/>
        <v xml:space="preserve"> </v>
      </c>
      <c r="AT565" s="612" t="str">
        <f t="shared" si="301"/>
        <v xml:space="preserve"> </v>
      </c>
      <c r="AU565" s="612" t="str">
        <f t="shared" si="302"/>
        <v xml:space="preserve"> </v>
      </c>
      <c r="AV565" s="613"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1"/>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v>0</v>
      </c>
      <c r="AI566" s="161">
        <f t="shared" si="290"/>
        <v>0</v>
      </c>
      <c r="AJ566" s="162">
        <f t="shared" si="275"/>
        <v>0</v>
      </c>
      <c r="AK566" s="163">
        <f t="shared" si="291"/>
        <v>0</v>
      </c>
      <c r="AL566" s="164">
        <f t="shared" si="292"/>
        <v>0</v>
      </c>
      <c r="AM566" s="164">
        <f t="shared" si="293"/>
        <v>0</v>
      </c>
      <c r="AN566" s="164">
        <f t="shared" si="294"/>
        <v>0</v>
      </c>
      <c r="AO566" s="164">
        <f t="shared" si="295"/>
        <v>0</v>
      </c>
      <c r="AP566" s="609" t="str">
        <f t="shared" si="298"/>
        <v xml:space="preserve"> </v>
      </c>
      <c r="AQ566" s="612" t="str">
        <f t="shared" si="296"/>
        <v xml:space="preserve"> </v>
      </c>
      <c r="AR566" s="612" t="str">
        <f t="shared" si="299"/>
        <v xml:space="preserve"> </v>
      </c>
      <c r="AS566" s="612" t="str">
        <f t="shared" si="300"/>
        <v xml:space="preserve"> </v>
      </c>
      <c r="AT566" s="612" t="str">
        <f t="shared" si="301"/>
        <v xml:space="preserve"> </v>
      </c>
      <c r="AU566" s="612" t="str">
        <f t="shared" si="302"/>
        <v xml:space="preserve"> </v>
      </c>
      <c r="AV566" s="613"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1"/>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v>0</v>
      </c>
      <c r="AI567" s="161">
        <f t="shared" si="290"/>
        <v>0</v>
      </c>
      <c r="AJ567" s="162">
        <f t="shared" si="275"/>
        <v>0</v>
      </c>
      <c r="AK567" s="163">
        <f t="shared" si="291"/>
        <v>0</v>
      </c>
      <c r="AL567" s="164">
        <f t="shared" si="292"/>
        <v>0</v>
      </c>
      <c r="AM567" s="164">
        <f t="shared" si="293"/>
        <v>0</v>
      </c>
      <c r="AN567" s="164">
        <f t="shared" si="294"/>
        <v>0</v>
      </c>
      <c r="AO567" s="164">
        <f t="shared" si="295"/>
        <v>0</v>
      </c>
      <c r="AP567" s="609" t="str">
        <f t="shared" si="298"/>
        <v xml:space="preserve"> </v>
      </c>
      <c r="AQ567" s="612" t="str">
        <f t="shared" si="296"/>
        <v xml:space="preserve"> </v>
      </c>
      <c r="AR567" s="612" t="str">
        <f t="shared" si="299"/>
        <v xml:space="preserve"> </v>
      </c>
      <c r="AS567" s="612" t="str">
        <f t="shared" si="300"/>
        <v xml:space="preserve"> </v>
      </c>
      <c r="AT567" s="612" t="str">
        <f t="shared" si="301"/>
        <v xml:space="preserve"> </v>
      </c>
      <c r="AU567" s="612" t="str">
        <f t="shared" si="302"/>
        <v xml:space="preserve"> </v>
      </c>
      <c r="AV567" s="613"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1"/>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v>0</v>
      </c>
      <c r="AI568" s="161">
        <f t="shared" si="290"/>
        <v>0</v>
      </c>
      <c r="AJ568" s="162">
        <f t="shared" si="275"/>
        <v>0</v>
      </c>
      <c r="AK568" s="163">
        <f t="shared" si="291"/>
        <v>0</v>
      </c>
      <c r="AL568" s="164">
        <f t="shared" si="292"/>
        <v>0</v>
      </c>
      <c r="AM568" s="164">
        <f t="shared" si="293"/>
        <v>0</v>
      </c>
      <c r="AN568" s="164">
        <f t="shared" si="294"/>
        <v>0</v>
      </c>
      <c r="AO568" s="164">
        <f t="shared" si="295"/>
        <v>0</v>
      </c>
      <c r="AP568" s="609" t="str">
        <f t="shared" si="298"/>
        <v xml:space="preserve"> </v>
      </c>
      <c r="AQ568" s="612" t="str">
        <f t="shared" si="296"/>
        <v xml:space="preserve"> </v>
      </c>
      <c r="AR568" s="612" t="str">
        <f t="shared" si="299"/>
        <v xml:space="preserve"> </v>
      </c>
      <c r="AS568" s="612" t="str">
        <f t="shared" si="300"/>
        <v xml:space="preserve"> </v>
      </c>
      <c r="AT568" s="612" t="str">
        <f t="shared" si="301"/>
        <v xml:space="preserve"> </v>
      </c>
      <c r="AU568" s="612" t="str">
        <f t="shared" si="302"/>
        <v xml:space="preserve"> </v>
      </c>
      <c r="AV568" s="613"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1"/>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v>0</v>
      </c>
      <c r="AI569" s="161">
        <f t="shared" si="290"/>
        <v>0</v>
      </c>
      <c r="AJ569" s="162">
        <f t="shared" si="275"/>
        <v>0</v>
      </c>
      <c r="AK569" s="163">
        <f t="shared" si="291"/>
        <v>0</v>
      </c>
      <c r="AL569" s="164">
        <f t="shared" si="292"/>
        <v>0</v>
      </c>
      <c r="AM569" s="164">
        <f t="shared" si="293"/>
        <v>0</v>
      </c>
      <c r="AN569" s="164">
        <f t="shared" si="294"/>
        <v>0</v>
      </c>
      <c r="AO569" s="164">
        <f t="shared" si="295"/>
        <v>0</v>
      </c>
      <c r="AP569" s="609" t="str">
        <f t="shared" si="298"/>
        <v xml:space="preserve"> </v>
      </c>
      <c r="AQ569" s="612" t="str">
        <f t="shared" si="296"/>
        <v xml:space="preserve"> </v>
      </c>
      <c r="AR569" s="612" t="str">
        <f t="shared" si="299"/>
        <v xml:space="preserve"> </v>
      </c>
      <c r="AS569" s="612" t="str">
        <f t="shared" si="300"/>
        <v xml:space="preserve"> </v>
      </c>
      <c r="AT569" s="612" t="str">
        <f t="shared" si="301"/>
        <v xml:space="preserve"> </v>
      </c>
      <c r="AU569" s="612" t="str">
        <f t="shared" si="302"/>
        <v xml:space="preserve"> </v>
      </c>
      <c r="AV569" s="613"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1"/>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v>0</v>
      </c>
      <c r="AI570" s="161">
        <f t="shared" si="290"/>
        <v>0</v>
      </c>
      <c r="AJ570" s="162">
        <f t="shared" si="275"/>
        <v>0</v>
      </c>
      <c r="AK570" s="163">
        <f t="shared" si="291"/>
        <v>0</v>
      </c>
      <c r="AL570" s="164">
        <f t="shared" si="292"/>
        <v>0</v>
      </c>
      <c r="AM570" s="164">
        <f t="shared" si="293"/>
        <v>0</v>
      </c>
      <c r="AN570" s="164">
        <f t="shared" si="294"/>
        <v>0</v>
      </c>
      <c r="AO570" s="164">
        <f t="shared" si="295"/>
        <v>0</v>
      </c>
      <c r="AP570" s="609" t="str">
        <f t="shared" si="298"/>
        <v xml:space="preserve"> </v>
      </c>
      <c r="AQ570" s="612" t="str">
        <f t="shared" si="296"/>
        <v xml:space="preserve"> </v>
      </c>
      <c r="AR570" s="612" t="str">
        <f t="shared" si="299"/>
        <v xml:space="preserve"> </v>
      </c>
      <c r="AS570" s="612" t="str">
        <f t="shared" si="300"/>
        <v xml:space="preserve"> </v>
      </c>
      <c r="AT570" s="612" t="str">
        <f t="shared" si="301"/>
        <v xml:space="preserve"> </v>
      </c>
      <c r="AU570" s="612" t="str">
        <f t="shared" si="302"/>
        <v xml:space="preserve"> </v>
      </c>
      <c r="AV570" s="613"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1"/>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v>0</v>
      </c>
      <c r="AI571" s="161">
        <f t="shared" si="290"/>
        <v>0</v>
      </c>
      <c r="AJ571" s="162">
        <f t="shared" si="275"/>
        <v>0</v>
      </c>
      <c r="AK571" s="163">
        <f t="shared" si="291"/>
        <v>0</v>
      </c>
      <c r="AL571" s="164">
        <f t="shared" si="292"/>
        <v>0</v>
      </c>
      <c r="AM571" s="164">
        <f t="shared" si="293"/>
        <v>0</v>
      </c>
      <c r="AN571" s="164">
        <f t="shared" si="294"/>
        <v>0</v>
      </c>
      <c r="AO571" s="164">
        <f t="shared" si="295"/>
        <v>0</v>
      </c>
      <c r="AP571" s="609" t="str">
        <f t="shared" si="298"/>
        <v xml:space="preserve"> </v>
      </c>
      <c r="AQ571" s="612" t="str">
        <f t="shared" si="296"/>
        <v xml:space="preserve"> </v>
      </c>
      <c r="AR571" s="612" t="str">
        <f t="shared" si="299"/>
        <v xml:space="preserve"> </v>
      </c>
      <c r="AS571" s="612" t="str">
        <f t="shared" si="300"/>
        <v xml:space="preserve"> </v>
      </c>
      <c r="AT571" s="612" t="str">
        <f t="shared" si="301"/>
        <v xml:space="preserve"> </v>
      </c>
      <c r="AU571" s="612" t="str">
        <f t="shared" si="302"/>
        <v xml:space="preserve"> </v>
      </c>
      <c r="AV571" s="613"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1"/>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v>0</v>
      </c>
      <c r="AI572" s="161">
        <f t="shared" si="290"/>
        <v>0</v>
      </c>
      <c r="AJ572" s="162">
        <f t="shared" si="275"/>
        <v>0</v>
      </c>
      <c r="AK572" s="163">
        <f t="shared" si="291"/>
        <v>0</v>
      </c>
      <c r="AL572" s="164">
        <f t="shared" si="292"/>
        <v>0</v>
      </c>
      <c r="AM572" s="164">
        <f t="shared" si="293"/>
        <v>0</v>
      </c>
      <c r="AN572" s="164">
        <f t="shared" si="294"/>
        <v>0</v>
      </c>
      <c r="AO572" s="164">
        <f t="shared" si="295"/>
        <v>0</v>
      </c>
      <c r="AP572" s="609" t="str">
        <f t="shared" si="298"/>
        <v xml:space="preserve"> </v>
      </c>
      <c r="AQ572" s="612" t="str">
        <f t="shared" si="296"/>
        <v xml:space="preserve"> </v>
      </c>
      <c r="AR572" s="612" t="str">
        <f t="shared" si="299"/>
        <v xml:space="preserve"> </v>
      </c>
      <c r="AS572" s="612" t="str">
        <f t="shared" si="300"/>
        <v xml:space="preserve"> </v>
      </c>
      <c r="AT572" s="612" t="str">
        <f t="shared" si="301"/>
        <v xml:space="preserve"> </v>
      </c>
      <c r="AU572" s="612" t="str">
        <f t="shared" si="302"/>
        <v xml:space="preserve"> </v>
      </c>
      <c r="AV572" s="613"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1"/>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v>0</v>
      </c>
      <c r="AI573" s="161">
        <f t="shared" si="290"/>
        <v>0</v>
      </c>
      <c r="AJ573" s="162">
        <f t="shared" si="275"/>
        <v>0</v>
      </c>
      <c r="AK573" s="163">
        <f t="shared" si="291"/>
        <v>0</v>
      </c>
      <c r="AL573" s="164">
        <f t="shared" si="292"/>
        <v>0</v>
      </c>
      <c r="AM573" s="164">
        <f t="shared" si="293"/>
        <v>0</v>
      </c>
      <c r="AN573" s="164">
        <f t="shared" si="294"/>
        <v>0</v>
      </c>
      <c r="AO573" s="164">
        <f t="shared" si="295"/>
        <v>0</v>
      </c>
      <c r="AP573" s="609" t="str">
        <f t="shared" si="298"/>
        <v xml:space="preserve"> </v>
      </c>
      <c r="AQ573" s="612" t="str">
        <f t="shared" si="296"/>
        <v xml:space="preserve"> </v>
      </c>
      <c r="AR573" s="612" t="str">
        <f t="shared" si="299"/>
        <v xml:space="preserve"> </v>
      </c>
      <c r="AS573" s="612" t="str">
        <f t="shared" si="300"/>
        <v xml:space="preserve"> </v>
      </c>
      <c r="AT573" s="612" t="str">
        <f t="shared" si="301"/>
        <v xml:space="preserve"> </v>
      </c>
      <c r="AU573" s="612" t="str">
        <f t="shared" si="302"/>
        <v xml:space="preserve"> </v>
      </c>
      <c r="AV573" s="613"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1"/>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v>0</v>
      </c>
      <c r="AI574" s="161">
        <f t="shared" si="290"/>
        <v>0</v>
      </c>
      <c r="AJ574" s="162">
        <f t="shared" si="275"/>
        <v>0</v>
      </c>
      <c r="AK574" s="163">
        <f t="shared" si="291"/>
        <v>0</v>
      </c>
      <c r="AL574" s="164">
        <f t="shared" si="292"/>
        <v>0</v>
      </c>
      <c r="AM574" s="164">
        <f t="shared" si="293"/>
        <v>0</v>
      </c>
      <c r="AN574" s="164">
        <f t="shared" si="294"/>
        <v>0</v>
      </c>
      <c r="AO574" s="164">
        <f t="shared" si="295"/>
        <v>0</v>
      </c>
      <c r="AP574" s="609" t="str">
        <f t="shared" si="298"/>
        <v xml:space="preserve"> </v>
      </c>
      <c r="AQ574" s="612" t="str">
        <f t="shared" si="296"/>
        <v xml:space="preserve"> </v>
      </c>
      <c r="AR574" s="612" t="str">
        <f t="shared" si="299"/>
        <v xml:space="preserve"> </v>
      </c>
      <c r="AS574" s="612" t="str">
        <f t="shared" si="300"/>
        <v xml:space="preserve"> </v>
      </c>
      <c r="AT574" s="612" t="str">
        <f t="shared" si="301"/>
        <v xml:space="preserve"> </v>
      </c>
      <c r="AU574" s="612" t="str">
        <f t="shared" si="302"/>
        <v xml:space="preserve"> </v>
      </c>
      <c r="AV574" s="613"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1"/>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v>0</v>
      </c>
      <c r="AI575" s="161">
        <f t="shared" si="290"/>
        <v>0</v>
      </c>
      <c r="AJ575" s="162">
        <f t="shared" si="275"/>
        <v>0</v>
      </c>
      <c r="AK575" s="163">
        <f t="shared" si="291"/>
        <v>0</v>
      </c>
      <c r="AL575" s="164">
        <f t="shared" si="292"/>
        <v>0</v>
      </c>
      <c r="AM575" s="164">
        <f t="shared" si="293"/>
        <v>0</v>
      </c>
      <c r="AN575" s="164">
        <f t="shared" si="294"/>
        <v>0</v>
      </c>
      <c r="AO575" s="164">
        <f t="shared" si="295"/>
        <v>0</v>
      </c>
      <c r="AP575" s="609" t="str">
        <f t="shared" si="298"/>
        <v xml:space="preserve"> </v>
      </c>
      <c r="AQ575" s="612" t="str">
        <f t="shared" si="296"/>
        <v xml:space="preserve"> </v>
      </c>
      <c r="AR575" s="612" t="str">
        <f t="shared" si="299"/>
        <v xml:space="preserve"> </v>
      </c>
      <c r="AS575" s="612" t="str">
        <f t="shared" si="300"/>
        <v xml:space="preserve"> </v>
      </c>
      <c r="AT575" s="612" t="str">
        <f t="shared" si="301"/>
        <v xml:space="preserve"> </v>
      </c>
      <c r="AU575" s="612" t="str">
        <f t="shared" si="302"/>
        <v xml:space="preserve"> </v>
      </c>
      <c r="AV575" s="613"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1"/>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v>0</v>
      </c>
      <c r="AI576" s="161">
        <f t="shared" si="290"/>
        <v>0</v>
      </c>
      <c r="AJ576" s="162">
        <f t="shared" si="275"/>
        <v>0</v>
      </c>
      <c r="AK576" s="163">
        <f t="shared" si="291"/>
        <v>0</v>
      </c>
      <c r="AL576" s="164">
        <f t="shared" si="292"/>
        <v>0</v>
      </c>
      <c r="AM576" s="164">
        <f t="shared" si="293"/>
        <v>0</v>
      </c>
      <c r="AN576" s="164">
        <f t="shared" si="294"/>
        <v>0</v>
      </c>
      <c r="AO576" s="164">
        <f t="shared" si="295"/>
        <v>0</v>
      </c>
      <c r="AP576" s="609" t="str">
        <f t="shared" si="298"/>
        <v xml:space="preserve"> </v>
      </c>
      <c r="AQ576" s="612" t="str">
        <f t="shared" si="296"/>
        <v xml:space="preserve"> </v>
      </c>
      <c r="AR576" s="612" t="str">
        <f t="shared" si="299"/>
        <v xml:space="preserve"> </v>
      </c>
      <c r="AS576" s="612" t="str">
        <f t="shared" si="300"/>
        <v xml:space="preserve"> </v>
      </c>
      <c r="AT576" s="612" t="str">
        <f t="shared" si="301"/>
        <v xml:space="preserve"> </v>
      </c>
      <c r="AU576" s="612" t="str">
        <f t="shared" si="302"/>
        <v xml:space="preserve"> </v>
      </c>
      <c r="AV576" s="613"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1"/>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v>0</v>
      </c>
      <c r="AI577" s="161">
        <f t="shared" si="290"/>
        <v>0</v>
      </c>
      <c r="AJ577" s="162">
        <f t="shared" si="275"/>
        <v>0</v>
      </c>
      <c r="AK577" s="163">
        <f t="shared" si="291"/>
        <v>0</v>
      </c>
      <c r="AL577" s="164">
        <f t="shared" si="292"/>
        <v>0</v>
      </c>
      <c r="AM577" s="164">
        <f t="shared" si="293"/>
        <v>0</v>
      </c>
      <c r="AN577" s="164">
        <f t="shared" si="294"/>
        <v>0</v>
      </c>
      <c r="AO577" s="164">
        <f t="shared" si="295"/>
        <v>0</v>
      </c>
      <c r="AP577" s="609" t="str">
        <f t="shared" si="298"/>
        <v xml:space="preserve"> </v>
      </c>
      <c r="AQ577" s="612" t="str">
        <f t="shared" si="296"/>
        <v xml:space="preserve"> </v>
      </c>
      <c r="AR577" s="612" t="str">
        <f t="shared" si="299"/>
        <v xml:space="preserve"> </v>
      </c>
      <c r="AS577" s="612" t="str">
        <f t="shared" si="300"/>
        <v xml:space="preserve"> </v>
      </c>
      <c r="AT577" s="612" t="str">
        <f t="shared" si="301"/>
        <v xml:space="preserve"> </v>
      </c>
      <c r="AU577" s="612" t="str">
        <f t="shared" si="302"/>
        <v xml:space="preserve"> </v>
      </c>
      <c r="AV577" s="613"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1"/>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v>0</v>
      </c>
      <c r="AI578" s="161">
        <f t="shared" si="290"/>
        <v>0</v>
      </c>
      <c r="AJ578" s="162">
        <f t="shared" si="275"/>
        <v>0</v>
      </c>
      <c r="AK578" s="163">
        <f t="shared" si="291"/>
        <v>0</v>
      </c>
      <c r="AL578" s="164">
        <f t="shared" si="292"/>
        <v>0</v>
      </c>
      <c r="AM578" s="164">
        <f t="shared" si="293"/>
        <v>0</v>
      </c>
      <c r="AN578" s="164">
        <f t="shared" si="294"/>
        <v>0</v>
      </c>
      <c r="AO578" s="164">
        <f t="shared" si="295"/>
        <v>0</v>
      </c>
      <c r="AP578" s="609" t="str">
        <f t="shared" si="298"/>
        <v xml:space="preserve"> </v>
      </c>
      <c r="AQ578" s="612" t="str">
        <f t="shared" si="296"/>
        <v xml:space="preserve"> </v>
      </c>
      <c r="AR578" s="612" t="str">
        <f t="shared" si="299"/>
        <v xml:space="preserve"> </v>
      </c>
      <c r="AS578" s="612" t="str">
        <f t="shared" si="300"/>
        <v xml:space="preserve"> </v>
      </c>
      <c r="AT578" s="612" t="str">
        <f t="shared" si="301"/>
        <v xml:space="preserve"> </v>
      </c>
      <c r="AU578" s="612" t="str">
        <f t="shared" si="302"/>
        <v xml:space="preserve"> </v>
      </c>
      <c r="AV578" s="613"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1"/>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v>0</v>
      </c>
      <c r="AI579" s="161">
        <f t="shared" si="290"/>
        <v>0</v>
      </c>
      <c r="AJ579" s="162">
        <f t="shared" si="275"/>
        <v>0</v>
      </c>
      <c r="AK579" s="163">
        <f t="shared" si="291"/>
        <v>0</v>
      </c>
      <c r="AL579" s="164">
        <f t="shared" si="292"/>
        <v>0</v>
      </c>
      <c r="AM579" s="164">
        <f t="shared" si="293"/>
        <v>0</v>
      </c>
      <c r="AN579" s="164">
        <f t="shared" si="294"/>
        <v>0</v>
      </c>
      <c r="AO579" s="164">
        <f t="shared" si="295"/>
        <v>0</v>
      </c>
      <c r="AP579" s="609" t="str">
        <f t="shared" si="298"/>
        <v xml:space="preserve"> </v>
      </c>
      <c r="AQ579" s="612" t="str">
        <f t="shared" si="296"/>
        <v xml:space="preserve"> </v>
      </c>
      <c r="AR579" s="612" t="str">
        <f t="shared" si="299"/>
        <v xml:space="preserve"> </v>
      </c>
      <c r="AS579" s="612" t="str">
        <f t="shared" si="300"/>
        <v xml:space="preserve"> </v>
      </c>
      <c r="AT579" s="612" t="str">
        <f t="shared" si="301"/>
        <v xml:space="preserve"> </v>
      </c>
      <c r="AU579" s="612" t="str">
        <f t="shared" si="302"/>
        <v xml:space="preserve"> </v>
      </c>
      <c r="AV579" s="613"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1"/>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v>0</v>
      </c>
      <c r="AI580" s="161">
        <f t="shared" si="290"/>
        <v>0</v>
      </c>
      <c r="AJ580" s="162">
        <f t="shared" si="275"/>
        <v>0</v>
      </c>
      <c r="AK580" s="163">
        <f t="shared" si="291"/>
        <v>0</v>
      </c>
      <c r="AL580" s="164">
        <f t="shared" si="292"/>
        <v>0</v>
      </c>
      <c r="AM580" s="164">
        <f t="shared" si="293"/>
        <v>0</v>
      </c>
      <c r="AN580" s="164">
        <f t="shared" si="294"/>
        <v>0</v>
      </c>
      <c r="AO580" s="164">
        <f t="shared" si="295"/>
        <v>0</v>
      </c>
      <c r="AP580" s="609" t="str">
        <f t="shared" si="298"/>
        <v xml:space="preserve"> </v>
      </c>
      <c r="AQ580" s="612" t="str">
        <f t="shared" si="296"/>
        <v xml:space="preserve"> </v>
      </c>
      <c r="AR580" s="612" t="str">
        <f t="shared" si="299"/>
        <v xml:space="preserve"> </v>
      </c>
      <c r="AS580" s="612" t="str">
        <f t="shared" si="300"/>
        <v xml:space="preserve"> </v>
      </c>
      <c r="AT580" s="612" t="str">
        <f t="shared" si="301"/>
        <v xml:space="preserve"> </v>
      </c>
      <c r="AU580" s="612" t="str">
        <f t="shared" si="302"/>
        <v xml:space="preserve"> </v>
      </c>
      <c r="AV580" s="613"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1"/>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v>0</v>
      </c>
      <c r="AI581" s="161">
        <f t="shared" si="290"/>
        <v>0</v>
      </c>
      <c r="AJ581" s="162">
        <f t="shared" si="275"/>
        <v>0</v>
      </c>
      <c r="AK581" s="163">
        <f t="shared" si="291"/>
        <v>0</v>
      </c>
      <c r="AL581" s="164">
        <f t="shared" si="292"/>
        <v>0</v>
      </c>
      <c r="AM581" s="164">
        <f t="shared" si="293"/>
        <v>0</v>
      </c>
      <c r="AN581" s="164">
        <f t="shared" si="294"/>
        <v>0</v>
      </c>
      <c r="AO581" s="164">
        <f t="shared" si="295"/>
        <v>0</v>
      </c>
      <c r="AP581" s="609" t="str">
        <f t="shared" si="298"/>
        <v xml:space="preserve"> </v>
      </c>
      <c r="AQ581" s="612" t="str">
        <f t="shared" si="296"/>
        <v xml:space="preserve"> </v>
      </c>
      <c r="AR581" s="612" t="str">
        <f t="shared" si="299"/>
        <v xml:space="preserve"> </v>
      </c>
      <c r="AS581" s="612" t="str">
        <f t="shared" si="300"/>
        <v xml:space="preserve"> </v>
      </c>
      <c r="AT581" s="612" t="str">
        <f t="shared" si="301"/>
        <v xml:space="preserve"> </v>
      </c>
      <c r="AU581" s="612" t="str">
        <f t="shared" si="302"/>
        <v xml:space="preserve"> </v>
      </c>
      <c r="AV581" s="613"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1"/>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v>0</v>
      </c>
      <c r="AI582" s="161">
        <f t="shared" si="290"/>
        <v>0</v>
      </c>
      <c r="AJ582" s="162">
        <f t="shared" si="275"/>
        <v>0</v>
      </c>
      <c r="AK582" s="163">
        <f t="shared" si="291"/>
        <v>0</v>
      </c>
      <c r="AL582" s="164">
        <f t="shared" si="292"/>
        <v>0</v>
      </c>
      <c r="AM582" s="164">
        <f t="shared" si="293"/>
        <v>0</v>
      </c>
      <c r="AN582" s="164">
        <f t="shared" si="294"/>
        <v>0</v>
      </c>
      <c r="AO582" s="164">
        <f t="shared" si="295"/>
        <v>0</v>
      </c>
      <c r="AP582" s="609" t="str">
        <f t="shared" si="298"/>
        <v xml:space="preserve"> </v>
      </c>
      <c r="AQ582" s="612" t="str">
        <f t="shared" si="296"/>
        <v xml:space="preserve"> </v>
      </c>
      <c r="AR582" s="612" t="str">
        <f t="shared" si="299"/>
        <v xml:space="preserve"> </v>
      </c>
      <c r="AS582" s="612" t="str">
        <f t="shared" si="300"/>
        <v xml:space="preserve"> </v>
      </c>
      <c r="AT582" s="612" t="str">
        <f t="shared" si="301"/>
        <v xml:space="preserve"> </v>
      </c>
      <c r="AU582" s="612" t="str">
        <f t="shared" si="302"/>
        <v xml:space="preserve"> </v>
      </c>
      <c r="AV582" s="613"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1"/>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v>0</v>
      </c>
      <c r="AI583" s="161">
        <f t="shared" si="290"/>
        <v>0</v>
      </c>
      <c r="AJ583" s="162">
        <f t="shared" si="275"/>
        <v>0</v>
      </c>
      <c r="AK583" s="163">
        <f t="shared" si="291"/>
        <v>0</v>
      </c>
      <c r="AL583" s="164">
        <f t="shared" si="292"/>
        <v>0</v>
      </c>
      <c r="AM583" s="164">
        <f t="shared" si="293"/>
        <v>0</v>
      </c>
      <c r="AN583" s="164">
        <f t="shared" si="294"/>
        <v>0</v>
      </c>
      <c r="AO583" s="164">
        <f t="shared" si="295"/>
        <v>0</v>
      </c>
      <c r="AP583" s="609" t="str">
        <f t="shared" si="298"/>
        <v xml:space="preserve"> </v>
      </c>
      <c r="AQ583" s="612" t="str">
        <f t="shared" si="296"/>
        <v xml:space="preserve"> </v>
      </c>
      <c r="AR583" s="612" t="str">
        <f t="shared" si="299"/>
        <v xml:space="preserve"> </v>
      </c>
      <c r="AS583" s="612" t="str">
        <f t="shared" si="300"/>
        <v xml:space="preserve"> </v>
      </c>
      <c r="AT583" s="612" t="str">
        <f t="shared" si="301"/>
        <v xml:space="preserve"> </v>
      </c>
      <c r="AU583" s="612" t="str">
        <f t="shared" si="302"/>
        <v xml:space="preserve"> </v>
      </c>
      <c r="AV583" s="613"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1"/>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v>0</v>
      </c>
      <c r="AI584" s="161">
        <f t="shared" si="290"/>
        <v>0</v>
      </c>
      <c r="AJ584" s="162">
        <f t="shared" si="275"/>
        <v>0</v>
      </c>
      <c r="AK584" s="163">
        <f t="shared" si="291"/>
        <v>0</v>
      </c>
      <c r="AL584" s="164">
        <f t="shared" si="292"/>
        <v>0</v>
      </c>
      <c r="AM584" s="164">
        <f t="shared" si="293"/>
        <v>0</v>
      </c>
      <c r="AN584" s="164">
        <f t="shared" si="294"/>
        <v>0</v>
      </c>
      <c r="AO584" s="164">
        <f t="shared" si="295"/>
        <v>0</v>
      </c>
      <c r="AP584" s="609" t="str">
        <f t="shared" si="298"/>
        <v xml:space="preserve"> </v>
      </c>
      <c r="AQ584" s="612" t="str">
        <f t="shared" si="296"/>
        <v xml:space="preserve"> </v>
      </c>
      <c r="AR584" s="612" t="str">
        <f t="shared" si="299"/>
        <v xml:space="preserve"> </v>
      </c>
      <c r="AS584" s="612" t="str">
        <f t="shared" si="300"/>
        <v xml:space="preserve"> </v>
      </c>
      <c r="AT584" s="612" t="str">
        <f t="shared" si="301"/>
        <v xml:space="preserve"> </v>
      </c>
      <c r="AU584" s="612" t="str">
        <f t="shared" si="302"/>
        <v xml:space="preserve"> </v>
      </c>
      <c r="AV584" s="613"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1"/>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v>0</v>
      </c>
      <c r="AI585" s="161">
        <f t="shared" si="290"/>
        <v>0</v>
      </c>
      <c r="AJ585" s="162">
        <f t="shared" si="275"/>
        <v>0</v>
      </c>
      <c r="AK585" s="163">
        <f t="shared" si="291"/>
        <v>0</v>
      </c>
      <c r="AL585" s="164">
        <f t="shared" si="292"/>
        <v>0</v>
      </c>
      <c r="AM585" s="164">
        <f t="shared" si="293"/>
        <v>0</v>
      </c>
      <c r="AN585" s="164">
        <f t="shared" si="294"/>
        <v>0</v>
      </c>
      <c r="AO585" s="164">
        <f t="shared" si="295"/>
        <v>0</v>
      </c>
      <c r="AP585" s="609" t="str">
        <f t="shared" si="298"/>
        <v xml:space="preserve"> </v>
      </c>
      <c r="AQ585" s="612" t="str">
        <f t="shared" si="296"/>
        <v xml:space="preserve"> </v>
      </c>
      <c r="AR585" s="612" t="str">
        <f t="shared" si="299"/>
        <v xml:space="preserve"> </v>
      </c>
      <c r="AS585" s="612" t="str">
        <f t="shared" si="300"/>
        <v xml:space="preserve"> </v>
      </c>
      <c r="AT585" s="612" t="str">
        <f t="shared" si="301"/>
        <v xml:space="preserve"> </v>
      </c>
      <c r="AU585" s="612" t="str">
        <f t="shared" si="302"/>
        <v xml:space="preserve"> </v>
      </c>
      <c r="AV585" s="613"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1"/>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v>0</v>
      </c>
      <c r="AI586" s="161">
        <f t="shared" si="290"/>
        <v>0</v>
      </c>
      <c r="AJ586" s="162">
        <f t="shared" si="275"/>
        <v>0</v>
      </c>
      <c r="AK586" s="163">
        <f t="shared" si="291"/>
        <v>0</v>
      </c>
      <c r="AL586" s="164">
        <f t="shared" si="292"/>
        <v>0</v>
      </c>
      <c r="AM586" s="164">
        <f t="shared" si="293"/>
        <v>0</v>
      </c>
      <c r="AN586" s="164">
        <f t="shared" si="294"/>
        <v>0</v>
      </c>
      <c r="AO586" s="164">
        <f t="shared" si="295"/>
        <v>0</v>
      </c>
      <c r="AP586" s="609" t="str">
        <f t="shared" si="298"/>
        <v xml:space="preserve"> </v>
      </c>
      <c r="AQ586" s="612" t="str">
        <f t="shared" si="296"/>
        <v xml:space="preserve"> </v>
      </c>
      <c r="AR586" s="612" t="str">
        <f t="shared" si="299"/>
        <v xml:space="preserve"> </v>
      </c>
      <c r="AS586" s="612" t="str">
        <f t="shared" si="300"/>
        <v xml:space="preserve"> </v>
      </c>
      <c r="AT586" s="612" t="str">
        <f t="shared" si="301"/>
        <v xml:space="preserve"> </v>
      </c>
      <c r="AU586" s="612" t="str">
        <f t="shared" si="302"/>
        <v xml:space="preserve"> </v>
      </c>
      <c r="AV586" s="613"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1"/>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v>0</v>
      </c>
      <c r="AI587" s="161">
        <f t="shared" si="290"/>
        <v>0</v>
      </c>
      <c r="AJ587" s="162">
        <f t="shared" si="275"/>
        <v>0</v>
      </c>
      <c r="AK587" s="163">
        <f t="shared" si="291"/>
        <v>0</v>
      </c>
      <c r="AL587" s="164">
        <f t="shared" si="292"/>
        <v>0</v>
      </c>
      <c r="AM587" s="164">
        <f t="shared" si="293"/>
        <v>0</v>
      </c>
      <c r="AN587" s="164">
        <f t="shared" si="294"/>
        <v>0</v>
      </c>
      <c r="AO587" s="164">
        <f t="shared" si="295"/>
        <v>0</v>
      </c>
      <c r="AP587" s="609" t="str">
        <f t="shared" si="298"/>
        <v xml:space="preserve"> </v>
      </c>
      <c r="AQ587" s="612" t="str">
        <f t="shared" si="296"/>
        <v xml:space="preserve"> </v>
      </c>
      <c r="AR587" s="612" t="str">
        <f t="shared" si="299"/>
        <v xml:space="preserve"> </v>
      </c>
      <c r="AS587" s="612" t="str">
        <f t="shared" si="300"/>
        <v xml:space="preserve"> </v>
      </c>
      <c r="AT587" s="612" t="str">
        <f t="shared" si="301"/>
        <v xml:space="preserve"> </v>
      </c>
      <c r="AU587" s="612" t="str">
        <f t="shared" si="302"/>
        <v xml:space="preserve"> </v>
      </c>
      <c r="AV587" s="613"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1"/>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v>0</v>
      </c>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09" t="str">
        <f t="shared" si="298"/>
        <v xml:space="preserve"> </v>
      </c>
      <c r="AQ588" s="612" t="str">
        <f t="shared" si="296"/>
        <v xml:space="preserve"> </v>
      </c>
      <c r="AR588" s="612" t="str">
        <f t="shared" si="299"/>
        <v xml:space="preserve"> </v>
      </c>
      <c r="AS588" s="612" t="str">
        <f t="shared" si="300"/>
        <v xml:space="preserve"> </v>
      </c>
      <c r="AT588" s="612" t="str">
        <f t="shared" si="301"/>
        <v xml:space="preserve"> </v>
      </c>
      <c r="AU588" s="612" t="str">
        <f t="shared" si="302"/>
        <v xml:space="preserve"> </v>
      </c>
      <c r="AV588" s="613"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1"/>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v>0</v>
      </c>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09" t="str">
        <f t="shared" si="298"/>
        <v xml:space="preserve"> </v>
      </c>
      <c r="AQ589" s="612" t="str">
        <f t="shared" ref="AQ589:AQ652" si="328">IF(AND(AH589&gt;4.99,AH589&lt;50),AH589," ")</f>
        <v xml:space="preserve"> </v>
      </c>
      <c r="AR589" s="612" t="str">
        <f t="shared" si="299"/>
        <v xml:space="preserve"> </v>
      </c>
      <c r="AS589" s="612" t="str">
        <f t="shared" si="300"/>
        <v xml:space="preserve"> </v>
      </c>
      <c r="AT589" s="612" t="str">
        <f t="shared" si="301"/>
        <v xml:space="preserve"> </v>
      </c>
      <c r="AU589" s="612" t="str">
        <f t="shared" si="302"/>
        <v xml:space="preserve"> </v>
      </c>
      <c r="AV589" s="613"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1"/>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v>0</v>
      </c>
      <c r="AI590" s="161">
        <f t="shared" si="322"/>
        <v>0</v>
      </c>
      <c r="AJ590" s="162">
        <f t="shared" si="307"/>
        <v>0</v>
      </c>
      <c r="AK590" s="163">
        <f t="shared" si="323"/>
        <v>0</v>
      </c>
      <c r="AL590" s="164">
        <f t="shared" si="324"/>
        <v>0</v>
      </c>
      <c r="AM590" s="164">
        <f t="shared" si="325"/>
        <v>0</v>
      </c>
      <c r="AN590" s="164">
        <f t="shared" si="326"/>
        <v>0</v>
      </c>
      <c r="AO590" s="164">
        <f t="shared" si="327"/>
        <v>0</v>
      </c>
      <c r="AP590" s="609" t="str">
        <f t="shared" ref="AP590:AP653" si="330">IF(AND(AH590&gt;0,AH590&lt;5),AH590," ")</f>
        <v xml:space="preserve"> </v>
      </c>
      <c r="AQ590" s="612" t="str">
        <f t="shared" si="328"/>
        <v xml:space="preserve"> </v>
      </c>
      <c r="AR590" s="612" t="str">
        <f t="shared" ref="AR590:AR653" si="331">IF(AND(AH590&gt;49.99,AH590&lt;100),AH590," ")</f>
        <v xml:space="preserve"> </v>
      </c>
      <c r="AS590" s="612" t="str">
        <f t="shared" ref="AS590:AS653" si="332">IF(AND(AH590&gt;99.99,AH590&lt;500),AH590," ")</f>
        <v xml:space="preserve"> </v>
      </c>
      <c r="AT590" s="612" t="str">
        <f t="shared" ref="AT590:AT653" si="333">IF(AND(AH590&gt;499.99,AH590&lt;1000),AH590," ")</f>
        <v xml:space="preserve"> </v>
      </c>
      <c r="AU590" s="612" t="str">
        <f t="shared" ref="AU590:AU653" si="334">IF(AND(AH590&gt;999.99,AH590&lt;10000),AH590," ")</f>
        <v xml:space="preserve"> </v>
      </c>
      <c r="AV590" s="613"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1"/>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v>0</v>
      </c>
      <c r="AI591" s="161">
        <f t="shared" si="322"/>
        <v>0</v>
      </c>
      <c r="AJ591" s="162">
        <f t="shared" si="307"/>
        <v>0</v>
      </c>
      <c r="AK591" s="163">
        <f t="shared" si="323"/>
        <v>0</v>
      </c>
      <c r="AL591" s="164">
        <f t="shared" si="324"/>
        <v>0</v>
      </c>
      <c r="AM591" s="164">
        <f t="shared" si="325"/>
        <v>0</v>
      </c>
      <c r="AN591" s="164">
        <f t="shared" si="326"/>
        <v>0</v>
      </c>
      <c r="AO591" s="164">
        <f t="shared" si="327"/>
        <v>0</v>
      </c>
      <c r="AP591" s="609" t="str">
        <f t="shared" si="330"/>
        <v xml:space="preserve"> </v>
      </c>
      <c r="AQ591" s="612" t="str">
        <f t="shared" si="328"/>
        <v xml:space="preserve"> </v>
      </c>
      <c r="AR591" s="612" t="str">
        <f t="shared" si="331"/>
        <v xml:space="preserve"> </v>
      </c>
      <c r="AS591" s="612" t="str">
        <f t="shared" si="332"/>
        <v xml:space="preserve"> </v>
      </c>
      <c r="AT591" s="612" t="str">
        <f t="shared" si="333"/>
        <v xml:space="preserve"> </v>
      </c>
      <c r="AU591" s="612" t="str">
        <f t="shared" si="334"/>
        <v xml:space="preserve"> </v>
      </c>
      <c r="AV591" s="613"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1"/>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v>0</v>
      </c>
      <c r="AI592" s="161">
        <f t="shared" si="322"/>
        <v>0</v>
      </c>
      <c r="AJ592" s="162">
        <f t="shared" si="307"/>
        <v>0</v>
      </c>
      <c r="AK592" s="163">
        <f t="shared" si="323"/>
        <v>0</v>
      </c>
      <c r="AL592" s="164">
        <f t="shared" si="324"/>
        <v>0</v>
      </c>
      <c r="AM592" s="164">
        <f t="shared" si="325"/>
        <v>0</v>
      </c>
      <c r="AN592" s="164">
        <f t="shared" si="326"/>
        <v>0</v>
      </c>
      <c r="AO592" s="164">
        <f t="shared" si="327"/>
        <v>0</v>
      </c>
      <c r="AP592" s="609" t="str">
        <f t="shared" si="330"/>
        <v xml:space="preserve"> </v>
      </c>
      <c r="AQ592" s="612" t="str">
        <f t="shared" si="328"/>
        <v xml:space="preserve"> </v>
      </c>
      <c r="AR592" s="612" t="str">
        <f t="shared" si="331"/>
        <v xml:space="preserve"> </v>
      </c>
      <c r="AS592" s="612" t="str">
        <f t="shared" si="332"/>
        <v xml:space="preserve"> </v>
      </c>
      <c r="AT592" s="612" t="str">
        <f t="shared" si="333"/>
        <v xml:space="preserve"> </v>
      </c>
      <c r="AU592" s="612" t="str">
        <f t="shared" si="334"/>
        <v xml:space="preserve"> </v>
      </c>
      <c r="AV592" s="613"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1"/>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v>0</v>
      </c>
      <c r="AI593" s="161">
        <f t="shared" si="322"/>
        <v>0</v>
      </c>
      <c r="AJ593" s="162">
        <f t="shared" si="307"/>
        <v>0</v>
      </c>
      <c r="AK593" s="163">
        <f t="shared" si="323"/>
        <v>0</v>
      </c>
      <c r="AL593" s="164">
        <f t="shared" si="324"/>
        <v>0</v>
      </c>
      <c r="AM593" s="164">
        <f t="shared" si="325"/>
        <v>0</v>
      </c>
      <c r="AN593" s="164">
        <f t="shared" si="326"/>
        <v>0</v>
      </c>
      <c r="AO593" s="164">
        <f t="shared" si="327"/>
        <v>0</v>
      </c>
      <c r="AP593" s="609" t="str">
        <f t="shared" si="330"/>
        <v xml:space="preserve"> </v>
      </c>
      <c r="AQ593" s="612" t="str">
        <f t="shared" si="328"/>
        <v xml:space="preserve"> </v>
      </c>
      <c r="AR593" s="612" t="str">
        <f t="shared" si="331"/>
        <v xml:space="preserve"> </v>
      </c>
      <c r="AS593" s="612" t="str">
        <f t="shared" si="332"/>
        <v xml:space="preserve"> </v>
      </c>
      <c r="AT593" s="612" t="str">
        <f t="shared" si="333"/>
        <v xml:space="preserve"> </v>
      </c>
      <c r="AU593" s="612" t="str">
        <f t="shared" si="334"/>
        <v xml:space="preserve"> </v>
      </c>
      <c r="AV593" s="613"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1"/>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v>0</v>
      </c>
      <c r="AI594" s="161">
        <f t="shared" si="322"/>
        <v>0</v>
      </c>
      <c r="AJ594" s="162">
        <f t="shared" si="307"/>
        <v>0</v>
      </c>
      <c r="AK594" s="163">
        <f t="shared" si="323"/>
        <v>0</v>
      </c>
      <c r="AL594" s="164">
        <f t="shared" si="324"/>
        <v>0</v>
      </c>
      <c r="AM594" s="164">
        <f t="shared" si="325"/>
        <v>0</v>
      </c>
      <c r="AN594" s="164">
        <f t="shared" si="326"/>
        <v>0</v>
      </c>
      <c r="AO594" s="164">
        <f t="shared" si="327"/>
        <v>0</v>
      </c>
      <c r="AP594" s="609" t="str">
        <f t="shared" si="330"/>
        <v xml:space="preserve"> </v>
      </c>
      <c r="AQ594" s="612" t="str">
        <f t="shared" si="328"/>
        <v xml:space="preserve"> </v>
      </c>
      <c r="AR594" s="612" t="str">
        <f t="shared" si="331"/>
        <v xml:space="preserve"> </v>
      </c>
      <c r="AS594" s="612" t="str">
        <f t="shared" si="332"/>
        <v xml:space="preserve"> </v>
      </c>
      <c r="AT594" s="612" t="str">
        <f t="shared" si="333"/>
        <v xml:space="preserve"> </v>
      </c>
      <c r="AU594" s="612" t="str">
        <f t="shared" si="334"/>
        <v xml:space="preserve"> </v>
      </c>
      <c r="AV594" s="613"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1"/>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v>0</v>
      </c>
      <c r="AI595" s="161">
        <f t="shared" si="322"/>
        <v>0</v>
      </c>
      <c r="AJ595" s="162">
        <f t="shared" si="307"/>
        <v>0</v>
      </c>
      <c r="AK595" s="163">
        <f t="shared" si="323"/>
        <v>0</v>
      </c>
      <c r="AL595" s="164">
        <f t="shared" si="324"/>
        <v>0</v>
      </c>
      <c r="AM595" s="164">
        <f t="shared" si="325"/>
        <v>0</v>
      </c>
      <c r="AN595" s="164">
        <f t="shared" si="326"/>
        <v>0</v>
      </c>
      <c r="AO595" s="164">
        <f t="shared" si="327"/>
        <v>0</v>
      </c>
      <c r="AP595" s="609" t="str">
        <f t="shared" si="330"/>
        <v xml:space="preserve"> </v>
      </c>
      <c r="AQ595" s="612" t="str">
        <f t="shared" si="328"/>
        <v xml:space="preserve"> </v>
      </c>
      <c r="AR595" s="612" t="str">
        <f t="shared" si="331"/>
        <v xml:space="preserve"> </v>
      </c>
      <c r="AS595" s="612" t="str">
        <f t="shared" si="332"/>
        <v xml:space="preserve"> </v>
      </c>
      <c r="AT595" s="612" t="str">
        <f t="shared" si="333"/>
        <v xml:space="preserve"> </v>
      </c>
      <c r="AU595" s="612" t="str">
        <f t="shared" si="334"/>
        <v xml:space="preserve"> </v>
      </c>
      <c r="AV595" s="613"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1"/>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v>0</v>
      </c>
      <c r="AI596" s="161">
        <f t="shared" si="322"/>
        <v>0</v>
      </c>
      <c r="AJ596" s="162">
        <f t="shared" si="307"/>
        <v>0</v>
      </c>
      <c r="AK596" s="163">
        <f t="shared" si="323"/>
        <v>0</v>
      </c>
      <c r="AL596" s="164">
        <f t="shared" si="324"/>
        <v>0</v>
      </c>
      <c r="AM596" s="164">
        <f t="shared" si="325"/>
        <v>0</v>
      </c>
      <c r="AN596" s="164">
        <f t="shared" si="326"/>
        <v>0</v>
      </c>
      <c r="AO596" s="164">
        <f t="shared" si="327"/>
        <v>0</v>
      </c>
      <c r="AP596" s="609" t="str">
        <f t="shared" si="330"/>
        <v xml:space="preserve"> </v>
      </c>
      <c r="AQ596" s="612" t="str">
        <f t="shared" si="328"/>
        <v xml:space="preserve"> </v>
      </c>
      <c r="AR596" s="612" t="str">
        <f t="shared" si="331"/>
        <v xml:space="preserve"> </v>
      </c>
      <c r="AS596" s="612" t="str">
        <f t="shared" si="332"/>
        <v xml:space="preserve"> </v>
      </c>
      <c r="AT596" s="612" t="str">
        <f t="shared" si="333"/>
        <v xml:space="preserve"> </v>
      </c>
      <c r="AU596" s="612" t="str">
        <f t="shared" si="334"/>
        <v xml:space="preserve"> </v>
      </c>
      <c r="AV596" s="613"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1"/>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v>0</v>
      </c>
      <c r="AI597" s="161">
        <f t="shared" si="322"/>
        <v>0</v>
      </c>
      <c r="AJ597" s="162">
        <f t="shared" si="307"/>
        <v>0</v>
      </c>
      <c r="AK597" s="163">
        <f t="shared" si="323"/>
        <v>0</v>
      </c>
      <c r="AL597" s="164">
        <f t="shared" si="324"/>
        <v>0</v>
      </c>
      <c r="AM597" s="164">
        <f t="shared" si="325"/>
        <v>0</v>
      </c>
      <c r="AN597" s="164">
        <f t="shared" si="326"/>
        <v>0</v>
      </c>
      <c r="AO597" s="164">
        <f t="shared" si="327"/>
        <v>0</v>
      </c>
      <c r="AP597" s="609" t="str">
        <f t="shared" si="330"/>
        <v xml:space="preserve"> </v>
      </c>
      <c r="AQ597" s="612" t="str">
        <f t="shared" si="328"/>
        <v xml:space="preserve"> </v>
      </c>
      <c r="AR597" s="612" t="str">
        <f t="shared" si="331"/>
        <v xml:space="preserve"> </v>
      </c>
      <c r="AS597" s="612" t="str">
        <f t="shared" si="332"/>
        <v xml:space="preserve"> </v>
      </c>
      <c r="AT597" s="612" t="str">
        <f t="shared" si="333"/>
        <v xml:space="preserve"> </v>
      </c>
      <c r="AU597" s="612" t="str">
        <f t="shared" si="334"/>
        <v xml:space="preserve"> </v>
      </c>
      <c r="AV597" s="613"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1"/>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v>0</v>
      </c>
      <c r="AI598" s="161">
        <f t="shared" si="322"/>
        <v>0</v>
      </c>
      <c r="AJ598" s="162">
        <f t="shared" si="307"/>
        <v>0</v>
      </c>
      <c r="AK598" s="163">
        <f t="shared" si="323"/>
        <v>0</v>
      </c>
      <c r="AL598" s="164">
        <f t="shared" si="324"/>
        <v>0</v>
      </c>
      <c r="AM598" s="164">
        <f t="shared" si="325"/>
        <v>0</v>
      </c>
      <c r="AN598" s="164">
        <f t="shared" si="326"/>
        <v>0</v>
      </c>
      <c r="AO598" s="164">
        <f t="shared" si="327"/>
        <v>0</v>
      </c>
      <c r="AP598" s="609" t="str">
        <f t="shared" si="330"/>
        <v xml:space="preserve"> </v>
      </c>
      <c r="AQ598" s="612" t="str">
        <f t="shared" si="328"/>
        <v xml:space="preserve"> </v>
      </c>
      <c r="AR598" s="612" t="str">
        <f t="shared" si="331"/>
        <v xml:space="preserve"> </v>
      </c>
      <c r="AS598" s="612" t="str">
        <f t="shared" si="332"/>
        <v xml:space="preserve"> </v>
      </c>
      <c r="AT598" s="612" t="str">
        <f t="shared" si="333"/>
        <v xml:space="preserve"> </v>
      </c>
      <c r="AU598" s="612" t="str">
        <f t="shared" si="334"/>
        <v xml:space="preserve"> </v>
      </c>
      <c r="AV598" s="613"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1"/>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v>0</v>
      </c>
      <c r="AI599" s="161">
        <f t="shared" si="322"/>
        <v>0</v>
      </c>
      <c r="AJ599" s="162">
        <f t="shared" si="307"/>
        <v>0</v>
      </c>
      <c r="AK599" s="163">
        <f t="shared" si="323"/>
        <v>0</v>
      </c>
      <c r="AL599" s="164">
        <f t="shared" si="324"/>
        <v>0</v>
      </c>
      <c r="AM599" s="164">
        <f t="shared" si="325"/>
        <v>0</v>
      </c>
      <c r="AN599" s="164">
        <f t="shared" si="326"/>
        <v>0</v>
      </c>
      <c r="AO599" s="164">
        <f t="shared" si="327"/>
        <v>0</v>
      </c>
      <c r="AP599" s="609" t="str">
        <f t="shared" si="330"/>
        <v xml:space="preserve"> </v>
      </c>
      <c r="AQ599" s="612" t="str">
        <f t="shared" si="328"/>
        <v xml:space="preserve"> </v>
      </c>
      <c r="AR599" s="612" t="str">
        <f t="shared" si="331"/>
        <v xml:space="preserve"> </v>
      </c>
      <c r="AS599" s="612" t="str">
        <f t="shared" si="332"/>
        <v xml:space="preserve"> </v>
      </c>
      <c r="AT599" s="612" t="str">
        <f t="shared" si="333"/>
        <v xml:space="preserve"> </v>
      </c>
      <c r="AU599" s="612" t="str">
        <f t="shared" si="334"/>
        <v xml:space="preserve"> </v>
      </c>
      <c r="AV599" s="613"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1"/>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v>0</v>
      </c>
      <c r="AI600" s="161">
        <f t="shared" si="322"/>
        <v>0</v>
      </c>
      <c r="AJ600" s="162">
        <f t="shared" si="307"/>
        <v>0</v>
      </c>
      <c r="AK600" s="163">
        <f t="shared" si="323"/>
        <v>0</v>
      </c>
      <c r="AL600" s="164">
        <f t="shared" si="324"/>
        <v>0</v>
      </c>
      <c r="AM600" s="164">
        <f t="shared" si="325"/>
        <v>0</v>
      </c>
      <c r="AN600" s="164">
        <f t="shared" si="326"/>
        <v>0</v>
      </c>
      <c r="AO600" s="164">
        <f t="shared" si="327"/>
        <v>0</v>
      </c>
      <c r="AP600" s="609" t="str">
        <f t="shared" si="330"/>
        <v xml:space="preserve"> </v>
      </c>
      <c r="AQ600" s="612" t="str">
        <f t="shared" si="328"/>
        <v xml:space="preserve"> </v>
      </c>
      <c r="AR600" s="612" t="str">
        <f t="shared" si="331"/>
        <v xml:space="preserve"> </v>
      </c>
      <c r="AS600" s="612" t="str">
        <f t="shared" si="332"/>
        <v xml:space="preserve"> </v>
      </c>
      <c r="AT600" s="612" t="str">
        <f t="shared" si="333"/>
        <v xml:space="preserve"> </v>
      </c>
      <c r="AU600" s="612" t="str">
        <f t="shared" si="334"/>
        <v xml:space="preserve"> </v>
      </c>
      <c r="AV600" s="613"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1"/>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v>0</v>
      </c>
      <c r="AI601" s="161">
        <f t="shared" si="322"/>
        <v>0</v>
      </c>
      <c r="AJ601" s="162">
        <f t="shared" si="307"/>
        <v>0</v>
      </c>
      <c r="AK601" s="163">
        <f t="shared" si="323"/>
        <v>0</v>
      </c>
      <c r="AL601" s="164">
        <f t="shared" si="324"/>
        <v>0</v>
      </c>
      <c r="AM601" s="164">
        <f t="shared" si="325"/>
        <v>0</v>
      </c>
      <c r="AN601" s="164">
        <f t="shared" si="326"/>
        <v>0</v>
      </c>
      <c r="AO601" s="164">
        <f t="shared" si="327"/>
        <v>0</v>
      </c>
      <c r="AP601" s="609" t="str">
        <f t="shared" si="330"/>
        <v xml:space="preserve"> </v>
      </c>
      <c r="AQ601" s="612" t="str">
        <f t="shared" si="328"/>
        <v xml:space="preserve"> </v>
      </c>
      <c r="AR601" s="612" t="str">
        <f t="shared" si="331"/>
        <v xml:space="preserve"> </v>
      </c>
      <c r="AS601" s="612" t="str">
        <f t="shared" si="332"/>
        <v xml:space="preserve"> </v>
      </c>
      <c r="AT601" s="612" t="str">
        <f t="shared" si="333"/>
        <v xml:space="preserve"> </v>
      </c>
      <c r="AU601" s="612" t="str">
        <f t="shared" si="334"/>
        <v xml:space="preserve"> </v>
      </c>
      <c r="AV601" s="613"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1"/>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v>0</v>
      </c>
      <c r="AI602" s="161">
        <f t="shared" si="322"/>
        <v>0</v>
      </c>
      <c r="AJ602" s="162">
        <f t="shared" si="307"/>
        <v>0</v>
      </c>
      <c r="AK602" s="163">
        <f t="shared" si="323"/>
        <v>0</v>
      </c>
      <c r="AL602" s="164">
        <f t="shared" si="324"/>
        <v>0</v>
      </c>
      <c r="AM602" s="164">
        <f t="shared" si="325"/>
        <v>0</v>
      </c>
      <c r="AN602" s="164">
        <f t="shared" si="326"/>
        <v>0</v>
      </c>
      <c r="AO602" s="164">
        <f t="shared" si="327"/>
        <v>0</v>
      </c>
      <c r="AP602" s="609" t="str">
        <f t="shared" si="330"/>
        <v xml:space="preserve"> </v>
      </c>
      <c r="AQ602" s="612" t="str">
        <f t="shared" si="328"/>
        <v xml:space="preserve"> </v>
      </c>
      <c r="AR602" s="612" t="str">
        <f t="shared" si="331"/>
        <v xml:space="preserve"> </v>
      </c>
      <c r="AS602" s="612" t="str">
        <f t="shared" si="332"/>
        <v xml:space="preserve"> </v>
      </c>
      <c r="AT602" s="612" t="str">
        <f t="shared" si="333"/>
        <v xml:space="preserve"> </v>
      </c>
      <c r="AU602" s="612" t="str">
        <f t="shared" si="334"/>
        <v xml:space="preserve"> </v>
      </c>
      <c r="AV602" s="613"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1"/>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v>0</v>
      </c>
      <c r="AI603" s="161">
        <f t="shared" si="322"/>
        <v>0</v>
      </c>
      <c r="AJ603" s="162">
        <f t="shared" si="307"/>
        <v>0</v>
      </c>
      <c r="AK603" s="163">
        <f t="shared" si="323"/>
        <v>0</v>
      </c>
      <c r="AL603" s="164">
        <f t="shared" si="324"/>
        <v>0</v>
      </c>
      <c r="AM603" s="164">
        <f t="shared" si="325"/>
        <v>0</v>
      </c>
      <c r="AN603" s="164">
        <f t="shared" si="326"/>
        <v>0</v>
      </c>
      <c r="AO603" s="164">
        <f t="shared" si="327"/>
        <v>0</v>
      </c>
      <c r="AP603" s="609" t="str">
        <f t="shared" si="330"/>
        <v xml:space="preserve"> </v>
      </c>
      <c r="AQ603" s="612" t="str">
        <f t="shared" si="328"/>
        <v xml:space="preserve"> </v>
      </c>
      <c r="AR603" s="612" t="str">
        <f t="shared" si="331"/>
        <v xml:space="preserve"> </v>
      </c>
      <c r="AS603" s="612" t="str">
        <f t="shared" si="332"/>
        <v xml:space="preserve"> </v>
      </c>
      <c r="AT603" s="612" t="str">
        <f t="shared" si="333"/>
        <v xml:space="preserve"> </v>
      </c>
      <c r="AU603" s="612" t="str">
        <f t="shared" si="334"/>
        <v xml:space="preserve"> </v>
      </c>
      <c r="AV603" s="613"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1"/>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v>0</v>
      </c>
      <c r="AI604" s="161">
        <f t="shared" si="322"/>
        <v>0</v>
      </c>
      <c r="AJ604" s="162">
        <f t="shared" si="307"/>
        <v>0</v>
      </c>
      <c r="AK604" s="163">
        <f t="shared" si="323"/>
        <v>0</v>
      </c>
      <c r="AL604" s="164">
        <f t="shared" si="324"/>
        <v>0</v>
      </c>
      <c r="AM604" s="164">
        <f t="shared" si="325"/>
        <v>0</v>
      </c>
      <c r="AN604" s="164">
        <f t="shared" si="326"/>
        <v>0</v>
      </c>
      <c r="AO604" s="164">
        <f t="shared" si="327"/>
        <v>0</v>
      </c>
      <c r="AP604" s="609" t="str">
        <f t="shared" si="330"/>
        <v xml:space="preserve"> </v>
      </c>
      <c r="AQ604" s="612" t="str">
        <f t="shared" si="328"/>
        <v xml:space="preserve"> </v>
      </c>
      <c r="AR604" s="612" t="str">
        <f t="shared" si="331"/>
        <v xml:space="preserve"> </v>
      </c>
      <c r="AS604" s="612" t="str">
        <f t="shared" si="332"/>
        <v xml:space="preserve"> </v>
      </c>
      <c r="AT604" s="612" t="str">
        <f t="shared" si="333"/>
        <v xml:space="preserve"> </v>
      </c>
      <c r="AU604" s="612" t="str">
        <f t="shared" si="334"/>
        <v xml:space="preserve"> </v>
      </c>
      <c r="AV604" s="613"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1"/>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v>0</v>
      </c>
      <c r="AI605" s="161">
        <f t="shared" si="322"/>
        <v>0</v>
      </c>
      <c r="AJ605" s="162">
        <f t="shared" si="307"/>
        <v>0</v>
      </c>
      <c r="AK605" s="163">
        <f t="shared" si="323"/>
        <v>0</v>
      </c>
      <c r="AL605" s="164">
        <f t="shared" si="324"/>
        <v>0</v>
      </c>
      <c r="AM605" s="164">
        <f t="shared" si="325"/>
        <v>0</v>
      </c>
      <c r="AN605" s="164">
        <f t="shared" si="326"/>
        <v>0</v>
      </c>
      <c r="AO605" s="164">
        <f t="shared" si="327"/>
        <v>0</v>
      </c>
      <c r="AP605" s="609" t="str">
        <f t="shared" si="330"/>
        <v xml:space="preserve"> </v>
      </c>
      <c r="AQ605" s="612" t="str">
        <f t="shared" si="328"/>
        <v xml:space="preserve"> </v>
      </c>
      <c r="AR605" s="612" t="str">
        <f t="shared" si="331"/>
        <v xml:space="preserve"> </v>
      </c>
      <c r="AS605" s="612" t="str">
        <f t="shared" si="332"/>
        <v xml:space="preserve"> </v>
      </c>
      <c r="AT605" s="612" t="str">
        <f t="shared" si="333"/>
        <v xml:space="preserve"> </v>
      </c>
      <c r="AU605" s="612" t="str">
        <f t="shared" si="334"/>
        <v xml:space="preserve"> </v>
      </c>
      <c r="AV605" s="613"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1"/>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v>0</v>
      </c>
      <c r="AI606" s="161">
        <f t="shared" si="322"/>
        <v>0</v>
      </c>
      <c r="AJ606" s="162">
        <f t="shared" si="307"/>
        <v>0</v>
      </c>
      <c r="AK606" s="163">
        <f t="shared" si="323"/>
        <v>0</v>
      </c>
      <c r="AL606" s="164">
        <f t="shared" si="324"/>
        <v>0</v>
      </c>
      <c r="AM606" s="164">
        <f t="shared" si="325"/>
        <v>0</v>
      </c>
      <c r="AN606" s="164">
        <f t="shared" si="326"/>
        <v>0</v>
      </c>
      <c r="AO606" s="164">
        <f t="shared" si="327"/>
        <v>0</v>
      </c>
      <c r="AP606" s="609" t="str">
        <f t="shared" si="330"/>
        <v xml:space="preserve"> </v>
      </c>
      <c r="AQ606" s="612" t="str">
        <f t="shared" si="328"/>
        <v xml:space="preserve"> </v>
      </c>
      <c r="AR606" s="612" t="str">
        <f t="shared" si="331"/>
        <v xml:space="preserve"> </v>
      </c>
      <c r="AS606" s="612" t="str">
        <f t="shared" si="332"/>
        <v xml:space="preserve"> </v>
      </c>
      <c r="AT606" s="612" t="str">
        <f t="shared" si="333"/>
        <v xml:space="preserve"> </v>
      </c>
      <c r="AU606" s="612" t="str">
        <f t="shared" si="334"/>
        <v xml:space="preserve"> </v>
      </c>
      <c r="AV606" s="613"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1"/>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v>0</v>
      </c>
      <c r="AI607" s="161">
        <f t="shared" si="322"/>
        <v>0</v>
      </c>
      <c r="AJ607" s="162">
        <f t="shared" si="307"/>
        <v>0</v>
      </c>
      <c r="AK607" s="163">
        <f t="shared" si="323"/>
        <v>0</v>
      </c>
      <c r="AL607" s="164">
        <f t="shared" si="324"/>
        <v>0</v>
      </c>
      <c r="AM607" s="164">
        <f t="shared" si="325"/>
        <v>0</v>
      </c>
      <c r="AN607" s="164">
        <f t="shared" si="326"/>
        <v>0</v>
      </c>
      <c r="AO607" s="164">
        <f t="shared" si="327"/>
        <v>0</v>
      </c>
      <c r="AP607" s="609" t="str">
        <f t="shared" si="330"/>
        <v xml:space="preserve"> </v>
      </c>
      <c r="AQ607" s="612" t="str">
        <f t="shared" si="328"/>
        <v xml:space="preserve"> </v>
      </c>
      <c r="AR607" s="612" t="str">
        <f t="shared" si="331"/>
        <v xml:space="preserve"> </v>
      </c>
      <c r="AS607" s="612" t="str">
        <f t="shared" si="332"/>
        <v xml:space="preserve"> </v>
      </c>
      <c r="AT607" s="612" t="str">
        <f t="shared" si="333"/>
        <v xml:space="preserve"> </v>
      </c>
      <c r="AU607" s="612" t="str">
        <f t="shared" si="334"/>
        <v xml:space="preserve"> </v>
      </c>
      <c r="AV607" s="613"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1"/>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v>0</v>
      </c>
      <c r="AI608" s="161">
        <f t="shared" si="322"/>
        <v>0</v>
      </c>
      <c r="AJ608" s="162">
        <f t="shared" si="307"/>
        <v>0</v>
      </c>
      <c r="AK608" s="163">
        <f t="shared" si="323"/>
        <v>0</v>
      </c>
      <c r="AL608" s="164">
        <f t="shared" si="324"/>
        <v>0</v>
      </c>
      <c r="AM608" s="164">
        <f t="shared" si="325"/>
        <v>0</v>
      </c>
      <c r="AN608" s="164">
        <f t="shared" si="326"/>
        <v>0</v>
      </c>
      <c r="AO608" s="164">
        <f t="shared" si="327"/>
        <v>0</v>
      </c>
      <c r="AP608" s="609" t="str">
        <f t="shared" si="330"/>
        <v xml:space="preserve"> </v>
      </c>
      <c r="AQ608" s="612" t="str">
        <f t="shared" si="328"/>
        <v xml:space="preserve"> </v>
      </c>
      <c r="AR608" s="612" t="str">
        <f t="shared" si="331"/>
        <v xml:space="preserve"> </v>
      </c>
      <c r="AS608" s="612" t="str">
        <f t="shared" si="332"/>
        <v xml:space="preserve"> </v>
      </c>
      <c r="AT608" s="612" t="str">
        <f t="shared" si="333"/>
        <v xml:space="preserve"> </v>
      </c>
      <c r="AU608" s="612" t="str">
        <f t="shared" si="334"/>
        <v xml:space="preserve"> </v>
      </c>
      <c r="AV608" s="613"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1"/>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v>0</v>
      </c>
      <c r="AI609" s="161">
        <f t="shared" si="322"/>
        <v>0</v>
      </c>
      <c r="AJ609" s="162">
        <f t="shared" si="307"/>
        <v>0</v>
      </c>
      <c r="AK609" s="163">
        <f t="shared" si="323"/>
        <v>0</v>
      </c>
      <c r="AL609" s="164">
        <f t="shared" si="324"/>
        <v>0</v>
      </c>
      <c r="AM609" s="164">
        <f t="shared" si="325"/>
        <v>0</v>
      </c>
      <c r="AN609" s="164">
        <f t="shared" si="326"/>
        <v>0</v>
      </c>
      <c r="AO609" s="164">
        <f t="shared" si="327"/>
        <v>0</v>
      </c>
      <c r="AP609" s="609" t="str">
        <f t="shared" si="330"/>
        <v xml:space="preserve"> </v>
      </c>
      <c r="AQ609" s="612" t="str">
        <f t="shared" si="328"/>
        <v xml:space="preserve"> </v>
      </c>
      <c r="AR609" s="612" t="str">
        <f t="shared" si="331"/>
        <v xml:space="preserve"> </v>
      </c>
      <c r="AS609" s="612" t="str">
        <f t="shared" si="332"/>
        <v xml:space="preserve"> </v>
      </c>
      <c r="AT609" s="612" t="str">
        <f t="shared" si="333"/>
        <v xml:space="preserve"> </v>
      </c>
      <c r="AU609" s="612" t="str">
        <f t="shared" si="334"/>
        <v xml:space="preserve"> </v>
      </c>
      <c r="AV609" s="613"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1"/>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6">
        <v>0</v>
      </c>
      <c r="AI610" s="161">
        <f t="shared" si="322"/>
        <v>0</v>
      </c>
      <c r="AJ610" s="162">
        <f t="shared" si="307"/>
        <v>0</v>
      </c>
      <c r="AK610" s="163">
        <f t="shared" si="323"/>
        <v>0</v>
      </c>
      <c r="AL610" s="164">
        <f t="shared" si="324"/>
        <v>0</v>
      </c>
      <c r="AM610" s="164">
        <f t="shared" si="325"/>
        <v>0</v>
      </c>
      <c r="AN610" s="164">
        <f t="shared" si="326"/>
        <v>0</v>
      </c>
      <c r="AO610" s="164">
        <f t="shared" si="327"/>
        <v>0</v>
      </c>
      <c r="AP610" s="609" t="str">
        <f t="shared" si="330"/>
        <v xml:space="preserve"> </v>
      </c>
      <c r="AQ610" s="612" t="str">
        <f t="shared" si="328"/>
        <v xml:space="preserve"> </v>
      </c>
      <c r="AR610" s="612" t="str">
        <f t="shared" si="331"/>
        <v xml:space="preserve"> </v>
      </c>
      <c r="AS610" s="612" t="str">
        <f t="shared" si="332"/>
        <v xml:space="preserve"> </v>
      </c>
      <c r="AT610" s="612" t="str">
        <f t="shared" si="333"/>
        <v xml:space="preserve"> </v>
      </c>
      <c r="AU610" s="612" t="str">
        <f t="shared" si="334"/>
        <v xml:space="preserve"> </v>
      </c>
      <c r="AV610" s="613"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1"/>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6">
        <v>0</v>
      </c>
      <c r="AI611" s="161">
        <f t="shared" si="322"/>
        <v>0</v>
      </c>
      <c r="AJ611" s="162">
        <f t="shared" si="307"/>
        <v>0</v>
      </c>
      <c r="AK611" s="163">
        <f t="shared" si="323"/>
        <v>0</v>
      </c>
      <c r="AL611" s="164">
        <f t="shared" si="324"/>
        <v>0</v>
      </c>
      <c r="AM611" s="164">
        <f t="shared" si="325"/>
        <v>0</v>
      </c>
      <c r="AN611" s="164">
        <f t="shared" si="326"/>
        <v>0</v>
      </c>
      <c r="AO611" s="164">
        <f t="shared" si="327"/>
        <v>0</v>
      </c>
      <c r="AP611" s="609" t="str">
        <f t="shared" si="330"/>
        <v xml:space="preserve"> </v>
      </c>
      <c r="AQ611" s="612" t="str">
        <f t="shared" si="328"/>
        <v xml:space="preserve"> </v>
      </c>
      <c r="AR611" s="612" t="str">
        <f t="shared" si="331"/>
        <v xml:space="preserve"> </v>
      </c>
      <c r="AS611" s="612" t="str">
        <f t="shared" si="332"/>
        <v xml:space="preserve"> </v>
      </c>
      <c r="AT611" s="612" t="str">
        <f t="shared" si="333"/>
        <v xml:space="preserve"> </v>
      </c>
      <c r="AU611" s="612" t="str">
        <f t="shared" si="334"/>
        <v xml:space="preserve"> </v>
      </c>
      <c r="AV611" s="613"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2"/>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v>0</v>
      </c>
      <c r="AI612" s="161">
        <f t="shared" si="322"/>
        <v>0</v>
      </c>
      <c r="AJ612" s="162">
        <f t="shared" si="307"/>
        <v>0</v>
      </c>
      <c r="AK612" s="163">
        <f t="shared" si="323"/>
        <v>0</v>
      </c>
      <c r="AL612" s="164">
        <f t="shared" si="324"/>
        <v>0</v>
      </c>
      <c r="AM612" s="164">
        <f t="shared" si="325"/>
        <v>0</v>
      </c>
      <c r="AN612" s="164">
        <f t="shared" si="326"/>
        <v>0</v>
      </c>
      <c r="AO612" s="164">
        <f t="shared" si="327"/>
        <v>0</v>
      </c>
      <c r="AP612" s="609" t="str">
        <f t="shared" si="330"/>
        <v xml:space="preserve"> </v>
      </c>
      <c r="AQ612" s="612" t="str">
        <f t="shared" si="328"/>
        <v xml:space="preserve"> </v>
      </c>
      <c r="AR612" s="612" t="str">
        <f t="shared" si="331"/>
        <v xml:space="preserve"> </v>
      </c>
      <c r="AS612" s="612" t="str">
        <f t="shared" si="332"/>
        <v xml:space="preserve"> </v>
      </c>
      <c r="AT612" s="612" t="str">
        <f t="shared" si="333"/>
        <v xml:space="preserve"> </v>
      </c>
      <c r="AU612" s="612" t="str">
        <f t="shared" si="334"/>
        <v xml:space="preserve"> </v>
      </c>
      <c r="AV612" s="613"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1"/>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6">
        <v>0</v>
      </c>
      <c r="AI613" s="161">
        <f t="shared" si="322"/>
        <v>0</v>
      </c>
      <c r="AJ613" s="162">
        <f t="shared" si="307"/>
        <v>0</v>
      </c>
      <c r="AK613" s="163">
        <f t="shared" si="323"/>
        <v>0</v>
      </c>
      <c r="AL613" s="164">
        <f t="shared" si="324"/>
        <v>0</v>
      </c>
      <c r="AM613" s="164">
        <f t="shared" si="325"/>
        <v>0</v>
      </c>
      <c r="AN613" s="164">
        <f t="shared" si="326"/>
        <v>0</v>
      </c>
      <c r="AO613" s="164">
        <f t="shared" si="327"/>
        <v>0</v>
      </c>
      <c r="AP613" s="609" t="str">
        <f t="shared" si="330"/>
        <v xml:space="preserve"> </v>
      </c>
      <c r="AQ613" s="612" t="str">
        <f t="shared" si="328"/>
        <v xml:space="preserve"> </v>
      </c>
      <c r="AR613" s="612" t="str">
        <f t="shared" si="331"/>
        <v xml:space="preserve"> </v>
      </c>
      <c r="AS613" s="612" t="str">
        <f t="shared" si="332"/>
        <v xml:space="preserve"> </v>
      </c>
      <c r="AT613" s="612" t="str">
        <f t="shared" si="333"/>
        <v xml:space="preserve"> </v>
      </c>
      <c r="AU613" s="612" t="str">
        <f t="shared" si="334"/>
        <v xml:space="preserve"> </v>
      </c>
      <c r="AV613" s="613"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1"/>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6">
        <v>0</v>
      </c>
      <c r="AI614" s="161">
        <f t="shared" si="322"/>
        <v>0</v>
      </c>
      <c r="AJ614" s="162">
        <f t="shared" si="307"/>
        <v>0</v>
      </c>
      <c r="AK614" s="163">
        <f t="shared" si="323"/>
        <v>0</v>
      </c>
      <c r="AL614" s="164">
        <f t="shared" si="324"/>
        <v>0</v>
      </c>
      <c r="AM614" s="164">
        <f t="shared" si="325"/>
        <v>0</v>
      </c>
      <c r="AN614" s="164">
        <f t="shared" si="326"/>
        <v>0</v>
      </c>
      <c r="AO614" s="164">
        <f t="shared" si="327"/>
        <v>0</v>
      </c>
      <c r="AP614" s="609" t="str">
        <f t="shared" si="330"/>
        <v xml:space="preserve"> </v>
      </c>
      <c r="AQ614" s="612" t="str">
        <f t="shared" si="328"/>
        <v xml:space="preserve"> </v>
      </c>
      <c r="AR614" s="612" t="str">
        <f t="shared" si="331"/>
        <v xml:space="preserve"> </v>
      </c>
      <c r="AS614" s="612" t="str">
        <f t="shared" si="332"/>
        <v xml:space="preserve"> </v>
      </c>
      <c r="AT614" s="612" t="str">
        <f t="shared" si="333"/>
        <v xml:space="preserve"> </v>
      </c>
      <c r="AU614" s="612" t="str">
        <f t="shared" si="334"/>
        <v xml:space="preserve"> </v>
      </c>
      <c r="AV614" s="613"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1"/>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6">
        <v>0</v>
      </c>
      <c r="AI615" s="161">
        <f t="shared" si="322"/>
        <v>0</v>
      </c>
      <c r="AJ615" s="162">
        <f t="shared" si="307"/>
        <v>0</v>
      </c>
      <c r="AK615" s="163">
        <f t="shared" si="323"/>
        <v>0</v>
      </c>
      <c r="AL615" s="164">
        <f t="shared" si="324"/>
        <v>0</v>
      </c>
      <c r="AM615" s="164">
        <f t="shared" si="325"/>
        <v>0</v>
      </c>
      <c r="AN615" s="164">
        <f t="shared" si="326"/>
        <v>0</v>
      </c>
      <c r="AO615" s="164">
        <f t="shared" si="327"/>
        <v>0</v>
      </c>
      <c r="AP615" s="609" t="str">
        <f t="shared" si="330"/>
        <v xml:space="preserve"> </v>
      </c>
      <c r="AQ615" s="612" t="str">
        <f t="shared" si="328"/>
        <v xml:space="preserve"> </v>
      </c>
      <c r="AR615" s="612" t="str">
        <f t="shared" si="331"/>
        <v xml:space="preserve"> </v>
      </c>
      <c r="AS615" s="612" t="str">
        <f t="shared" si="332"/>
        <v xml:space="preserve"> </v>
      </c>
      <c r="AT615" s="612" t="str">
        <f t="shared" si="333"/>
        <v xml:space="preserve"> </v>
      </c>
      <c r="AU615" s="612" t="str">
        <f t="shared" si="334"/>
        <v xml:space="preserve"> </v>
      </c>
      <c r="AV615" s="613"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1"/>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v>0</v>
      </c>
      <c r="AI616" s="161">
        <f t="shared" si="322"/>
        <v>0</v>
      </c>
      <c r="AJ616" s="162">
        <f t="shared" si="307"/>
        <v>0</v>
      </c>
      <c r="AK616" s="163">
        <f t="shared" si="323"/>
        <v>0</v>
      </c>
      <c r="AL616" s="164">
        <f t="shared" si="324"/>
        <v>0</v>
      </c>
      <c r="AM616" s="164">
        <f t="shared" si="325"/>
        <v>0</v>
      </c>
      <c r="AN616" s="164">
        <f t="shared" si="326"/>
        <v>0</v>
      </c>
      <c r="AO616" s="164">
        <f t="shared" si="327"/>
        <v>0</v>
      </c>
      <c r="AP616" s="609" t="str">
        <f t="shared" si="330"/>
        <v xml:space="preserve"> </v>
      </c>
      <c r="AQ616" s="612" t="str">
        <f t="shared" si="328"/>
        <v xml:space="preserve"> </v>
      </c>
      <c r="AR616" s="612" t="str">
        <f t="shared" si="331"/>
        <v xml:space="preserve"> </v>
      </c>
      <c r="AS616" s="612" t="str">
        <f t="shared" si="332"/>
        <v xml:space="preserve"> </v>
      </c>
      <c r="AT616" s="612" t="str">
        <f t="shared" si="333"/>
        <v xml:space="preserve"> </v>
      </c>
      <c r="AU616" s="612" t="str">
        <f t="shared" si="334"/>
        <v xml:space="preserve"> </v>
      </c>
      <c r="AV616" s="613"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1"/>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v>0</v>
      </c>
      <c r="AI617" s="161">
        <f t="shared" si="322"/>
        <v>0</v>
      </c>
      <c r="AJ617" s="162">
        <f t="shared" si="307"/>
        <v>0</v>
      </c>
      <c r="AK617" s="163">
        <f t="shared" si="323"/>
        <v>0</v>
      </c>
      <c r="AL617" s="164">
        <f t="shared" si="324"/>
        <v>0</v>
      </c>
      <c r="AM617" s="164">
        <f t="shared" si="325"/>
        <v>0</v>
      </c>
      <c r="AN617" s="164">
        <f t="shared" si="326"/>
        <v>0</v>
      </c>
      <c r="AO617" s="164">
        <f t="shared" si="327"/>
        <v>0</v>
      </c>
      <c r="AP617" s="609" t="str">
        <f t="shared" si="330"/>
        <v xml:space="preserve"> </v>
      </c>
      <c r="AQ617" s="612" t="str">
        <f t="shared" si="328"/>
        <v xml:space="preserve"> </v>
      </c>
      <c r="AR617" s="612" t="str">
        <f t="shared" si="331"/>
        <v xml:space="preserve"> </v>
      </c>
      <c r="AS617" s="612" t="str">
        <f t="shared" si="332"/>
        <v xml:space="preserve"> </v>
      </c>
      <c r="AT617" s="612" t="str">
        <f t="shared" si="333"/>
        <v xml:space="preserve"> </v>
      </c>
      <c r="AU617" s="612" t="str">
        <f t="shared" si="334"/>
        <v xml:space="preserve"> </v>
      </c>
      <c r="AV617" s="613"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1"/>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v>0</v>
      </c>
      <c r="AI618" s="161">
        <f t="shared" si="322"/>
        <v>0</v>
      </c>
      <c r="AJ618" s="162">
        <f t="shared" si="307"/>
        <v>0</v>
      </c>
      <c r="AK618" s="163">
        <f t="shared" si="323"/>
        <v>0</v>
      </c>
      <c r="AL618" s="164">
        <f t="shared" si="324"/>
        <v>0</v>
      </c>
      <c r="AM618" s="164">
        <f t="shared" si="325"/>
        <v>0</v>
      </c>
      <c r="AN618" s="164">
        <f t="shared" si="326"/>
        <v>0</v>
      </c>
      <c r="AO618" s="164">
        <f t="shared" si="327"/>
        <v>0</v>
      </c>
      <c r="AP618" s="609" t="str">
        <f t="shared" si="330"/>
        <v xml:space="preserve"> </v>
      </c>
      <c r="AQ618" s="612" t="str">
        <f t="shared" si="328"/>
        <v xml:space="preserve"> </v>
      </c>
      <c r="AR618" s="612" t="str">
        <f t="shared" si="331"/>
        <v xml:space="preserve"> </v>
      </c>
      <c r="AS618" s="612" t="str">
        <f t="shared" si="332"/>
        <v xml:space="preserve"> </v>
      </c>
      <c r="AT618" s="612" t="str">
        <f t="shared" si="333"/>
        <v xml:space="preserve"> </v>
      </c>
      <c r="AU618" s="612" t="str">
        <f t="shared" si="334"/>
        <v xml:space="preserve"> </v>
      </c>
      <c r="AV618" s="613"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1"/>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v>0</v>
      </c>
      <c r="AI619" s="161">
        <f t="shared" si="322"/>
        <v>0</v>
      </c>
      <c r="AJ619" s="162">
        <f t="shared" si="307"/>
        <v>0</v>
      </c>
      <c r="AK619" s="163">
        <f t="shared" si="323"/>
        <v>0</v>
      </c>
      <c r="AL619" s="164">
        <f t="shared" si="324"/>
        <v>0</v>
      </c>
      <c r="AM619" s="164">
        <f t="shared" si="325"/>
        <v>0</v>
      </c>
      <c r="AN619" s="164">
        <f t="shared" si="326"/>
        <v>0</v>
      </c>
      <c r="AO619" s="164">
        <f t="shared" si="327"/>
        <v>0</v>
      </c>
      <c r="AP619" s="609" t="str">
        <f t="shared" si="330"/>
        <v xml:space="preserve"> </v>
      </c>
      <c r="AQ619" s="612" t="str">
        <f t="shared" si="328"/>
        <v xml:space="preserve"> </v>
      </c>
      <c r="AR619" s="612" t="str">
        <f t="shared" si="331"/>
        <v xml:space="preserve"> </v>
      </c>
      <c r="AS619" s="612" t="str">
        <f t="shared" si="332"/>
        <v xml:space="preserve"> </v>
      </c>
      <c r="AT619" s="612" t="str">
        <f t="shared" si="333"/>
        <v xml:space="preserve"> </v>
      </c>
      <c r="AU619" s="612" t="str">
        <f t="shared" si="334"/>
        <v xml:space="preserve"> </v>
      </c>
      <c r="AV619" s="613"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1"/>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v>0</v>
      </c>
      <c r="AI620" s="161">
        <f t="shared" si="322"/>
        <v>0</v>
      </c>
      <c r="AJ620" s="162">
        <f t="shared" si="307"/>
        <v>0</v>
      </c>
      <c r="AK620" s="163">
        <f t="shared" si="323"/>
        <v>0</v>
      </c>
      <c r="AL620" s="164">
        <f t="shared" si="324"/>
        <v>0</v>
      </c>
      <c r="AM620" s="164">
        <f t="shared" si="325"/>
        <v>0</v>
      </c>
      <c r="AN620" s="164">
        <f t="shared" si="326"/>
        <v>0</v>
      </c>
      <c r="AO620" s="164">
        <f t="shared" si="327"/>
        <v>0</v>
      </c>
      <c r="AP620" s="609" t="str">
        <f t="shared" si="330"/>
        <v xml:space="preserve"> </v>
      </c>
      <c r="AQ620" s="612" t="str">
        <f t="shared" si="328"/>
        <v xml:space="preserve"> </v>
      </c>
      <c r="AR620" s="612" t="str">
        <f t="shared" si="331"/>
        <v xml:space="preserve"> </v>
      </c>
      <c r="AS620" s="612" t="str">
        <f t="shared" si="332"/>
        <v xml:space="preserve"> </v>
      </c>
      <c r="AT620" s="612" t="str">
        <f t="shared" si="333"/>
        <v xml:space="preserve"> </v>
      </c>
      <c r="AU620" s="612" t="str">
        <f t="shared" si="334"/>
        <v xml:space="preserve"> </v>
      </c>
      <c r="AV620" s="613"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1"/>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v>0</v>
      </c>
      <c r="AI621" s="161">
        <f t="shared" si="322"/>
        <v>0</v>
      </c>
      <c r="AJ621" s="162">
        <f t="shared" si="307"/>
        <v>0</v>
      </c>
      <c r="AK621" s="163">
        <f t="shared" si="323"/>
        <v>0</v>
      </c>
      <c r="AL621" s="164">
        <f t="shared" si="324"/>
        <v>0</v>
      </c>
      <c r="AM621" s="164">
        <f t="shared" si="325"/>
        <v>0</v>
      </c>
      <c r="AN621" s="164">
        <f t="shared" si="326"/>
        <v>0</v>
      </c>
      <c r="AO621" s="164">
        <f t="shared" si="327"/>
        <v>0</v>
      </c>
      <c r="AP621" s="609" t="str">
        <f t="shared" si="330"/>
        <v xml:space="preserve"> </v>
      </c>
      <c r="AQ621" s="612" t="str">
        <f t="shared" si="328"/>
        <v xml:space="preserve"> </v>
      </c>
      <c r="AR621" s="612" t="str">
        <f t="shared" si="331"/>
        <v xml:space="preserve"> </v>
      </c>
      <c r="AS621" s="612" t="str">
        <f t="shared" si="332"/>
        <v xml:space="preserve"> </v>
      </c>
      <c r="AT621" s="612" t="str">
        <f t="shared" si="333"/>
        <v xml:space="preserve"> </v>
      </c>
      <c r="AU621" s="612" t="str">
        <f t="shared" si="334"/>
        <v xml:space="preserve"> </v>
      </c>
      <c r="AV621" s="613"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1"/>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v>0</v>
      </c>
      <c r="AI622" s="161">
        <f t="shared" si="322"/>
        <v>0</v>
      </c>
      <c r="AJ622" s="162">
        <f t="shared" si="307"/>
        <v>0</v>
      </c>
      <c r="AK622" s="163">
        <f t="shared" si="323"/>
        <v>0</v>
      </c>
      <c r="AL622" s="164">
        <f t="shared" si="324"/>
        <v>0</v>
      </c>
      <c r="AM622" s="164">
        <f t="shared" si="325"/>
        <v>0</v>
      </c>
      <c r="AN622" s="164">
        <f t="shared" si="326"/>
        <v>0</v>
      </c>
      <c r="AO622" s="164">
        <f t="shared" si="327"/>
        <v>0</v>
      </c>
      <c r="AP622" s="609" t="str">
        <f t="shared" si="330"/>
        <v xml:space="preserve"> </v>
      </c>
      <c r="AQ622" s="612" t="str">
        <f t="shared" si="328"/>
        <v xml:space="preserve"> </v>
      </c>
      <c r="AR622" s="612" t="str">
        <f t="shared" si="331"/>
        <v xml:space="preserve"> </v>
      </c>
      <c r="AS622" s="612" t="str">
        <f t="shared" si="332"/>
        <v xml:space="preserve"> </v>
      </c>
      <c r="AT622" s="612" t="str">
        <f t="shared" si="333"/>
        <v xml:space="preserve"> </v>
      </c>
      <c r="AU622" s="612" t="str">
        <f t="shared" si="334"/>
        <v xml:space="preserve"> </v>
      </c>
      <c r="AV622" s="613"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1"/>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v>0</v>
      </c>
      <c r="AI623" s="161">
        <f t="shared" si="322"/>
        <v>0</v>
      </c>
      <c r="AJ623" s="162">
        <f t="shared" si="307"/>
        <v>0</v>
      </c>
      <c r="AK623" s="163">
        <f t="shared" si="323"/>
        <v>0</v>
      </c>
      <c r="AL623" s="164">
        <f t="shared" si="324"/>
        <v>0</v>
      </c>
      <c r="AM623" s="164">
        <f t="shared" si="325"/>
        <v>0</v>
      </c>
      <c r="AN623" s="164">
        <f t="shared" si="326"/>
        <v>0</v>
      </c>
      <c r="AO623" s="164">
        <f t="shared" si="327"/>
        <v>0</v>
      </c>
      <c r="AP623" s="609" t="str">
        <f t="shared" si="330"/>
        <v xml:space="preserve"> </v>
      </c>
      <c r="AQ623" s="612" t="str">
        <f t="shared" si="328"/>
        <v xml:space="preserve"> </v>
      </c>
      <c r="AR623" s="612" t="str">
        <f t="shared" si="331"/>
        <v xml:space="preserve"> </v>
      </c>
      <c r="AS623" s="612" t="str">
        <f t="shared" si="332"/>
        <v xml:space="preserve"> </v>
      </c>
      <c r="AT623" s="612" t="str">
        <f t="shared" si="333"/>
        <v xml:space="preserve"> </v>
      </c>
      <c r="AU623" s="612" t="str">
        <f t="shared" si="334"/>
        <v xml:space="preserve"> </v>
      </c>
      <c r="AV623" s="613"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1"/>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v>0</v>
      </c>
      <c r="AI624" s="161">
        <f t="shared" si="322"/>
        <v>0</v>
      </c>
      <c r="AJ624" s="162">
        <f t="shared" si="307"/>
        <v>0</v>
      </c>
      <c r="AK624" s="163">
        <f t="shared" si="323"/>
        <v>0</v>
      </c>
      <c r="AL624" s="164">
        <f t="shared" si="324"/>
        <v>0</v>
      </c>
      <c r="AM624" s="164">
        <f t="shared" si="325"/>
        <v>0</v>
      </c>
      <c r="AN624" s="164">
        <f t="shared" si="326"/>
        <v>0</v>
      </c>
      <c r="AO624" s="164">
        <f t="shared" si="327"/>
        <v>0</v>
      </c>
      <c r="AP624" s="609" t="str">
        <f t="shared" si="330"/>
        <v xml:space="preserve"> </v>
      </c>
      <c r="AQ624" s="612" t="str">
        <f t="shared" si="328"/>
        <v xml:space="preserve"> </v>
      </c>
      <c r="AR624" s="612" t="str">
        <f t="shared" si="331"/>
        <v xml:space="preserve"> </v>
      </c>
      <c r="AS624" s="612" t="str">
        <f t="shared" si="332"/>
        <v xml:space="preserve"> </v>
      </c>
      <c r="AT624" s="612" t="str">
        <f t="shared" si="333"/>
        <v xml:space="preserve"> </v>
      </c>
      <c r="AU624" s="612" t="str">
        <f t="shared" si="334"/>
        <v xml:space="preserve"> </v>
      </c>
      <c r="AV624" s="613"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1"/>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v>0</v>
      </c>
      <c r="AI625" s="161">
        <f t="shared" si="322"/>
        <v>0</v>
      </c>
      <c r="AJ625" s="162">
        <f t="shared" si="307"/>
        <v>0</v>
      </c>
      <c r="AK625" s="163">
        <f t="shared" si="323"/>
        <v>0</v>
      </c>
      <c r="AL625" s="164">
        <f t="shared" si="324"/>
        <v>0</v>
      </c>
      <c r="AM625" s="164">
        <f t="shared" si="325"/>
        <v>0</v>
      </c>
      <c r="AN625" s="164">
        <f t="shared" si="326"/>
        <v>0</v>
      </c>
      <c r="AO625" s="164">
        <f t="shared" si="327"/>
        <v>0</v>
      </c>
      <c r="AP625" s="609" t="str">
        <f t="shared" si="330"/>
        <v xml:space="preserve"> </v>
      </c>
      <c r="AQ625" s="612" t="str">
        <f t="shared" si="328"/>
        <v xml:space="preserve"> </v>
      </c>
      <c r="AR625" s="612" t="str">
        <f t="shared" si="331"/>
        <v xml:space="preserve"> </v>
      </c>
      <c r="AS625" s="612" t="str">
        <f t="shared" si="332"/>
        <v xml:space="preserve"> </v>
      </c>
      <c r="AT625" s="612" t="str">
        <f t="shared" si="333"/>
        <v xml:space="preserve"> </v>
      </c>
      <c r="AU625" s="612" t="str">
        <f t="shared" si="334"/>
        <v xml:space="preserve"> </v>
      </c>
      <c r="AV625" s="613"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1"/>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v>0</v>
      </c>
      <c r="AI626" s="161">
        <f t="shared" si="322"/>
        <v>0</v>
      </c>
      <c r="AJ626" s="162">
        <f t="shared" si="307"/>
        <v>0</v>
      </c>
      <c r="AK626" s="163">
        <f t="shared" si="323"/>
        <v>0</v>
      </c>
      <c r="AL626" s="164">
        <f t="shared" si="324"/>
        <v>0</v>
      </c>
      <c r="AM626" s="164">
        <f t="shared" si="325"/>
        <v>0</v>
      </c>
      <c r="AN626" s="164">
        <f t="shared" si="326"/>
        <v>0</v>
      </c>
      <c r="AO626" s="164">
        <f t="shared" si="327"/>
        <v>0</v>
      </c>
      <c r="AP626" s="609" t="str">
        <f t="shared" si="330"/>
        <v xml:space="preserve"> </v>
      </c>
      <c r="AQ626" s="612" t="str">
        <f t="shared" si="328"/>
        <v xml:space="preserve"> </v>
      </c>
      <c r="AR626" s="612" t="str">
        <f t="shared" si="331"/>
        <v xml:space="preserve"> </v>
      </c>
      <c r="AS626" s="612" t="str">
        <f t="shared" si="332"/>
        <v xml:space="preserve"> </v>
      </c>
      <c r="AT626" s="612" t="str">
        <f t="shared" si="333"/>
        <v xml:space="preserve"> </v>
      </c>
      <c r="AU626" s="612" t="str">
        <f t="shared" si="334"/>
        <v xml:space="preserve"> </v>
      </c>
      <c r="AV626" s="613"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1"/>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v>0</v>
      </c>
      <c r="AI627" s="161">
        <f t="shared" si="322"/>
        <v>0</v>
      </c>
      <c r="AJ627" s="162">
        <f t="shared" si="307"/>
        <v>0</v>
      </c>
      <c r="AK627" s="163">
        <f t="shared" si="323"/>
        <v>0</v>
      </c>
      <c r="AL627" s="164">
        <f t="shared" si="324"/>
        <v>0</v>
      </c>
      <c r="AM627" s="164">
        <f t="shared" si="325"/>
        <v>0</v>
      </c>
      <c r="AN627" s="164">
        <f t="shared" si="326"/>
        <v>0</v>
      </c>
      <c r="AO627" s="164">
        <f t="shared" si="327"/>
        <v>0</v>
      </c>
      <c r="AP627" s="609" t="str">
        <f t="shared" si="330"/>
        <v xml:space="preserve"> </v>
      </c>
      <c r="AQ627" s="612" t="str">
        <f t="shared" si="328"/>
        <v xml:space="preserve"> </v>
      </c>
      <c r="AR627" s="612" t="str">
        <f t="shared" si="331"/>
        <v xml:space="preserve"> </v>
      </c>
      <c r="AS627" s="612" t="str">
        <f t="shared" si="332"/>
        <v xml:space="preserve"> </v>
      </c>
      <c r="AT627" s="612" t="str">
        <f t="shared" si="333"/>
        <v xml:space="preserve"> </v>
      </c>
      <c r="AU627" s="612" t="str">
        <f t="shared" si="334"/>
        <v xml:space="preserve"> </v>
      </c>
      <c r="AV627" s="613"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1"/>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v>0</v>
      </c>
      <c r="AI628" s="161">
        <f t="shared" si="322"/>
        <v>0</v>
      </c>
      <c r="AJ628" s="162">
        <f t="shared" si="307"/>
        <v>0</v>
      </c>
      <c r="AK628" s="163">
        <f t="shared" si="323"/>
        <v>0</v>
      </c>
      <c r="AL628" s="164">
        <f t="shared" si="324"/>
        <v>0</v>
      </c>
      <c r="AM628" s="164">
        <f t="shared" si="325"/>
        <v>0</v>
      </c>
      <c r="AN628" s="164">
        <f t="shared" si="326"/>
        <v>0</v>
      </c>
      <c r="AO628" s="164">
        <f t="shared" si="327"/>
        <v>0</v>
      </c>
      <c r="AP628" s="609" t="str">
        <f t="shared" si="330"/>
        <v xml:space="preserve"> </v>
      </c>
      <c r="AQ628" s="612" t="str">
        <f t="shared" si="328"/>
        <v xml:space="preserve"> </v>
      </c>
      <c r="AR628" s="612" t="str">
        <f t="shared" si="331"/>
        <v xml:space="preserve"> </v>
      </c>
      <c r="AS628" s="612" t="str">
        <f t="shared" si="332"/>
        <v xml:space="preserve"> </v>
      </c>
      <c r="AT628" s="612" t="str">
        <f t="shared" si="333"/>
        <v xml:space="preserve"> </v>
      </c>
      <c r="AU628" s="612" t="str">
        <f t="shared" si="334"/>
        <v xml:space="preserve"> </v>
      </c>
      <c r="AV628" s="613"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1"/>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v>0</v>
      </c>
      <c r="AI629" s="161">
        <f t="shared" si="322"/>
        <v>0</v>
      </c>
      <c r="AJ629" s="162">
        <f t="shared" si="307"/>
        <v>0</v>
      </c>
      <c r="AK629" s="163">
        <f t="shared" si="323"/>
        <v>0</v>
      </c>
      <c r="AL629" s="164">
        <f t="shared" si="324"/>
        <v>0</v>
      </c>
      <c r="AM629" s="164">
        <f t="shared" si="325"/>
        <v>0</v>
      </c>
      <c r="AN629" s="164">
        <f t="shared" si="326"/>
        <v>0</v>
      </c>
      <c r="AO629" s="164">
        <f t="shared" si="327"/>
        <v>0</v>
      </c>
      <c r="AP629" s="609" t="str">
        <f t="shared" si="330"/>
        <v xml:space="preserve"> </v>
      </c>
      <c r="AQ629" s="612" t="str">
        <f t="shared" si="328"/>
        <v xml:space="preserve"> </v>
      </c>
      <c r="AR629" s="612" t="str">
        <f t="shared" si="331"/>
        <v xml:space="preserve"> </v>
      </c>
      <c r="AS629" s="612" t="str">
        <f t="shared" si="332"/>
        <v xml:space="preserve"> </v>
      </c>
      <c r="AT629" s="612" t="str">
        <f t="shared" si="333"/>
        <v xml:space="preserve"> </v>
      </c>
      <c r="AU629" s="612" t="str">
        <f t="shared" si="334"/>
        <v xml:space="preserve"> </v>
      </c>
      <c r="AV629" s="613"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1"/>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v>0</v>
      </c>
      <c r="AI630" s="161">
        <f t="shared" si="322"/>
        <v>0</v>
      </c>
      <c r="AJ630" s="162">
        <f t="shared" si="307"/>
        <v>0</v>
      </c>
      <c r="AK630" s="163">
        <f t="shared" si="323"/>
        <v>0</v>
      </c>
      <c r="AL630" s="164">
        <f t="shared" si="324"/>
        <v>0</v>
      </c>
      <c r="AM630" s="164">
        <f t="shared" si="325"/>
        <v>0</v>
      </c>
      <c r="AN630" s="164">
        <f t="shared" si="326"/>
        <v>0</v>
      </c>
      <c r="AO630" s="164">
        <f t="shared" si="327"/>
        <v>0</v>
      </c>
      <c r="AP630" s="609" t="str">
        <f t="shared" si="330"/>
        <v xml:space="preserve"> </v>
      </c>
      <c r="AQ630" s="612" t="str">
        <f t="shared" si="328"/>
        <v xml:space="preserve"> </v>
      </c>
      <c r="AR630" s="612" t="str">
        <f t="shared" si="331"/>
        <v xml:space="preserve"> </v>
      </c>
      <c r="AS630" s="612" t="str">
        <f t="shared" si="332"/>
        <v xml:space="preserve"> </v>
      </c>
      <c r="AT630" s="612" t="str">
        <f t="shared" si="333"/>
        <v xml:space="preserve"> </v>
      </c>
      <c r="AU630" s="612" t="str">
        <f t="shared" si="334"/>
        <v xml:space="preserve"> </v>
      </c>
      <c r="AV630" s="613"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1"/>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v>0</v>
      </c>
      <c r="AI631" s="161">
        <f t="shared" si="322"/>
        <v>0</v>
      </c>
      <c r="AJ631" s="162">
        <f t="shared" si="307"/>
        <v>0</v>
      </c>
      <c r="AK631" s="163">
        <f t="shared" si="323"/>
        <v>0</v>
      </c>
      <c r="AL631" s="164">
        <f t="shared" si="324"/>
        <v>0</v>
      </c>
      <c r="AM631" s="164">
        <f t="shared" si="325"/>
        <v>0</v>
      </c>
      <c r="AN631" s="164">
        <f t="shared" si="326"/>
        <v>0</v>
      </c>
      <c r="AO631" s="164">
        <f t="shared" si="327"/>
        <v>0</v>
      </c>
      <c r="AP631" s="609" t="str">
        <f t="shared" si="330"/>
        <v xml:space="preserve"> </v>
      </c>
      <c r="AQ631" s="612" t="str">
        <f t="shared" si="328"/>
        <v xml:space="preserve"> </v>
      </c>
      <c r="AR631" s="612" t="str">
        <f t="shared" si="331"/>
        <v xml:space="preserve"> </v>
      </c>
      <c r="AS631" s="612" t="str">
        <f t="shared" si="332"/>
        <v xml:space="preserve"> </v>
      </c>
      <c r="AT631" s="612" t="str">
        <f t="shared" si="333"/>
        <v xml:space="preserve"> </v>
      </c>
      <c r="AU631" s="612" t="str">
        <f t="shared" si="334"/>
        <v xml:space="preserve"> </v>
      </c>
      <c r="AV631" s="613"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1"/>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v>0</v>
      </c>
      <c r="AI632" s="161">
        <f t="shared" si="322"/>
        <v>0</v>
      </c>
      <c r="AJ632" s="162">
        <f t="shared" si="307"/>
        <v>0</v>
      </c>
      <c r="AK632" s="163">
        <f t="shared" si="323"/>
        <v>0</v>
      </c>
      <c r="AL632" s="164">
        <f t="shared" si="324"/>
        <v>0</v>
      </c>
      <c r="AM632" s="164">
        <f t="shared" si="325"/>
        <v>0</v>
      </c>
      <c r="AN632" s="164">
        <f t="shared" si="326"/>
        <v>0</v>
      </c>
      <c r="AO632" s="164">
        <f t="shared" si="327"/>
        <v>0</v>
      </c>
      <c r="AP632" s="609" t="str">
        <f t="shared" si="330"/>
        <v xml:space="preserve"> </v>
      </c>
      <c r="AQ632" s="612" t="str">
        <f t="shared" si="328"/>
        <v xml:space="preserve"> </v>
      </c>
      <c r="AR632" s="612" t="str">
        <f t="shared" si="331"/>
        <v xml:space="preserve"> </v>
      </c>
      <c r="AS632" s="612" t="str">
        <f t="shared" si="332"/>
        <v xml:space="preserve"> </v>
      </c>
      <c r="AT632" s="612" t="str">
        <f t="shared" si="333"/>
        <v xml:space="preserve"> </v>
      </c>
      <c r="AU632" s="612" t="str">
        <f t="shared" si="334"/>
        <v xml:space="preserve"> </v>
      </c>
      <c r="AV632" s="613"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1"/>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v>0</v>
      </c>
      <c r="AI633" s="161">
        <f t="shared" si="322"/>
        <v>0</v>
      </c>
      <c r="AJ633" s="162">
        <f t="shared" si="307"/>
        <v>0</v>
      </c>
      <c r="AK633" s="163">
        <f t="shared" si="323"/>
        <v>0</v>
      </c>
      <c r="AL633" s="164">
        <f t="shared" si="324"/>
        <v>0</v>
      </c>
      <c r="AM633" s="164">
        <f t="shared" si="325"/>
        <v>0</v>
      </c>
      <c r="AN633" s="164">
        <f t="shared" si="326"/>
        <v>0</v>
      </c>
      <c r="AO633" s="164">
        <f t="shared" si="327"/>
        <v>0</v>
      </c>
      <c r="AP633" s="609" t="str">
        <f t="shared" si="330"/>
        <v xml:space="preserve"> </v>
      </c>
      <c r="AQ633" s="612" t="str">
        <f t="shared" si="328"/>
        <v xml:space="preserve"> </v>
      </c>
      <c r="AR633" s="612" t="str">
        <f t="shared" si="331"/>
        <v xml:space="preserve"> </v>
      </c>
      <c r="AS633" s="612" t="str">
        <f t="shared" si="332"/>
        <v xml:space="preserve"> </v>
      </c>
      <c r="AT633" s="612" t="str">
        <f t="shared" si="333"/>
        <v xml:space="preserve"> </v>
      </c>
      <c r="AU633" s="612" t="str">
        <f t="shared" si="334"/>
        <v xml:space="preserve"> </v>
      </c>
      <c r="AV633" s="613"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1"/>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v>0</v>
      </c>
      <c r="AI634" s="161">
        <f t="shared" si="322"/>
        <v>0</v>
      </c>
      <c r="AJ634" s="162">
        <f t="shared" si="307"/>
        <v>0</v>
      </c>
      <c r="AK634" s="163">
        <f t="shared" si="323"/>
        <v>0</v>
      </c>
      <c r="AL634" s="164">
        <f t="shared" si="324"/>
        <v>0</v>
      </c>
      <c r="AM634" s="164">
        <f t="shared" si="325"/>
        <v>0</v>
      </c>
      <c r="AN634" s="164">
        <f t="shared" si="326"/>
        <v>0</v>
      </c>
      <c r="AO634" s="164">
        <f t="shared" si="327"/>
        <v>0</v>
      </c>
      <c r="AP634" s="609" t="str">
        <f t="shared" si="330"/>
        <v xml:space="preserve"> </v>
      </c>
      <c r="AQ634" s="612" t="str">
        <f t="shared" si="328"/>
        <v xml:space="preserve"> </v>
      </c>
      <c r="AR634" s="612" t="str">
        <f t="shared" si="331"/>
        <v xml:space="preserve"> </v>
      </c>
      <c r="AS634" s="612" t="str">
        <f t="shared" si="332"/>
        <v xml:space="preserve"> </v>
      </c>
      <c r="AT634" s="612" t="str">
        <f t="shared" si="333"/>
        <v xml:space="preserve"> </v>
      </c>
      <c r="AU634" s="612" t="str">
        <f t="shared" si="334"/>
        <v xml:space="preserve"> </v>
      </c>
      <c r="AV634" s="613"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1"/>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v>0</v>
      </c>
      <c r="AI635" s="161">
        <f t="shared" si="322"/>
        <v>0</v>
      </c>
      <c r="AJ635" s="162">
        <f t="shared" si="307"/>
        <v>0</v>
      </c>
      <c r="AK635" s="163">
        <f t="shared" si="323"/>
        <v>0</v>
      </c>
      <c r="AL635" s="164">
        <f t="shared" si="324"/>
        <v>0</v>
      </c>
      <c r="AM635" s="164">
        <f t="shared" si="325"/>
        <v>0</v>
      </c>
      <c r="AN635" s="164">
        <f t="shared" si="326"/>
        <v>0</v>
      </c>
      <c r="AO635" s="164">
        <f t="shared" si="327"/>
        <v>0</v>
      </c>
      <c r="AP635" s="609" t="str">
        <f t="shared" si="330"/>
        <v xml:space="preserve"> </v>
      </c>
      <c r="AQ635" s="612" t="str">
        <f t="shared" si="328"/>
        <v xml:space="preserve"> </v>
      </c>
      <c r="AR635" s="612" t="str">
        <f t="shared" si="331"/>
        <v xml:space="preserve"> </v>
      </c>
      <c r="AS635" s="612" t="str">
        <f t="shared" si="332"/>
        <v xml:space="preserve"> </v>
      </c>
      <c r="AT635" s="612" t="str">
        <f t="shared" si="333"/>
        <v xml:space="preserve"> </v>
      </c>
      <c r="AU635" s="612" t="str">
        <f t="shared" si="334"/>
        <v xml:space="preserve"> </v>
      </c>
      <c r="AV635" s="613"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1"/>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v>0</v>
      </c>
      <c r="AI636" s="161">
        <f t="shared" si="322"/>
        <v>0</v>
      </c>
      <c r="AJ636" s="162">
        <f t="shared" si="307"/>
        <v>0</v>
      </c>
      <c r="AK636" s="163">
        <f t="shared" si="323"/>
        <v>0</v>
      </c>
      <c r="AL636" s="164">
        <f t="shared" si="324"/>
        <v>0</v>
      </c>
      <c r="AM636" s="164">
        <f t="shared" si="325"/>
        <v>0</v>
      </c>
      <c r="AN636" s="164">
        <f t="shared" si="326"/>
        <v>0</v>
      </c>
      <c r="AO636" s="164">
        <f t="shared" si="327"/>
        <v>0</v>
      </c>
      <c r="AP636" s="609" t="str">
        <f t="shared" si="330"/>
        <v xml:space="preserve"> </v>
      </c>
      <c r="AQ636" s="612" t="str">
        <f t="shared" si="328"/>
        <v xml:space="preserve"> </v>
      </c>
      <c r="AR636" s="612" t="str">
        <f t="shared" si="331"/>
        <v xml:space="preserve"> </v>
      </c>
      <c r="AS636" s="612" t="str">
        <f t="shared" si="332"/>
        <v xml:space="preserve"> </v>
      </c>
      <c r="AT636" s="612" t="str">
        <f t="shared" si="333"/>
        <v xml:space="preserve"> </v>
      </c>
      <c r="AU636" s="612" t="str">
        <f t="shared" si="334"/>
        <v xml:space="preserve"> </v>
      </c>
      <c r="AV636" s="613"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1"/>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v>0</v>
      </c>
      <c r="AI637" s="161">
        <f t="shared" si="322"/>
        <v>0</v>
      </c>
      <c r="AJ637" s="162">
        <f t="shared" si="307"/>
        <v>0</v>
      </c>
      <c r="AK637" s="163">
        <f t="shared" si="323"/>
        <v>0</v>
      </c>
      <c r="AL637" s="164">
        <f t="shared" si="324"/>
        <v>0</v>
      </c>
      <c r="AM637" s="164">
        <f t="shared" si="325"/>
        <v>0</v>
      </c>
      <c r="AN637" s="164">
        <f t="shared" si="326"/>
        <v>0</v>
      </c>
      <c r="AO637" s="164">
        <f t="shared" si="327"/>
        <v>0</v>
      </c>
      <c r="AP637" s="609" t="str">
        <f t="shared" si="330"/>
        <v xml:space="preserve"> </v>
      </c>
      <c r="AQ637" s="612" t="str">
        <f t="shared" si="328"/>
        <v xml:space="preserve"> </v>
      </c>
      <c r="AR637" s="612" t="str">
        <f t="shared" si="331"/>
        <v xml:space="preserve"> </v>
      </c>
      <c r="AS637" s="612" t="str">
        <f t="shared" si="332"/>
        <v xml:space="preserve"> </v>
      </c>
      <c r="AT637" s="612" t="str">
        <f t="shared" si="333"/>
        <v xml:space="preserve"> </v>
      </c>
      <c r="AU637" s="612" t="str">
        <f t="shared" si="334"/>
        <v xml:space="preserve"> </v>
      </c>
      <c r="AV637" s="613"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1"/>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v>0</v>
      </c>
      <c r="AI638" s="161">
        <f t="shared" si="322"/>
        <v>0</v>
      </c>
      <c r="AJ638" s="162">
        <f t="shared" si="307"/>
        <v>0</v>
      </c>
      <c r="AK638" s="163">
        <f t="shared" si="323"/>
        <v>0</v>
      </c>
      <c r="AL638" s="164">
        <f t="shared" si="324"/>
        <v>0</v>
      </c>
      <c r="AM638" s="164">
        <f t="shared" si="325"/>
        <v>0</v>
      </c>
      <c r="AN638" s="164">
        <f t="shared" si="326"/>
        <v>0</v>
      </c>
      <c r="AO638" s="164">
        <f t="shared" si="327"/>
        <v>0</v>
      </c>
      <c r="AP638" s="609" t="str">
        <f t="shared" si="330"/>
        <v xml:space="preserve"> </v>
      </c>
      <c r="AQ638" s="612" t="str">
        <f t="shared" si="328"/>
        <v xml:space="preserve"> </v>
      </c>
      <c r="AR638" s="612" t="str">
        <f t="shared" si="331"/>
        <v xml:space="preserve"> </v>
      </c>
      <c r="AS638" s="612" t="str">
        <f t="shared" si="332"/>
        <v xml:space="preserve"> </v>
      </c>
      <c r="AT638" s="612" t="str">
        <f t="shared" si="333"/>
        <v xml:space="preserve"> </v>
      </c>
      <c r="AU638" s="612" t="str">
        <f t="shared" si="334"/>
        <v xml:space="preserve"> </v>
      </c>
      <c r="AV638" s="613"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1"/>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v>0</v>
      </c>
      <c r="AI639" s="161">
        <f t="shared" si="322"/>
        <v>0</v>
      </c>
      <c r="AJ639" s="162">
        <f t="shared" si="307"/>
        <v>0</v>
      </c>
      <c r="AK639" s="163">
        <f t="shared" si="323"/>
        <v>0</v>
      </c>
      <c r="AL639" s="164">
        <f t="shared" si="324"/>
        <v>0</v>
      </c>
      <c r="AM639" s="164">
        <f t="shared" si="325"/>
        <v>0</v>
      </c>
      <c r="AN639" s="164">
        <f t="shared" si="326"/>
        <v>0</v>
      </c>
      <c r="AO639" s="164">
        <f t="shared" si="327"/>
        <v>0</v>
      </c>
      <c r="AP639" s="609" t="str">
        <f t="shared" si="330"/>
        <v xml:space="preserve"> </v>
      </c>
      <c r="AQ639" s="612" t="str">
        <f t="shared" si="328"/>
        <v xml:space="preserve"> </v>
      </c>
      <c r="AR639" s="612" t="str">
        <f t="shared" si="331"/>
        <v xml:space="preserve"> </v>
      </c>
      <c r="AS639" s="612" t="str">
        <f t="shared" si="332"/>
        <v xml:space="preserve"> </v>
      </c>
      <c r="AT639" s="612" t="str">
        <f t="shared" si="333"/>
        <v xml:space="preserve"> </v>
      </c>
      <c r="AU639" s="612" t="str">
        <f t="shared" si="334"/>
        <v xml:space="preserve"> </v>
      </c>
      <c r="AV639" s="613"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1"/>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v>0</v>
      </c>
      <c r="AI640" s="161">
        <f t="shared" si="322"/>
        <v>0</v>
      </c>
      <c r="AJ640" s="162">
        <f t="shared" si="307"/>
        <v>0</v>
      </c>
      <c r="AK640" s="163">
        <f t="shared" si="323"/>
        <v>0</v>
      </c>
      <c r="AL640" s="164">
        <f t="shared" si="324"/>
        <v>0</v>
      </c>
      <c r="AM640" s="164">
        <f t="shared" si="325"/>
        <v>0</v>
      </c>
      <c r="AN640" s="164">
        <f t="shared" si="326"/>
        <v>0</v>
      </c>
      <c r="AO640" s="164">
        <f t="shared" si="327"/>
        <v>0</v>
      </c>
      <c r="AP640" s="609" t="str">
        <f t="shared" si="330"/>
        <v xml:space="preserve"> </v>
      </c>
      <c r="AQ640" s="612" t="str">
        <f t="shared" si="328"/>
        <v xml:space="preserve"> </v>
      </c>
      <c r="AR640" s="612" t="str">
        <f t="shared" si="331"/>
        <v xml:space="preserve"> </v>
      </c>
      <c r="AS640" s="612" t="str">
        <f t="shared" si="332"/>
        <v xml:space="preserve"> </v>
      </c>
      <c r="AT640" s="612" t="str">
        <f t="shared" si="333"/>
        <v xml:space="preserve"> </v>
      </c>
      <c r="AU640" s="612" t="str">
        <f t="shared" si="334"/>
        <v xml:space="preserve"> </v>
      </c>
      <c r="AV640" s="613"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1"/>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v>0</v>
      </c>
      <c r="AI641" s="161">
        <f t="shared" si="322"/>
        <v>0</v>
      </c>
      <c r="AJ641" s="162">
        <f t="shared" si="307"/>
        <v>0</v>
      </c>
      <c r="AK641" s="163">
        <f t="shared" si="323"/>
        <v>0</v>
      </c>
      <c r="AL641" s="164">
        <f t="shared" si="324"/>
        <v>0</v>
      </c>
      <c r="AM641" s="164">
        <f t="shared" si="325"/>
        <v>0</v>
      </c>
      <c r="AN641" s="164">
        <f t="shared" si="326"/>
        <v>0</v>
      </c>
      <c r="AO641" s="164">
        <f t="shared" si="327"/>
        <v>0</v>
      </c>
      <c r="AP641" s="609" t="str">
        <f t="shared" si="330"/>
        <v xml:space="preserve"> </v>
      </c>
      <c r="AQ641" s="612" t="str">
        <f t="shared" si="328"/>
        <v xml:space="preserve"> </v>
      </c>
      <c r="AR641" s="612" t="str">
        <f t="shared" si="331"/>
        <v xml:space="preserve"> </v>
      </c>
      <c r="AS641" s="612" t="str">
        <f t="shared" si="332"/>
        <v xml:space="preserve"> </v>
      </c>
      <c r="AT641" s="612" t="str">
        <f t="shared" si="333"/>
        <v xml:space="preserve"> </v>
      </c>
      <c r="AU641" s="612" t="str">
        <f t="shared" si="334"/>
        <v xml:space="preserve"> </v>
      </c>
      <c r="AV641" s="613"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1"/>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v>0</v>
      </c>
      <c r="AI642" s="161">
        <f t="shared" si="322"/>
        <v>0</v>
      </c>
      <c r="AJ642" s="162">
        <f t="shared" si="307"/>
        <v>0</v>
      </c>
      <c r="AK642" s="163">
        <f t="shared" si="323"/>
        <v>0</v>
      </c>
      <c r="AL642" s="164">
        <f t="shared" si="324"/>
        <v>0</v>
      </c>
      <c r="AM642" s="164">
        <f t="shared" si="325"/>
        <v>0</v>
      </c>
      <c r="AN642" s="164">
        <f t="shared" si="326"/>
        <v>0</v>
      </c>
      <c r="AO642" s="164">
        <f t="shared" si="327"/>
        <v>0</v>
      </c>
      <c r="AP642" s="609" t="str">
        <f t="shared" si="330"/>
        <v xml:space="preserve"> </v>
      </c>
      <c r="AQ642" s="612" t="str">
        <f t="shared" si="328"/>
        <v xml:space="preserve"> </v>
      </c>
      <c r="AR642" s="612" t="str">
        <f t="shared" si="331"/>
        <v xml:space="preserve"> </v>
      </c>
      <c r="AS642" s="612" t="str">
        <f t="shared" si="332"/>
        <v xml:space="preserve"> </v>
      </c>
      <c r="AT642" s="612" t="str">
        <f t="shared" si="333"/>
        <v xml:space="preserve"> </v>
      </c>
      <c r="AU642" s="612" t="str">
        <f t="shared" si="334"/>
        <v xml:space="preserve"> </v>
      </c>
      <c r="AV642" s="613"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1"/>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v>0</v>
      </c>
      <c r="AI643" s="161">
        <f t="shared" si="322"/>
        <v>0</v>
      </c>
      <c r="AJ643" s="162">
        <f t="shared" si="307"/>
        <v>0</v>
      </c>
      <c r="AK643" s="163">
        <f t="shared" si="323"/>
        <v>0</v>
      </c>
      <c r="AL643" s="164">
        <f t="shared" si="324"/>
        <v>0</v>
      </c>
      <c r="AM643" s="164">
        <f t="shared" si="325"/>
        <v>0</v>
      </c>
      <c r="AN643" s="164">
        <f t="shared" si="326"/>
        <v>0</v>
      </c>
      <c r="AO643" s="164">
        <f t="shared" si="327"/>
        <v>0</v>
      </c>
      <c r="AP643" s="609" t="str">
        <f t="shared" si="330"/>
        <v xml:space="preserve"> </v>
      </c>
      <c r="AQ643" s="612" t="str">
        <f t="shared" si="328"/>
        <v xml:space="preserve"> </v>
      </c>
      <c r="AR643" s="612" t="str">
        <f t="shared" si="331"/>
        <v xml:space="preserve"> </v>
      </c>
      <c r="AS643" s="612" t="str">
        <f t="shared" si="332"/>
        <v xml:space="preserve"> </v>
      </c>
      <c r="AT643" s="612" t="str">
        <f t="shared" si="333"/>
        <v xml:space="preserve"> </v>
      </c>
      <c r="AU643" s="612" t="str">
        <f t="shared" si="334"/>
        <v xml:space="preserve"> </v>
      </c>
      <c r="AV643" s="613"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1"/>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v>0</v>
      </c>
      <c r="AI644" s="161">
        <f t="shared" si="322"/>
        <v>0</v>
      </c>
      <c r="AJ644" s="162">
        <f t="shared" si="307"/>
        <v>0</v>
      </c>
      <c r="AK644" s="163">
        <f t="shared" si="323"/>
        <v>0</v>
      </c>
      <c r="AL644" s="164">
        <f t="shared" si="324"/>
        <v>0</v>
      </c>
      <c r="AM644" s="164">
        <f t="shared" si="325"/>
        <v>0</v>
      </c>
      <c r="AN644" s="164">
        <f t="shared" si="326"/>
        <v>0</v>
      </c>
      <c r="AO644" s="164">
        <f t="shared" si="327"/>
        <v>0</v>
      </c>
      <c r="AP644" s="609" t="str">
        <f t="shared" si="330"/>
        <v xml:space="preserve"> </v>
      </c>
      <c r="AQ644" s="612" t="str">
        <f t="shared" si="328"/>
        <v xml:space="preserve"> </v>
      </c>
      <c r="AR644" s="612" t="str">
        <f t="shared" si="331"/>
        <v xml:space="preserve"> </v>
      </c>
      <c r="AS644" s="612" t="str">
        <f t="shared" si="332"/>
        <v xml:space="preserve"> </v>
      </c>
      <c r="AT644" s="612" t="str">
        <f t="shared" si="333"/>
        <v xml:space="preserve"> </v>
      </c>
      <c r="AU644" s="612" t="str">
        <f t="shared" si="334"/>
        <v xml:space="preserve"> </v>
      </c>
      <c r="AV644" s="613"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1"/>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v>0</v>
      </c>
      <c r="AI645" s="161">
        <f t="shared" si="322"/>
        <v>0</v>
      </c>
      <c r="AJ645" s="162">
        <f t="shared" si="307"/>
        <v>0</v>
      </c>
      <c r="AK645" s="163">
        <f t="shared" si="323"/>
        <v>0</v>
      </c>
      <c r="AL645" s="164">
        <f t="shared" si="324"/>
        <v>0</v>
      </c>
      <c r="AM645" s="164">
        <f t="shared" si="325"/>
        <v>0</v>
      </c>
      <c r="AN645" s="164">
        <f t="shared" si="326"/>
        <v>0</v>
      </c>
      <c r="AO645" s="164">
        <f t="shared" si="327"/>
        <v>0</v>
      </c>
      <c r="AP645" s="609" t="str">
        <f t="shared" si="330"/>
        <v xml:space="preserve"> </v>
      </c>
      <c r="AQ645" s="612" t="str">
        <f t="shared" si="328"/>
        <v xml:space="preserve"> </v>
      </c>
      <c r="AR645" s="612" t="str">
        <f t="shared" si="331"/>
        <v xml:space="preserve"> </v>
      </c>
      <c r="AS645" s="612" t="str">
        <f t="shared" si="332"/>
        <v xml:space="preserve"> </v>
      </c>
      <c r="AT645" s="612" t="str">
        <f t="shared" si="333"/>
        <v xml:space="preserve"> </v>
      </c>
      <c r="AU645" s="612" t="str">
        <f t="shared" si="334"/>
        <v xml:space="preserve"> </v>
      </c>
      <c r="AV645" s="613"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1"/>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v>0</v>
      </c>
      <c r="AI646" s="161">
        <f t="shared" si="322"/>
        <v>0</v>
      </c>
      <c r="AJ646" s="162">
        <f t="shared" si="307"/>
        <v>0</v>
      </c>
      <c r="AK646" s="163">
        <f t="shared" si="323"/>
        <v>0</v>
      </c>
      <c r="AL646" s="164">
        <f t="shared" si="324"/>
        <v>0</v>
      </c>
      <c r="AM646" s="164">
        <f t="shared" si="325"/>
        <v>0</v>
      </c>
      <c r="AN646" s="164">
        <f t="shared" si="326"/>
        <v>0</v>
      </c>
      <c r="AO646" s="164">
        <f t="shared" si="327"/>
        <v>0</v>
      </c>
      <c r="AP646" s="609" t="str">
        <f t="shared" si="330"/>
        <v xml:space="preserve"> </v>
      </c>
      <c r="AQ646" s="612" t="str">
        <f t="shared" si="328"/>
        <v xml:space="preserve"> </v>
      </c>
      <c r="AR646" s="612" t="str">
        <f t="shared" si="331"/>
        <v xml:space="preserve"> </v>
      </c>
      <c r="AS646" s="612" t="str">
        <f t="shared" si="332"/>
        <v xml:space="preserve"> </v>
      </c>
      <c r="AT646" s="612" t="str">
        <f t="shared" si="333"/>
        <v xml:space="preserve"> </v>
      </c>
      <c r="AU646" s="612" t="str">
        <f t="shared" si="334"/>
        <v xml:space="preserve"> </v>
      </c>
      <c r="AV646" s="613"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1"/>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v>0</v>
      </c>
      <c r="AI647" s="161">
        <f t="shared" si="322"/>
        <v>0</v>
      </c>
      <c r="AJ647" s="162">
        <f t="shared" si="307"/>
        <v>0</v>
      </c>
      <c r="AK647" s="163">
        <f t="shared" si="323"/>
        <v>0</v>
      </c>
      <c r="AL647" s="164">
        <f t="shared" si="324"/>
        <v>0</v>
      </c>
      <c r="AM647" s="164">
        <f t="shared" si="325"/>
        <v>0</v>
      </c>
      <c r="AN647" s="164">
        <f t="shared" si="326"/>
        <v>0</v>
      </c>
      <c r="AO647" s="164">
        <f t="shared" si="327"/>
        <v>0</v>
      </c>
      <c r="AP647" s="609" t="str">
        <f t="shared" si="330"/>
        <v xml:space="preserve"> </v>
      </c>
      <c r="AQ647" s="612" t="str">
        <f t="shared" si="328"/>
        <v xml:space="preserve"> </v>
      </c>
      <c r="AR647" s="612" t="str">
        <f t="shared" si="331"/>
        <v xml:space="preserve"> </v>
      </c>
      <c r="AS647" s="612" t="str">
        <f t="shared" si="332"/>
        <v xml:space="preserve"> </v>
      </c>
      <c r="AT647" s="612" t="str">
        <f t="shared" si="333"/>
        <v xml:space="preserve"> </v>
      </c>
      <c r="AU647" s="612" t="str">
        <f t="shared" si="334"/>
        <v xml:space="preserve"> </v>
      </c>
      <c r="AV647" s="613"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1"/>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v>0</v>
      </c>
      <c r="AI648" s="161">
        <f t="shared" si="322"/>
        <v>0</v>
      </c>
      <c r="AJ648" s="162">
        <f t="shared" si="307"/>
        <v>0</v>
      </c>
      <c r="AK648" s="163">
        <f t="shared" si="323"/>
        <v>0</v>
      </c>
      <c r="AL648" s="164">
        <f t="shared" si="324"/>
        <v>0</v>
      </c>
      <c r="AM648" s="164">
        <f t="shared" si="325"/>
        <v>0</v>
      </c>
      <c r="AN648" s="164">
        <f t="shared" si="326"/>
        <v>0</v>
      </c>
      <c r="AO648" s="164">
        <f t="shared" si="327"/>
        <v>0</v>
      </c>
      <c r="AP648" s="609" t="str">
        <f t="shared" si="330"/>
        <v xml:space="preserve"> </v>
      </c>
      <c r="AQ648" s="612" t="str">
        <f t="shared" si="328"/>
        <v xml:space="preserve"> </v>
      </c>
      <c r="AR648" s="612" t="str">
        <f t="shared" si="331"/>
        <v xml:space="preserve"> </v>
      </c>
      <c r="AS648" s="612" t="str">
        <f t="shared" si="332"/>
        <v xml:space="preserve"> </v>
      </c>
      <c r="AT648" s="612" t="str">
        <f t="shared" si="333"/>
        <v xml:space="preserve"> </v>
      </c>
      <c r="AU648" s="612" t="str">
        <f t="shared" si="334"/>
        <v xml:space="preserve"> </v>
      </c>
      <c r="AV648" s="613"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1"/>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v>0</v>
      </c>
      <c r="AI649" s="161">
        <f t="shared" si="322"/>
        <v>0</v>
      </c>
      <c r="AJ649" s="162">
        <f t="shared" si="307"/>
        <v>0</v>
      </c>
      <c r="AK649" s="163">
        <f t="shared" si="323"/>
        <v>0</v>
      </c>
      <c r="AL649" s="164">
        <f t="shared" si="324"/>
        <v>0</v>
      </c>
      <c r="AM649" s="164">
        <f t="shared" si="325"/>
        <v>0</v>
      </c>
      <c r="AN649" s="164">
        <f t="shared" si="326"/>
        <v>0</v>
      </c>
      <c r="AO649" s="164">
        <f t="shared" si="327"/>
        <v>0</v>
      </c>
      <c r="AP649" s="609" t="str">
        <f t="shared" si="330"/>
        <v xml:space="preserve"> </v>
      </c>
      <c r="AQ649" s="612" t="str">
        <f t="shared" si="328"/>
        <v xml:space="preserve"> </v>
      </c>
      <c r="AR649" s="612" t="str">
        <f t="shared" si="331"/>
        <v xml:space="preserve"> </v>
      </c>
      <c r="AS649" s="612" t="str">
        <f t="shared" si="332"/>
        <v xml:space="preserve"> </v>
      </c>
      <c r="AT649" s="612" t="str">
        <f t="shared" si="333"/>
        <v xml:space="preserve"> </v>
      </c>
      <c r="AU649" s="612" t="str">
        <f t="shared" si="334"/>
        <v xml:space="preserve"> </v>
      </c>
      <c r="AV649" s="613"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1"/>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v>0</v>
      </c>
      <c r="AI650" s="161">
        <f t="shared" si="322"/>
        <v>0</v>
      </c>
      <c r="AJ650" s="162">
        <f t="shared" si="307"/>
        <v>0</v>
      </c>
      <c r="AK650" s="163">
        <f t="shared" si="323"/>
        <v>0</v>
      </c>
      <c r="AL650" s="164">
        <f t="shared" si="324"/>
        <v>0</v>
      </c>
      <c r="AM650" s="164">
        <f t="shared" si="325"/>
        <v>0</v>
      </c>
      <c r="AN650" s="164">
        <f t="shared" si="326"/>
        <v>0</v>
      </c>
      <c r="AO650" s="164">
        <f t="shared" si="327"/>
        <v>0</v>
      </c>
      <c r="AP650" s="609" t="str">
        <f t="shared" si="330"/>
        <v xml:space="preserve"> </v>
      </c>
      <c r="AQ650" s="612" t="str">
        <f t="shared" si="328"/>
        <v xml:space="preserve"> </v>
      </c>
      <c r="AR650" s="612" t="str">
        <f t="shared" si="331"/>
        <v xml:space="preserve"> </v>
      </c>
      <c r="AS650" s="612" t="str">
        <f t="shared" si="332"/>
        <v xml:space="preserve"> </v>
      </c>
      <c r="AT650" s="612" t="str">
        <f t="shared" si="333"/>
        <v xml:space="preserve"> </v>
      </c>
      <c r="AU650" s="612" t="str">
        <f t="shared" si="334"/>
        <v xml:space="preserve"> </v>
      </c>
      <c r="AV650" s="613"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1"/>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v>0</v>
      </c>
      <c r="AI651" s="161">
        <f t="shared" si="322"/>
        <v>0</v>
      </c>
      <c r="AJ651" s="162">
        <f t="shared" si="307"/>
        <v>0</v>
      </c>
      <c r="AK651" s="163">
        <f t="shared" si="323"/>
        <v>0</v>
      </c>
      <c r="AL651" s="164">
        <f t="shared" si="324"/>
        <v>0</v>
      </c>
      <c r="AM651" s="164">
        <f t="shared" si="325"/>
        <v>0</v>
      </c>
      <c r="AN651" s="164">
        <f t="shared" si="326"/>
        <v>0</v>
      </c>
      <c r="AO651" s="164">
        <f t="shared" si="327"/>
        <v>0</v>
      </c>
      <c r="AP651" s="609" t="str">
        <f t="shared" si="330"/>
        <v xml:space="preserve"> </v>
      </c>
      <c r="AQ651" s="612" t="str">
        <f t="shared" si="328"/>
        <v xml:space="preserve"> </v>
      </c>
      <c r="AR651" s="612" t="str">
        <f t="shared" si="331"/>
        <v xml:space="preserve"> </v>
      </c>
      <c r="AS651" s="612" t="str">
        <f t="shared" si="332"/>
        <v xml:space="preserve"> </v>
      </c>
      <c r="AT651" s="612" t="str">
        <f t="shared" si="333"/>
        <v xml:space="preserve"> </v>
      </c>
      <c r="AU651" s="612" t="str">
        <f t="shared" si="334"/>
        <v xml:space="preserve"> </v>
      </c>
      <c r="AV651" s="613"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1"/>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v>0</v>
      </c>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09" t="str">
        <f t="shared" si="330"/>
        <v xml:space="preserve"> </v>
      </c>
      <c r="AQ652" s="612" t="str">
        <f t="shared" si="328"/>
        <v xml:space="preserve"> </v>
      </c>
      <c r="AR652" s="612" t="str">
        <f t="shared" si="331"/>
        <v xml:space="preserve"> </v>
      </c>
      <c r="AS652" s="612" t="str">
        <f t="shared" si="332"/>
        <v xml:space="preserve"> </v>
      </c>
      <c r="AT652" s="612" t="str">
        <f t="shared" si="333"/>
        <v xml:space="preserve"> </v>
      </c>
      <c r="AU652" s="612" t="str">
        <f t="shared" si="334"/>
        <v xml:space="preserve"> </v>
      </c>
      <c r="AV652" s="613"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1"/>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v>0</v>
      </c>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09" t="str">
        <f t="shared" si="330"/>
        <v xml:space="preserve"> </v>
      </c>
      <c r="AQ653" s="612" t="str">
        <f t="shared" ref="AQ653:AQ716" si="360">IF(AND(AH653&gt;4.99,AH653&lt;50),AH653," ")</f>
        <v xml:space="preserve"> </v>
      </c>
      <c r="AR653" s="612" t="str">
        <f t="shared" si="331"/>
        <v xml:space="preserve"> </v>
      </c>
      <c r="AS653" s="612" t="str">
        <f t="shared" si="332"/>
        <v xml:space="preserve"> </v>
      </c>
      <c r="AT653" s="612" t="str">
        <f t="shared" si="333"/>
        <v xml:space="preserve"> </v>
      </c>
      <c r="AU653" s="612" t="str">
        <f t="shared" si="334"/>
        <v xml:space="preserve"> </v>
      </c>
      <c r="AV653" s="613"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1"/>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v>0</v>
      </c>
      <c r="AI654" s="161">
        <f t="shared" si="354"/>
        <v>0</v>
      </c>
      <c r="AJ654" s="162">
        <f t="shared" si="339"/>
        <v>0</v>
      </c>
      <c r="AK654" s="163">
        <f t="shared" si="355"/>
        <v>0</v>
      </c>
      <c r="AL654" s="164">
        <f t="shared" si="356"/>
        <v>0</v>
      </c>
      <c r="AM654" s="164">
        <f t="shared" si="357"/>
        <v>0</v>
      </c>
      <c r="AN654" s="164">
        <f t="shared" si="358"/>
        <v>0</v>
      </c>
      <c r="AO654" s="164">
        <f t="shared" si="359"/>
        <v>0</v>
      </c>
      <c r="AP654" s="609" t="str">
        <f t="shared" ref="AP654:AP717" si="362">IF(AND(AH654&gt;0,AH654&lt;5),AH654," ")</f>
        <v xml:space="preserve"> </v>
      </c>
      <c r="AQ654" s="612" t="str">
        <f t="shared" si="360"/>
        <v xml:space="preserve"> </v>
      </c>
      <c r="AR654" s="612" t="str">
        <f t="shared" ref="AR654:AR717" si="363">IF(AND(AH654&gt;49.99,AH654&lt;100),AH654," ")</f>
        <v xml:space="preserve"> </v>
      </c>
      <c r="AS654" s="612" t="str">
        <f t="shared" ref="AS654:AS717" si="364">IF(AND(AH654&gt;99.99,AH654&lt;500),AH654," ")</f>
        <v xml:space="preserve"> </v>
      </c>
      <c r="AT654" s="612" t="str">
        <f t="shared" ref="AT654:AT717" si="365">IF(AND(AH654&gt;499.99,AH654&lt;1000),AH654," ")</f>
        <v xml:space="preserve"> </v>
      </c>
      <c r="AU654" s="612" t="str">
        <f t="shared" ref="AU654:AU717" si="366">IF(AND(AH654&gt;999.99,AH654&lt;10000),AH654," ")</f>
        <v xml:space="preserve"> </v>
      </c>
      <c r="AV654" s="613"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1"/>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v>0</v>
      </c>
      <c r="AI655" s="161">
        <f t="shared" si="354"/>
        <v>0</v>
      </c>
      <c r="AJ655" s="162">
        <f t="shared" si="339"/>
        <v>0</v>
      </c>
      <c r="AK655" s="163">
        <f t="shared" si="355"/>
        <v>0</v>
      </c>
      <c r="AL655" s="164">
        <f t="shared" si="356"/>
        <v>0</v>
      </c>
      <c r="AM655" s="164">
        <f t="shared" si="357"/>
        <v>0</v>
      </c>
      <c r="AN655" s="164">
        <f t="shared" si="358"/>
        <v>0</v>
      </c>
      <c r="AO655" s="164">
        <f t="shared" si="359"/>
        <v>0</v>
      </c>
      <c r="AP655" s="609" t="str">
        <f t="shared" si="362"/>
        <v xml:space="preserve"> </v>
      </c>
      <c r="AQ655" s="612" t="str">
        <f t="shared" si="360"/>
        <v xml:space="preserve"> </v>
      </c>
      <c r="AR655" s="612" t="str">
        <f t="shared" si="363"/>
        <v xml:space="preserve"> </v>
      </c>
      <c r="AS655" s="612" t="str">
        <f t="shared" si="364"/>
        <v xml:space="preserve"> </v>
      </c>
      <c r="AT655" s="612" t="str">
        <f t="shared" si="365"/>
        <v xml:space="preserve"> </v>
      </c>
      <c r="AU655" s="612" t="str">
        <f t="shared" si="366"/>
        <v xml:space="preserve"> </v>
      </c>
      <c r="AV655" s="613"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1"/>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v>0</v>
      </c>
      <c r="AI656" s="161">
        <f t="shared" si="354"/>
        <v>0</v>
      </c>
      <c r="AJ656" s="162">
        <f t="shared" si="339"/>
        <v>0</v>
      </c>
      <c r="AK656" s="163">
        <f t="shared" si="355"/>
        <v>0</v>
      </c>
      <c r="AL656" s="164">
        <f t="shared" si="356"/>
        <v>0</v>
      </c>
      <c r="AM656" s="164">
        <f t="shared" si="357"/>
        <v>0</v>
      </c>
      <c r="AN656" s="164">
        <f t="shared" si="358"/>
        <v>0</v>
      </c>
      <c r="AO656" s="164">
        <f t="shared" si="359"/>
        <v>0</v>
      </c>
      <c r="AP656" s="609" t="str">
        <f t="shared" si="362"/>
        <v xml:space="preserve"> </v>
      </c>
      <c r="AQ656" s="612" t="str">
        <f t="shared" si="360"/>
        <v xml:space="preserve"> </v>
      </c>
      <c r="AR656" s="612" t="str">
        <f t="shared" si="363"/>
        <v xml:space="preserve"> </v>
      </c>
      <c r="AS656" s="612" t="str">
        <f t="shared" si="364"/>
        <v xml:space="preserve"> </v>
      </c>
      <c r="AT656" s="612" t="str">
        <f t="shared" si="365"/>
        <v xml:space="preserve"> </v>
      </c>
      <c r="AU656" s="612" t="str">
        <f t="shared" si="366"/>
        <v xml:space="preserve"> </v>
      </c>
      <c r="AV656" s="613"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1"/>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v>0</v>
      </c>
      <c r="AI657" s="161">
        <f t="shared" si="354"/>
        <v>0</v>
      </c>
      <c r="AJ657" s="162">
        <f t="shared" si="339"/>
        <v>0</v>
      </c>
      <c r="AK657" s="163">
        <f t="shared" si="355"/>
        <v>0</v>
      </c>
      <c r="AL657" s="164">
        <f t="shared" si="356"/>
        <v>0</v>
      </c>
      <c r="AM657" s="164">
        <f t="shared" si="357"/>
        <v>0</v>
      </c>
      <c r="AN657" s="164">
        <f t="shared" si="358"/>
        <v>0</v>
      </c>
      <c r="AO657" s="164">
        <f t="shared" si="359"/>
        <v>0</v>
      </c>
      <c r="AP657" s="609" t="str">
        <f t="shared" si="362"/>
        <v xml:space="preserve"> </v>
      </c>
      <c r="AQ657" s="612" t="str">
        <f t="shared" si="360"/>
        <v xml:space="preserve"> </v>
      </c>
      <c r="AR657" s="612" t="str">
        <f t="shared" si="363"/>
        <v xml:space="preserve"> </v>
      </c>
      <c r="AS657" s="612" t="str">
        <f t="shared" si="364"/>
        <v xml:space="preserve"> </v>
      </c>
      <c r="AT657" s="612" t="str">
        <f t="shared" si="365"/>
        <v xml:space="preserve"> </v>
      </c>
      <c r="AU657" s="612" t="str">
        <f t="shared" si="366"/>
        <v xml:space="preserve"> </v>
      </c>
      <c r="AV657" s="613"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1"/>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v>0</v>
      </c>
      <c r="AI658" s="161">
        <f t="shared" si="354"/>
        <v>0</v>
      </c>
      <c r="AJ658" s="162">
        <f t="shared" si="339"/>
        <v>0</v>
      </c>
      <c r="AK658" s="163">
        <f t="shared" si="355"/>
        <v>0</v>
      </c>
      <c r="AL658" s="164">
        <f t="shared" si="356"/>
        <v>0</v>
      </c>
      <c r="AM658" s="164">
        <f t="shared" si="357"/>
        <v>0</v>
      </c>
      <c r="AN658" s="164">
        <f t="shared" si="358"/>
        <v>0</v>
      </c>
      <c r="AO658" s="164">
        <f t="shared" si="359"/>
        <v>0</v>
      </c>
      <c r="AP658" s="609" t="str">
        <f t="shared" si="362"/>
        <v xml:space="preserve"> </v>
      </c>
      <c r="AQ658" s="612" t="str">
        <f t="shared" si="360"/>
        <v xml:space="preserve"> </v>
      </c>
      <c r="AR658" s="612" t="str">
        <f t="shared" si="363"/>
        <v xml:space="preserve"> </v>
      </c>
      <c r="AS658" s="612" t="str">
        <f t="shared" si="364"/>
        <v xml:space="preserve"> </v>
      </c>
      <c r="AT658" s="612" t="str">
        <f t="shared" si="365"/>
        <v xml:space="preserve"> </v>
      </c>
      <c r="AU658" s="612" t="str">
        <f t="shared" si="366"/>
        <v xml:space="preserve"> </v>
      </c>
      <c r="AV658" s="613"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1"/>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v>0</v>
      </c>
      <c r="AI659" s="161">
        <f t="shared" si="354"/>
        <v>0</v>
      </c>
      <c r="AJ659" s="162">
        <f t="shared" si="339"/>
        <v>0</v>
      </c>
      <c r="AK659" s="163">
        <f t="shared" si="355"/>
        <v>0</v>
      </c>
      <c r="AL659" s="164">
        <f t="shared" si="356"/>
        <v>0</v>
      </c>
      <c r="AM659" s="164">
        <f t="shared" si="357"/>
        <v>0</v>
      </c>
      <c r="AN659" s="164">
        <f t="shared" si="358"/>
        <v>0</v>
      </c>
      <c r="AO659" s="164">
        <f t="shared" si="359"/>
        <v>0</v>
      </c>
      <c r="AP659" s="609" t="str">
        <f t="shared" si="362"/>
        <v xml:space="preserve"> </v>
      </c>
      <c r="AQ659" s="612" t="str">
        <f t="shared" si="360"/>
        <v xml:space="preserve"> </v>
      </c>
      <c r="AR659" s="612" t="str">
        <f t="shared" si="363"/>
        <v xml:space="preserve"> </v>
      </c>
      <c r="AS659" s="612" t="str">
        <f t="shared" si="364"/>
        <v xml:space="preserve"> </v>
      </c>
      <c r="AT659" s="612" t="str">
        <f t="shared" si="365"/>
        <v xml:space="preserve"> </v>
      </c>
      <c r="AU659" s="612" t="str">
        <f t="shared" si="366"/>
        <v xml:space="preserve"> </v>
      </c>
      <c r="AV659" s="613"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1"/>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6">
        <v>0</v>
      </c>
      <c r="AI660" s="161">
        <f t="shared" si="354"/>
        <v>0</v>
      </c>
      <c r="AJ660" s="162">
        <f t="shared" si="339"/>
        <v>0</v>
      </c>
      <c r="AK660" s="163">
        <f t="shared" si="355"/>
        <v>0</v>
      </c>
      <c r="AL660" s="164">
        <f t="shared" si="356"/>
        <v>0</v>
      </c>
      <c r="AM660" s="164">
        <f t="shared" si="357"/>
        <v>0</v>
      </c>
      <c r="AN660" s="164">
        <f t="shared" si="358"/>
        <v>0</v>
      </c>
      <c r="AO660" s="164">
        <f t="shared" si="359"/>
        <v>0</v>
      </c>
      <c r="AP660" s="609" t="str">
        <f t="shared" si="362"/>
        <v xml:space="preserve"> </v>
      </c>
      <c r="AQ660" s="612" t="str">
        <f t="shared" si="360"/>
        <v xml:space="preserve"> </v>
      </c>
      <c r="AR660" s="612" t="str">
        <f t="shared" si="363"/>
        <v xml:space="preserve"> </v>
      </c>
      <c r="AS660" s="612" t="str">
        <f t="shared" si="364"/>
        <v xml:space="preserve"> </v>
      </c>
      <c r="AT660" s="612" t="str">
        <f t="shared" si="365"/>
        <v xml:space="preserve"> </v>
      </c>
      <c r="AU660" s="612" t="str">
        <f t="shared" si="366"/>
        <v xml:space="preserve"> </v>
      </c>
      <c r="AV660" s="613"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1"/>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6">
        <v>0</v>
      </c>
      <c r="AI661" s="161">
        <f t="shared" si="354"/>
        <v>0</v>
      </c>
      <c r="AJ661" s="162">
        <f t="shared" si="339"/>
        <v>0</v>
      </c>
      <c r="AK661" s="163">
        <f t="shared" si="355"/>
        <v>0</v>
      </c>
      <c r="AL661" s="164">
        <f t="shared" si="356"/>
        <v>0</v>
      </c>
      <c r="AM661" s="164">
        <f t="shared" si="357"/>
        <v>0</v>
      </c>
      <c r="AN661" s="164">
        <f t="shared" si="358"/>
        <v>0</v>
      </c>
      <c r="AO661" s="164">
        <f t="shared" si="359"/>
        <v>0</v>
      </c>
      <c r="AP661" s="609" t="str">
        <f t="shared" si="362"/>
        <v xml:space="preserve"> </v>
      </c>
      <c r="AQ661" s="612" t="str">
        <f t="shared" si="360"/>
        <v xml:space="preserve"> </v>
      </c>
      <c r="AR661" s="612" t="str">
        <f t="shared" si="363"/>
        <v xml:space="preserve"> </v>
      </c>
      <c r="AS661" s="612" t="str">
        <f t="shared" si="364"/>
        <v xml:space="preserve"> </v>
      </c>
      <c r="AT661" s="612" t="str">
        <f t="shared" si="365"/>
        <v xml:space="preserve"> </v>
      </c>
      <c r="AU661" s="612" t="str">
        <f t="shared" si="366"/>
        <v xml:space="preserve"> </v>
      </c>
      <c r="AV661" s="613"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2"/>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v>0</v>
      </c>
      <c r="AI662" s="161">
        <f t="shared" si="354"/>
        <v>0</v>
      </c>
      <c r="AJ662" s="162">
        <f t="shared" si="339"/>
        <v>0</v>
      </c>
      <c r="AK662" s="163">
        <f t="shared" si="355"/>
        <v>0</v>
      </c>
      <c r="AL662" s="164">
        <f t="shared" si="356"/>
        <v>0</v>
      </c>
      <c r="AM662" s="164">
        <f t="shared" si="357"/>
        <v>0</v>
      </c>
      <c r="AN662" s="164">
        <f t="shared" si="358"/>
        <v>0</v>
      </c>
      <c r="AO662" s="164">
        <f t="shared" si="359"/>
        <v>0</v>
      </c>
      <c r="AP662" s="609" t="str">
        <f t="shared" si="362"/>
        <v xml:space="preserve"> </v>
      </c>
      <c r="AQ662" s="612" t="str">
        <f t="shared" si="360"/>
        <v xml:space="preserve"> </v>
      </c>
      <c r="AR662" s="612" t="str">
        <f t="shared" si="363"/>
        <v xml:space="preserve"> </v>
      </c>
      <c r="AS662" s="612" t="str">
        <f t="shared" si="364"/>
        <v xml:space="preserve"> </v>
      </c>
      <c r="AT662" s="612" t="str">
        <f t="shared" si="365"/>
        <v xml:space="preserve"> </v>
      </c>
      <c r="AU662" s="612" t="str">
        <f t="shared" si="366"/>
        <v xml:space="preserve"> </v>
      </c>
      <c r="AV662" s="613"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1"/>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6">
        <v>0</v>
      </c>
      <c r="AI663" s="161">
        <f t="shared" si="354"/>
        <v>0</v>
      </c>
      <c r="AJ663" s="162">
        <f t="shared" si="339"/>
        <v>0</v>
      </c>
      <c r="AK663" s="163">
        <f t="shared" si="355"/>
        <v>0</v>
      </c>
      <c r="AL663" s="164">
        <f t="shared" si="356"/>
        <v>0</v>
      </c>
      <c r="AM663" s="164">
        <f t="shared" si="357"/>
        <v>0</v>
      </c>
      <c r="AN663" s="164">
        <f t="shared" si="358"/>
        <v>0</v>
      </c>
      <c r="AO663" s="164">
        <f t="shared" si="359"/>
        <v>0</v>
      </c>
      <c r="AP663" s="609" t="str">
        <f t="shared" si="362"/>
        <v xml:space="preserve"> </v>
      </c>
      <c r="AQ663" s="612" t="str">
        <f t="shared" si="360"/>
        <v xml:space="preserve"> </v>
      </c>
      <c r="AR663" s="612" t="str">
        <f t="shared" si="363"/>
        <v xml:space="preserve"> </v>
      </c>
      <c r="AS663" s="612" t="str">
        <f t="shared" si="364"/>
        <v xml:space="preserve"> </v>
      </c>
      <c r="AT663" s="612" t="str">
        <f t="shared" si="365"/>
        <v xml:space="preserve"> </v>
      </c>
      <c r="AU663" s="612" t="str">
        <f t="shared" si="366"/>
        <v xml:space="preserve"> </v>
      </c>
      <c r="AV663" s="613"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1"/>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6">
        <v>0</v>
      </c>
      <c r="AI664" s="161">
        <f t="shared" si="354"/>
        <v>0</v>
      </c>
      <c r="AJ664" s="162">
        <f t="shared" si="339"/>
        <v>0</v>
      </c>
      <c r="AK664" s="163">
        <f t="shared" si="355"/>
        <v>0</v>
      </c>
      <c r="AL664" s="164">
        <f t="shared" si="356"/>
        <v>0</v>
      </c>
      <c r="AM664" s="164">
        <f t="shared" si="357"/>
        <v>0</v>
      </c>
      <c r="AN664" s="164">
        <f t="shared" si="358"/>
        <v>0</v>
      </c>
      <c r="AO664" s="164">
        <f t="shared" si="359"/>
        <v>0</v>
      </c>
      <c r="AP664" s="609" t="str">
        <f t="shared" si="362"/>
        <v xml:space="preserve"> </v>
      </c>
      <c r="AQ664" s="612" t="str">
        <f t="shared" si="360"/>
        <v xml:space="preserve"> </v>
      </c>
      <c r="AR664" s="612" t="str">
        <f t="shared" si="363"/>
        <v xml:space="preserve"> </v>
      </c>
      <c r="AS664" s="612" t="str">
        <f t="shared" si="364"/>
        <v xml:space="preserve"> </v>
      </c>
      <c r="AT664" s="612" t="str">
        <f t="shared" si="365"/>
        <v xml:space="preserve"> </v>
      </c>
      <c r="AU664" s="612" t="str">
        <f t="shared" si="366"/>
        <v xml:space="preserve"> </v>
      </c>
      <c r="AV664" s="613"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1"/>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6">
        <v>0</v>
      </c>
      <c r="AI665" s="161">
        <f t="shared" si="354"/>
        <v>0</v>
      </c>
      <c r="AJ665" s="162">
        <f t="shared" si="339"/>
        <v>0</v>
      </c>
      <c r="AK665" s="163">
        <f t="shared" si="355"/>
        <v>0</v>
      </c>
      <c r="AL665" s="164">
        <f t="shared" si="356"/>
        <v>0</v>
      </c>
      <c r="AM665" s="164">
        <f t="shared" si="357"/>
        <v>0</v>
      </c>
      <c r="AN665" s="164">
        <f t="shared" si="358"/>
        <v>0</v>
      </c>
      <c r="AO665" s="164">
        <f t="shared" si="359"/>
        <v>0</v>
      </c>
      <c r="AP665" s="609" t="str">
        <f t="shared" si="362"/>
        <v xml:space="preserve"> </v>
      </c>
      <c r="AQ665" s="612" t="str">
        <f t="shared" si="360"/>
        <v xml:space="preserve"> </v>
      </c>
      <c r="AR665" s="612" t="str">
        <f t="shared" si="363"/>
        <v xml:space="preserve"> </v>
      </c>
      <c r="AS665" s="612" t="str">
        <f t="shared" si="364"/>
        <v xml:space="preserve"> </v>
      </c>
      <c r="AT665" s="612" t="str">
        <f t="shared" si="365"/>
        <v xml:space="preserve"> </v>
      </c>
      <c r="AU665" s="612" t="str">
        <f t="shared" si="366"/>
        <v xml:space="preserve"> </v>
      </c>
      <c r="AV665" s="613"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1"/>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v>0</v>
      </c>
      <c r="AI666" s="161">
        <f t="shared" si="354"/>
        <v>0</v>
      </c>
      <c r="AJ666" s="162">
        <f t="shared" si="339"/>
        <v>0</v>
      </c>
      <c r="AK666" s="163">
        <f t="shared" si="355"/>
        <v>0</v>
      </c>
      <c r="AL666" s="164">
        <f t="shared" si="356"/>
        <v>0</v>
      </c>
      <c r="AM666" s="164">
        <f t="shared" si="357"/>
        <v>0</v>
      </c>
      <c r="AN666" s="164">
        <f t="shared" si="358"/>
        <v>0</v>
      </c>
      <c r="AO666" s="164">
        <f t="shared" si="359"/>
        <v>0</v>
      </c>
      <c r="AP666" s="609" t="str">
        <f t="shared" si="362"/>
        <v xml:space="preserve"> </v>
      </c>
      <c r="AQ666" s="612" t="str">
        <f t="shared" si="360"/>
        <v xml:space="preserve"> </v>
      </c>
      <c r="AR666" s="612" t="str">
        <f t="shared" si="363"/>
        <v xml:space="preserve"> </v>
      </c>
      <c r="AS666" s="612" t="str">
        <f t="shared" si="364"/>
        <v xml:space="preserve"> </v>
      </c>
      <c r="AT666" s="612" t="str">
        <f t="shared" si="365"/>
        <v xml:space="preserve"> </v>
      </c>
      <c r="AU666" s="612" t="str">
        <f t="shared" si="366"/>
        <v xml:space="preserve"> </v>
      </c>
      <c r="AV666" s="613"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1"/>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v>0</v>
      </c>
      <c r="AI667" s="161">
        <f t="shared" si="354"/>
        <v>0</v>
      </c>
      <c r="AJ667" s="162">
        <f t="shared" si="339"/>
        <v>0</v>
      </c>
      <c r="AK667" s="163">
        <f t="shared" si="355"/>
        <v>0</v>
      </c>
      <c r="AL667" s="164">
        <f t="shared" si="356"/>
        <v>0</v>
      </c>
      <c r="AM667" s="164">
        <f t="shared" si="357"/>
        <v>0</v>
      </c>
      <c r="AN667" s="164">
        <f t="shared" si="358"/>
        <v>0</v>
      </c>
      <c r="AO667" s="164">
        <f t="shared" si="359"/>
        <v>0</v>
      </c>
      <c r="AP667" s="609" t="str">
        <f t="shared" si="362"/>
        <v xml:space="preserve"> </v>
      </c>
      <c r="AQ667" s="612" t="str">
        <f t="shared" si="360"/>
        <v xml:space="preserve"> </v>
      </c>
      <c r="AR667" s="612" t="str">
        <f t="shared" si="363"/>
        <v xml:space="preserve"> </v>
      </c>
      <c r="AS667" s="612" t="str">
        <f t="shared" si="364"/>
        <v xml:space="preserve"> </v>
      </c>
      <c r="AT667" s="612" t="str">
        <f t="shared" si="365"/>
        <v xml:space="preserve"> </v>
      </c>
      <c r="AU667" s="612" t="str">
        <f t="shared" si="366"/>
        <v xml:space="preserve"> </v>
      </c>
      <c r="AV667" s="613"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1"/>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v>0</v>
      </c>
      <c r="AI668" s="161">
        <f t="shared" si="354"/>
        <v>0</v>
      </c>
      <c r="AJ668" s="162">
        <f t="shared" si="339"/>
        <v>0</v>
      </c>
      <c r="AK668" s="163">
        <f t="shared" si="355"/>
        <v>0</v>
      </c>
      <c r="AL668" s="164">
        <f t="shared" si="356"/>
        <v>0</v>
      </c>
      <c r="AM668" s="164">
        <f t="shared" si="357"/>
        <v>0</v>
      </c>
      <c r="AN668" s="164">
        <f t="shared" si="358"/>
        <v>0</v>
      </c>
      <c r="AO668" s="164">
        <f t="shared" si="359"/>
        <v>0</v>
      </c>
      <c r="AP668" s="609" t="str">
        <f t="shared" si="362"/>
        <v xml:space="preserve"> </v>
      </c>
      <c r="AQ668" s="612" t="str">
        <f t="shared" si="360"/>
        <v xml:space="preserve"> </v>
      </c>
      <c r="AR668" s="612" t="str">
        <f t="shared" si="363"/>
        <v xml:space="preserve"> </v>
      </c>
      <c r="AS668" s="612" t="str">
        <f t="shared" si="364"/>
        <v xml:space="preserve"> </v>
      </c>
      <c r="AT668" s="612" t="str">
        <f t="shared" si="365"/>
        <v xml:space="preserve"> </v>
      </c>
      <c r="AU668" s="612" t="str">
        <f t="shared" si="366"/>
        <v xml:space="preserve"> </v>
      </c>
      <c r="AV668" s="613"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1"/>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v>0</v>
      </c>
      <c r="AI669" s="161">
        <f t="shared" si="354"/>
        <v>0</v>
      </c>
      <c r="AJ669" s="162">
        <f t="shared" si="339"/>
        <v>0</v>
      </c>
      <c r="AK669" s="163">
        <f t="shared" si="355"/>
        <v>0</v>
      </c>
      <c r="AL669" s="164">
        <f t="shared" si="356"/>
        <v>0</v>
      </c>
      <c r="AM669" s="164">
        <f t="shared" si="357"/>
        <v>0</v>
      </c>
      <c r="AN669" s="164">
        <f t="shared" si="358"/>
        <v>0</v>
      </c>
      <c r="AO669" s="164">
        <f t="shared" si="359"/>
        <v>0</v>
      </c>
      <c r="AP669" s="609" t="str">
        <f t="shared" si="362"/>
        <v xml:space="preserve"> </v>
      </c>
      <c r="AQ669" s="612" t="str">
        <f t="shared" si="360"/>
        <v xml:space="preserve"> </v>
      </c>
      <c r="AR669" s="612" t="str">
        <f t="shared" si="363"/>
        <v xml:space="preserve"> </v>
      </c>
      <c r="AS669" s="612" t="str">
        <f t="shared" si="364"/>
        <v xml:space="preserve"> </v>
      </c>
      <c r="AT669" s="612" t="str">
        <f t="shared" si="365"/>
        <v xml:space="preserve"> </v>
      </c>
      <c r="AU669" s="612" t="str">
        <f t="shared" si="366"/>
        <v xml:space="preserve"> </v>
      </c>
      <c r="AV669" s="613"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1"/>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v>0</v>
      </c>
      <c r="AI670" s="161">
        <f t="shared" si="354"/>
        <v>0</v>
      </c>
      <c r="AJ670" s="162">
        <f t="shared" si="339"/>
        <v>0</v>
      </c>
      <c r="AK670" s="163">
        <f t="shared" si="355"/>
        <v>0</v>
      </c>
      <c r="AL670" s="164">
        <f t="shared" si="356"/>
        <v>0</v>
      </c>
      <c r="AM670" s="164">
        <f t="shared" si="357"/>
        <v>0</v>
      </c>
      <c r="AN670" s="164">
        <f t="shared" si="358"/>
        <v>0</v>
      </c>
      <c r="AO670" s="164">
        <f t="shared" si="359"/>
        <v>0</v>
      </c>
      <c r="AP670" s="609" t="str">
        <f t="shared" si="362"/>
        <v xml:space="preserve"> </v>
      </c>
      <c r="AQ670" s="612" t="str">
        <f t="shared" si="360"/>
        <v xml:space="preserve"> </v>
      </c>
      <c r="AR670" s="612" t="str">
        <f t="shared" si="363"/>
        <v xml:space="preserve"> </v>
      </c>
      <c r="AS670" s="612" t="str">
        <f t="shared" si="364"/>
        <v xml:space="preserve"> </v>
      </c>
      <c r="AT670" s="612" t="str">
        <f t="shared" si="365"/>
        <v xml:space="preserve"> </v>
      </c>
      <c r="AU670" s="612" t="str">
        <f t="shared" si="366"/>
        <v xml:space="preserve"> </v>
      </c>
      <c r="AV670" s="613"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1"/>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v>0</v>
      </c>
      <c r="AI671" s="161">
        <f t="shared" si="354"/>
        <v>0</v>
      </c>
      <c r="AJ671" s="162">
        <f t="shared" si="339"/>
        <v>0</v>
      </c>
      <c r="AK671" s="163">
        <f t="shared" si="355"/>
        <v>0</v>
      </c>
      <c r="AL671" s="164">
        <f t="shared" si="356"/>
        <v>0</v>
      </c>
      <c r="AM671" s="164">
        <f t="shared" si="357"/>
        <v>0</v>
      </c>
      <c r="AN671" s="164">
        <f t="shared" si="358"/>
        <v>0</v>
      </c>
      <c r="AO671" s="164">
        <f t="shared" si="359"/>
        <v>0</v>
      </c>
      <c r="AP671" s="609" t="str">
        <f t="shared" si="362"/>
        <v xml:space="preserve"> </v>
      </c>
      <c r="AQ671" s="612" t="str">
        <f t="shared" si="360"/>
        <v xml:space="preserve"> </v>
      </c>
      <c r="AR671" s="612" t="str">
        <f t="shared" si="363"/>
        <v xml:space="preserve"> </v>
      </c>
      <c r="AS671" s="612" t="str">
        <f t="shared" si="364"/>
        <v xml:space="preserve"> </v>
      </c>
      <c r="AT671" s="612" t="str">
        <f t="shared" si="365"/>
        <v xml:space="preserve"> </v>
      </c>
      <c r="AU671" s="612" t="str">
        <f t="shared" si="366"/>
        <v xml:space="preserve"> </v>
      </c>
      <c r="AV671" s="613"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1"/>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v>0</v>
      </c>
      <c r="AI672" s="161">
        <f t="shared" si="354"/>
        <v>0</v>
      </c>
      <c r="AJ672" s="162">
        <f t="shared" si="339"/>
        <v>0</v>
      </c>
      <c r="AK672" s="163">
        <f t="shared" si="355"/>
        <v>0</v>
      </c>
      <c r="AL672" s="164">
        <f t="shared" si="356"/>
        <v>0</v>
      </c>
      <c r="AM672" s="164">
        <f t="shared" si="357"/>
        <v>0</v>
      </c>
      <c r="AN672" s="164">
        <f t="shared" si="358"/>
        <v>0</v>
      </c>
      <c r="AO672" s="164">
        <f t="shared" si="359"/>
        <v>0</v>
      </c>
      <c r="AP672" s="609" t="str">
        <f t="shared" si="362"/>
        <v xml:space="preserve"> </v>
      </c>
      <c r="AQ672" s="612" t="str">
        <f t="shared" si="360"/>
        <v xml:space="preserve"> </v>
      </c>
      <c r="AR672" s="612" t="str">
        <f t="shared" si="363"/>
        <v xml:space="preserve"> </v>
      </c>
      <c r="AS672" s="612" t="str">
        <f t="shared" si="364"/>
        <v xml:space="preserve"> </v>
      </c>
      <c r="AT672" s="612" t="str">
        <f t="shared" si="365"/>
        <v xml:space="preserve"> </v>
      </c>
      <c r="AU672" s="612" t="str">
        <f t="shared" si="366"/>
        <v xml:space="preserve"> </v>
      </c>
      <c r="AV672" s="613"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1"/>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v>0</v>
      </c>
      <c r="AI673" s="161">
        <f t="shared" si="354"/>
        <v>0</v>
      </c>
      <c r="AJ673" s="162">
        <f t="shared" si="339"/>
        <v>0</v>
      </c>
      <c r="AK673" s="163">
        <f t="shared" si="355"/>
        <v>0</v>
      </c>
      <c r="AL673" s="164">
        <f t="shared" si="356"/>
        <v>0</v>
      </c>
      <c r="AM673" s="164">
        <f t="shared" si="357"/>
        <v>0</v>
      </c>
      <c r="AN673" s="164">
        <f t="shared" si="358"/>
        <v>0</v>
      </c>
      <c r="AO673" s="164">
        <f t="shared" si="359"/>
        <v>0</v>
      </c>
      <c r="AP673" s="609" t="str">
        <f t="shared" si="362"/>
        <v xml:space="preserve"> </v>
      </c>
      <c r="AQ673" s="612" t="str">
        <f t="shared" si="360"/>
        <v xml:space="preserve"> </v>
      </c>
      <c r="AR673" s="612" t="str">
        <f t="shared" si="363"/>
        <v xml:space="preserve"> </v>
      </c>
      <c r="AS673" s="612" t="str">
        <f t="shared" si="364"/>
        <v xml:space="preserve"> </v>
      </c>
      <c r="AT673" s="612" t="str">
        <f t="shared" si="365"/>
        <v xml:space="preserve"> </v>
      </c>
      <c r="AU673" s="612" t="str">
        <f t="shared" si="366"/>
        <v xml:space="preserve"> </v>
      </c>
      <c r="AV673" s="613"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1"/>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v>0</v>
      </c>
      <c r="AI674" s="161">
        <f t="shared" si="354"/>
        <v>0</v>
      </c>
      <c r="AJ674" s="162">
        <f t="shared" si="339"/>
        <v>0</v>
      </c>
      <c r="AK674" s="163">
        <f t="shared" si="355"/>
        <v>0</v>
      </c>
      <c r="AL674" s="164">
        <f t="shared" si="356"/>
        <v>0</v>
      </c>
      <c r="AM674" s="164">
        <f t="shared" si="357"/>
        <v>0</v>
      </c>
      <c r="AN674" s="164">
        <f t="shared" si="358"/>
        <v>0</v>
      </c>
      <c r="AO674" s="164">
        <f t="shared" si="359"/>
        <v>0</v>
      </c>
      <c r="AP674" s="609" t="str">
        <f t="shared" si="362"/>
        <v xml:space="preserve"> </v>
      </c>
      <c r="AQ674" s="612" t="str">
        <f t="shared" si="360"/>
        <v xml:space="preserve"> </v>
      </c>
      <c r="AR674" s="612" t="str">
        <f t="shared" si="363"/>
        <v xml:space="preserve"> </v>
      </c>
      <c r="AS674" s="612" t="str">
        <f t="shared" si="364"/>
        <v xml:space="preserve"> </v>
      </c>
      <c r="AT674" s="612" t="str">
        <f t="shared" si="365"/>
        <v xml:space="preserve"> </v>
      </c>
      <c r="AU674" s="612" t="str">
        <f t="shared" si="366"/>
        <v xml:space="preserve"> </v>
      </c>
      <c r="AV674" s="613"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1"/>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v>0</v>
      </c>
      <c r="AI675" s="161">
        <f t="shared" si="354"/>
        <v>0</v>
      </c>
      <c r="AJ675" s="162">
        <f t="shared" si="339"/>
        <v>0</v>
      </c>
      <c r="AK675" s="163">
        <f t="shared" si="355"/>
        <v>0</v>
      </c>
      <c r="AL675" s="164">
        <f t="shared" si="356"/>
        <v>0</v>
      </c>
      <c r="AM675" s="164">
        <f t="shared" si="357"/>
        <v>0</v>
      </c>
      <c r="AN675" s="164">
        <f t="shared" si="358"/>
        <v>0</v>
      </c>
      <c r="AO675" s="164">
        <f t="shared" si="359"/>
        <v>0</v>
      </c>
      <c r="AP675" s="609" t="str">
        <f t="shared" si="362"/>
        <v xml:space="preserve"> </v>
      </c>
      <c r="AQ675" s="612" t="str">
        <f t="shared" si="360"/>
        <v xml:space="preserve"> </v>
      </c>
      <c r="AR675" s="612" t="str">
        <f t="shared" si="363"/>
        <v xml:space="preserve"> </v>
      </c>
      <c r="AS675" s="612" t="str">
        <f t="shared" si="364"/>
        <v xml:space="preserve"> </v>
      </c>
      <c r="AT675" s="612" t="str">
        <f t="shared" si="365"/>
        <v xml:space="preserve"> </v>
      </c>
      <c r="AU675" s="612" t="str">
        <f t="shared" si="366"/>
        <v xml:space="preserve"> </v>
      </c>
      <c r="AV675" s="613"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1"/>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v>0</v>
      </c>
      <c r="AI676" s="161">
        <f t="shared" si="354"/>
        <v>0</v>
      </c>
      <c r="AJ676" s="162">
        <f t="shared" si="339"/>
        <v>0</v>
      </c>
      <c r="AK676" s="163">
        <f t="shared" si="355"/>
        <v>0</v>
      </c>
      <c r="AL676" s="164">
        <f t="shared" si="356"/>
        <v>0</v>
      </c>
      <c r="AM676" s="164">
        <f t="shared" si="357"/>
        <v>0</v>
      </c>
      <c r="AN676" s="164">
        <f t="shared" si="358"/>
        <v>0</v>
      </c>
      <c r="AO676" s="164">
        <f t="shared" si="359"/>
        <v>0</v>
      </c>
      <c r="AP676" s="609" t="str">
        <f t="shared" si="362"/>
        <v xml:space="preserve"> </v>
      </c>
      <c r="AQ676" s="612" t="str">
        <f t="shared" si="360"/>
        <v xml:space="preserve"> </v>
      </c>
      <c r="AR676" s="612" t="str">
        <f t="shared" si="363"/>
        <v xml:space="preserve"> </v>
      </c>
      <c r="AS676" s="612" t="str">
        <f t="shared" si="364"/>
        <v xml:space="preserve"> </v>
      </c>
      <c r="AT676" s="612" t="str">
        <f t="shared" si="365"/>
        <v xml:space="preserve"> </v>
      </c>
      <c r="AU676" s="612" t="str">
        <f t="shared" si="366"/>
        <v xml:space="preserve"> </v>
      </c>
      <c r="AV676" s="613"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1"/>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v>0</v>
      </c>
      <c r="AI677" s="161">
        <f t="shared" si="354"/>
        <v>0</v>
      </c>
      <c r="AJ677" s="162">
        <f t="shared" si="339"/>
        <v>0</v>
      </c>
      <c r="AK677" s="163">
        <f t="shared" si="355"/>
        <v>0</v>
      </c>
      <c r="AL677" s="164">
        <f t="shared" si="356"/>
        <v>0</v>
      </c>
      <c r="AM677" s="164">
        <f t="shared" si="357"/>
        <v>0</v>
      </c>
      <c r="AN677" s="164">
        <f t="shared" si="358"/>
        <v>0</v>
      </c>
      <c r="AO677" s="164">
        <f t="shared" si="359"/>
        <v>0</v>
      </c>
      <c r="AP677" s="609" t="str">
        <f t="shared" si="362"/>
        <v xml:space="preserve"> </v>
      </c>
      <c r="AQ677" s="612" t="str">
        <f t="shared" si="360"/>
        <v xml:space="preserve"> </v>
      </c>
      <c r="AR677" s="612" t="str">
        <f t="shared" si="363"/>
        <v xml:space="preserve"> </v>
      </c>
      <c r="AS677" s="612" t="str">
        <f t="shared" si="364"/>
        <v xml:space="preserve"> </v>
      </c>
      <c r="AT677" s="612" t="str">
        <f t="shared" si="365"/>
        <v xml:space="preserve"> </v>
      </c>
      <c r="AU677" s="612" t="str">
        <f t="shared" si="366"/>
        <v xml:space="preserve"> </v>
      </c>
      <c r="AV677" s="613"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1"/>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v>0</v>
      </c>
      <c r="AI678" s="161">
        <f t="shared" si="354"/>
        <v>0</v>
      </c>
      <c r="AJ678" s="162">
        <f t="shared" si="339"/>
        <v>0</v>
      </c>
      <c r="AK678" s="163">
        <f t="shared" si="355"/>
        <v>0</v>
      </c>
      <c r="AL678" s="164">
        <f t="shared" si="356"/>
        <v>0</v>
      </c>
      <c r="AM678" s="164">
        <f t="shared" si="357"/>
        <v>0</v>
      </c>
      <c r="AN678" s="164">
        <f t="shared" si="358"/>
        <v>0</v>
      </c>
      <c r="AO678" s="164">
        <f t="shared" si="359"/>
        <v>0</v>
      </c>
      <c r="AP678" s="609" t="str">
        <f t="shared" si="362"/>
        <v xml:space="preserve"> </v>
      </c>
      <c r="AQ678" s="612" t="str">
        <f t="shared" si="360"/>
        <v xml:space="preserve"> </v>
      </c>
      <c r="AR678" s="612" t="str">
        <f t="shared" si="363"/>
        <v xml:space="preserve"> </v>
      </c>
      <c r="AS678" s="612" t="str">
        <f t="shared" si="364"/>
        <v xml:space="preserve"> </v>
      </c>
      <c r="AT678" s="612" t="str">
        <f t="shared" si="365"/>
        <v xml:space="preserve"> </v>
      </c>
      <c r="AU678" s="612" t="str">
        <f t="shared" si="366"/>
        <v xml:space="preserve"> </v>
      </c>
      <c r="AV678" s="613"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1"/>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v>0</v>
      </c>
      <c r="AI679" s="161">
        <f t="shared" si="354"/>
        <v>0</v>
      </c>
      <c r="AJ679" s="162">
        <f t="shared" si="339"/>
        <v>0</v>
      </c>
      <c r="AK679" s="163">
        <f t="shared" si="355"/>
        <v>0</v>
      </c>
      <c r="AL679" s="164">
        <f t="shared" si="356"/>
        <v>0</v>
      </c>
      <c r="AM679" s="164">
        <f t="shared" si="357"/>
        <v>0</v>
      </c>
      <c r="AN679" s="164">
        <f t="shared" si="358"/>
        <v>0</v>
      </c>
      <c r="AO679" s="164">
        <f t="shared" si="359"/>
        <v>0</v>
      </c>
      <c r="AP679" s="609" t="str">
        <f t="shared" si="362"/>
        <v xml:space="preserve"> </v>
      </c>
      <c r="AQ679" s="612" t="str">
        <f t="shared" si="360"/>
        <v xml:space="preserve"> </v>
      </c>
      <c r="AR679" s="612" t="str">
        <f t="shared" si="363"/>
        <v xml:space="preserve"> </v>
      </c>
      <c r="AS679" s="612" t="str">
        <f t="shared" si="364"/>
        <v xml:space="preserve"> </v>
      </c>
      <c r="AT679" s="612" t="str">
        <f t="shared" si="365"/>
        <v xml:space="preserve"> </v>
      </c>
      <c r="AU679" s="612" t="str">
        <f t="shared" si="366"/>
        <v xml:space="preserve"> </v>
      </c>
      <c r="AV679" s="613"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1"/>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v>0</v>
      </c>
      <c r="AI680" s="161">
        <f t="shared" si="354"/>
        <v>0</v>
      </c>
      <c r="AJ680" s="162">
        <f t="shared" si="339"/>
        <v>0</v>
      </c>
      <c r="AK680" s="163">
        <f t="shared" si="355"/>
        <v>0</v>
      </c>
      <c r="AL680" s="164">
        <f t="shared" si="356"/>
        <v>0</v>
      </c>
      <c r="AM680" s="164">
        <f t="shared" si="357"/>
        <v>0</v>
      </c>
      <c r="AN680" s="164">
        <f t="shared" si="358"/>
        <v>0</v>
      </c>
      <c r="AO680" s="164">
        <f t="shared" si="359"/>
        <v>0</v>
      </c>
      <c r="AP680" s="609" t="str">
        <f t="shared" si="362"/>
        <v xml:space="preserve"> </v>
      </c>
      <c r="AQ680" s="612" t="str">
        <f t="shared" si="360"/>
        <v xml:space="preserve"> </v>
      </c>
      <c r="AR680" s="612" t="str">
        <f t="shared" si="363"/>
        <v xml:space="preserve"> </v>
      </c>
      <c r="AS680" s="612" t="str">
        <f t="shared" si="364"/>
        <v xml:space="preserve"> </v>
      </c>
      <c r="AT680" s="612" t="str">
        <f t="shared" si="365"/>
        <v xml:space="preserve"> </v>
      </c>
      <c r="AU680" s="612" t="str">
        <f t="shared" si="366"/>
        <v xml:space="preserve"> </v>
      </c>
      <c r="AV680" s="613"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1"/>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v>0</v>
      </c>
      <c r="AI681" s="161">
        <f t="shared" si="354"/>
        <v>0</v>
      </c>
      <c r="AJ681" s="162">
        <f t="shared" si="339"/>
        <v>0</v>
      </c>
      <c r="AK681" s="163">
        <f t="shared" si="355"/>
        <v>0</v>
      </c>
      <c r="AL681" s="164">
        <f t="shared" si="356"/>
        <v>0</v>
      </c>
      <c r="AM681" s="164">
        <f t="shared" si="357"/>
        <v>0</v>
      </c>
      <c r="AN681" s="164">
        <f t="shared" si="358"/>
        <v>0</v>
      </c>
      <c r="AO681" s="164">
        <f t="shared" si="359"/>
        <v>0</v>
      </c>
      <c r="AP681" s="609" t="str">
        <f t="shared" si="362"/>
        <v xml:space="preserve"> </v>
      </c>
      <c r="AQ681" s="612" t="str">
        <f t="shared" si="360"/>
        <v xml:space="preserve"> </v>
      </c>
      <c r="AR681" s="612" t="str">
        <f t="shared" si="363"/>
        <v xml:space="preserve"> </v>
      </c>
      <c r="AS681" s="612" t="str">
        <f t="shared" si="364"/>
        <v xml:space="preserve"> </v>
      </c>
      <c r="AT681" s="612" t="str">
        <f t="shared" si="365"/>
        <v xml:space="preserve"> </v>
      </c>
      <c r="AU681" s="612" t="str">
        <f t="shared" si="366"/>
        <v xml:space="preserve"> </v>
      </c>
      <c r="AV681" s="613"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1"/>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v>0</v>
      </c>
      <c r="AI682" s="161">
        <f t="shared" si="354"/>
        <v>0</v>
      </c>
      <c r="AJ682" s="162">
        <f t="shared" si="339"/>
        <v>0</v>
      </c>
      <c r="AK682" s="163">
        <f t="shared" si="355"/>
        <v>0</v>
      </c>
      <c r="AL682" s="164">
        <f t="shared" si="356"/>
        <v>0</v>
      </c>
      <c r="AM682" s="164">
        <f t="shared" si="357"/>
        <v>0</v>
      </c>
      <c r="AN682" s="164">
        <f t="shared" si="358"/>
        <v>0</v>
      </c>
      <c r="AO682" s="164">
        <f t="shared" si="359"/>
        <v>0</v>
      </c>
      <c r="AP682" s="609" t="str">
        <f t="shared" si="362"/>
        <v xml:space="preserve"> </v>
      </c>
      <c r="AQ682" s="612" t="str">
        <f t="shared" si="360"/>
        <v xml:space="preserve"> </v>
      </c>
      <c r="AR682" s="612" t="str">
        <f t="shared" si="363"/>
        <v xml:space="preserve"> </v>
      </c>
      <c r="AS682" s="612" t="str">
        <f t="shared" si="364"/>
        <v xml:space="preserve"> </v>
      </c>
      <c r="AT682" s="612" t="str">
        <f t="shared" si="365"/>
        <v xml:space="preserve"> </v>
      </c>
      <c r="AU682" s="612" t="str">
        <f t="shared" si="366"/>
        <v xml:space="preserve"> </v>
      </c>
      <c r="AV682" s="613"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1"/>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v>0</v>
      </c>
      <c r="AI683" s="161">
        <f t="shared" si="354"/>
        <v>0</v>
      </c>
      <c r="AJ683" s="162">
        <f t="shared" si="339"/>
        <v>0</v>
      </c>
      <c r="AK683" s="163">
        <f t="shared" si="355"/>
        <v>0</v>
      </c>
      <c r="AL683" s="164">
        <f t="shared" si="356"/>
        <v>0</v>
      </c>
      <c r="AM683" s="164">
        <f t="shared" si="357"/>
        <v>0</v>
      </c>
      <c r="AN683" s="164">
        <f t="shared" si="358"/>
        <v>0</v>
      </c>
      <c r="AO683" s="164">
        <f t="shared" si="359"/>
        <v>0</v>
      </c>
      <c r="AP683" s="609" t="str">
        <f t="shared" si="362"/>
        <v xml:space="preserve"> </v>
      </c>
      <c r="AQ683" s="612" t="str">
        <f t="shared" si="360"/>
        <v xml:space="preserve"> </v>
      </c>
      <c r="AR683" s="612" t="str">
        <f t="shared" si="363"/>
        <v xml:space="preserve"> </v>
      </c>
      <c r="AS683" s="612" t="str">
        <f t="shared" si="364"/>
        <v xml:space="preserve"> </v>
      </c>
      <c r="AT683" s="612" t="str">
        <f t="shared" si="365"/>
        <v xml:space="preserve"> </v>
      </c>
      <c r="AU683" s="612" t="str">
        <f t="shared" si="366"/>
        <v xml:space="preserve"> </v>
      </c>
      <c r="AV683" s="613"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1"/>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v>0</v>
      </c>
      <c r="AI684" s="161">
        <f t="shared" si="354"/>
        <v>0</v>
      </c>
      <c r="AJ684" s="162">
        <f t="shared" si="339"/>
        <v>0</v>
      </c>
      <c r="AK684" s="163">
        <f t="shared" si="355"/>
        <v>0</v>
      </c>
      <c r="AL684" s="164">
        <f t="shared" si="356"/>
        <v>0</v>
      </c>
      <c r="AM684" s="164">
        <f t="shared" si="357"/>
        <v>0</v>
      </c>
      <c r="AN684" s="164">
        <f t="shared" si="358"/>
        <v>0</v>
      </c>
      <c r="AO684" s="164">
        <f t="shared" si="359"/>
        <v>0</v>
      </c>
      <c r="AP684" s="609" t="str">
        <f t="shared" si="362"/>
        <v xml:space="preserve"> </v>
      </c>
      <c r="AQ684" s="612" t="str">
        <f t="shared" si="360"/>
        <v xml:space="preserve"> </v>
      </c>
      <c r="AR684" s="612" t="str">
        <f t="shared" si="363"/>
        <v xml:space="preserve"> </v>
      </c>
      <c r="AS684" s="612" t="str">
        <f t="shared" si="364"/>
        <v xml:space="preserve"> </v>
      </c>
      <c r="AT684" s="612" t="str">
        <f t="shared" si="365"/>
        <v xml:space="preserve"> </v>
      </c>
      <c r="AU684" s="612" t="str">
        <f t="shared" si="366"/>
        <v xml:space="preserve"> </v>
      </c>
      <c r="AV684" s="613"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1"/>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v>0</v>
      </c>
      <c r="AI685" s="161">
        <f t="shared" si="354"/>
        <v>0</v>
      </c>
      <c r="AJ685" s="162">
        <f t="shared" si="339"/>
        <v>0</v>
      </c>
      <c r="AK685" s="163">
        <f t="shared" si="355"/>
        <v>0</v>
      </c>
      <c r="AL685" s="164">
        <f t="shared" si="356"/>
        <v>0</v>
      </c>
      <c r="AM685" s="164">
        <f t="shared" si="357"/>
        <v>0</v>
      </c>
      <c r="AN685" s="164">
        <f t="shared" si="358"/>
        <v>0</v>
      </c>
      <c r="AO685" s="164">
        <f t="shared" si="359"/>
        <v>0</v>
      </c>
      <c r="AP685" s="609" t="str">
        <f t="shared" si="362"/>
        <v xml:space="preserve"> </v>
      </c>
      <c r="AQ685" s="612" t="str">
        <f t="shared" si="360"/>
        <v xml:space="preserve"> </v>
      </c>
      <c r="AR685" s="612" t="str">
        <f t="shared" si="363"/>
        <v xml:space="preserve"> </v>
      </c>
      <c r="AS685" s="612" t="str">
        <f t="shared" si="364"/>
        <v xml:space="preserve"> </v>
      </c>
      <c r="AT685" s="612" t="str">
        <f t="shared" si="365"/>
        <v xml:space="preserve"> </v>
      </c>
      <c r="AU685" s="612" t="str">
        <f t="shared" si="366"/>
        <v xml:space="preserve"> </v>
      </c>
      <c r="AV685" s="613"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1"/>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v>0</v>
      </c>
      <c r="AI686" s="161">
        <f t="shared" si="354"/>
        <v>0</v>
      </c>
      <c r="AJ686" s="162">
        <f t="shared" si="339"/>
        <v>0</v>
      </c>
      <c r="AK686" s="163">
        <f t="shared" si="355"/>
        <v>0</v>
      </c>
      <c r="AL686" s="164">
        <f t="shared" si="356"/>
        <v>0</v>
      </c>
      <c r="AM686" s="164">
        <f t="shared" si="357"/>
        <v>0</v>
      </c>
      <c r="AN686" s="164">
        <f t="shared" si="358"/>
        <v>0</v>
      </c>
      <c r="AO686" s="164">
        <f t="shared" si="359"/>
        <v>0</v>
      </c>
      <c r="AP686" s="609" t="str">
        <f t="shared" si="362"/>
        <v xml:space="preserve"> </v>
      </c>
      <c r="AQ686" s="612" t="str">
        <f t="shared" si="360"/>
        <v xml:space="preserve"> </v>
      </c>
      <c r="AR686" s="612" t="str">
        <f t="shared" si="363"/>
        <v xml:space="preserve"> </v>
      </c>
      <c r="AS686" s="612" t="str">
        <f t="shared" si="364"/>
        <v xml:space="preserve"> </v>
      </c>
      <c r="AT686" s="612" t="str">
        <f t="shared" si="365"/>
        <v xml:space="preserve"> </v>
      </c>
      <c r="AU686" s="612" t="str">
        <f t="shared" si="366"/>
        <v xml:space="preserve"> </v>
      </c>
      <c r="AV686" s="613"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1"/>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v>0</v>
      </c>
      <c r="AI687" s="161">
        <f t="shared" si="354"/>
        <v>0</v>
      </c>
      <c r="AJ687" s="162">
        <f t="shared" si="339"/>
        <v>0</v>
      </c>
      <c r="AK687" s="163">
        <f t="shared" si="355"/>
        <v>0</v>
      </c>
      <c r="AL687" s="164">
        <f t="shared" si="356"/>
        <v>0</v>
      </c>
      <c r="AM687" s="164">
        <f t="shared" si="357"/>
        <v>0</v>
      </c>
      <c r="AN687" s="164">
        <f t="shared" si="358"/>
        <v>0</v>
      </c>
      <c r="AO687" s="164">
        <f t="shared" si="359"/>
        <v>0</v>
      </c>
      <c r="AP687" s="609" t="str">
        <f t="shared" si="362"/>
        <v xml:space="preserve"> </v>
      </c>
      <c r="AQ687" s="612" t="str">
        <f t="shared" si="360"/>
        <v xml:space="preserve"> </v>
      </c>
      <c r="AR687" s="612" t="str">
        <f t="shared" si="363"/>
        <v xml:space="preserve"> </v>
      </c>
      <c r="AS687" s="612" t="str">
        <f t="shared" si="364"/>
        <v xml:space="preserve"> </v>
      </c>
      <c r="AT687" s="612" t="str">
        <f t="shared" si="365"/>
        <v xml:space="preserve"> </v>
      </c>
      <c r="AU687" s="612" t="str">
        <f t="shared" si="366"/>
        <v xml:space="preserve"> </v>
      </c>
      <c r="AV687" s="613"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1"/>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v>0</v>
      </c>
      <c r="AI688" s="161">
        <f t="shared" si="354"/>
        <v>0</v>
      </c>
      <c r="AJ688" s="162">
        <f t="shared" si="339"/>
        <v>0</v>
      </c>
      <c r="AK688" s="163">
        <f t="shared" si="355"/>
        <v>0</v>
      </c>
      <c r="AL688" s="164">
        <f t="shared" si="356"/>
        <v>0</v>
      </c>
      <c r="AM688" s="164">
        <f t="shared" si="357"/>
        <v>0</v>
      </c>
      <c r="AN688" s="164">
        <f t="shared" si="358"/>
        <v>0</v>
      </c>
      <c r="AO688" s="164">
        <f t="shared" si="359"/>
        <v>0</v>
      </c>
      <c r="AP688" s="609" t="str">
        <f t="shared" si="362"/>
        <v xml:space="preserve"> </v>
      </c>
      <c r="AQ688" s="612" t="str">
        <f t="shared" si="360"/>
        <v xml:space="preserve"> </v>
      </c>
      <c r="AR688" s="612" t="str">
        <f t="shared" si="363"/>
        <v xml:space="preserve"> </v>
      </c>
      <c r="AS688" s="612" t="str">
        <f t="shared" si="364"/>
        <v xml:space="preserve"> </v>
      </c>
      <c r="AT688" s="612" t="str">
        <f t="shared" si="365"/>
        <v xml:space="preserve"> </v>
      </c>
      <c r="AU688" s="612" t="str">
        <f t="shared" si="366"/>
        <v xml:space="preserve"> </v>
      </c>
      <c r="AV688" s="613"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1"/>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v>0</v>
      </c>
      <c r="AI689" s="161">
        <f t="shared" si="354"/>
        <v>0</v>
      </c>
      <c r="AJ689" s="162">
        <f t="shared" si="339"/>
        <v>0</v>
      </c>
      <c r="AK689" s="163">
        <f t="shared" si="355"/>
        <v>0</v>
      </c>
      <c r="AL689" s="164">
        <f t="shared" si="356"/>
        <v>0</v>
      </c>
      <c r="AM689" s="164">
        <f t="shared" si="357"/>
        <v>0</v>
      </c>
      <c r="AN689" s="164">
        <f t="shared" si="358"/>
        <v>0</v>
      </c>
      <c r="AO689" s="164">
        <f t="shared" si="359"/>
        <v>0</v>
      </c>
      <c r="AP689" s="609" t="str">
        <f t="shared" si="362"/>
        <v xml:space="preserve"> </v>
      </c>
      <c r="AQ689" s="612" t="str">
        <f t="shared" si="360"/>
        <v xml:space="preserve"> </v>
      </c>
      <c r="AR689" s="612" t="str">
        <f t="shared" si="363"/>
        <v xml:space="preserve"> </v>
      </c>
      <c r="AS689" s="612" t="str">
        <f t="shared" si="364"/>
        <v xml:space="preserve"> </v>
      </c>
      <c r="AT689" s="612" t="str">
        <f t="shared" si="365"/>
        <v xml:space="preserve"> </v>
      </c>
      <c r="AU689" s="612" t="str">
        <f t="shared" si="366"/>
        <v xml:space="preserve"> </v>
      </c>
      <c r="AV689" s="613"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1"/>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v>0</v>
      </c>
      <c r="AI690" s="161">
        <f t="shared" si="354"/>
        <v>0</v>
      </c>
      <c r="AJ690" s="162">
        <f t="shared" si="339"/>
        <v>0</v>
      </c>
      <c r="AK690" s="163">
        <f t="shared" si="355"/>
        <v>0</v>
      </c>
      <c r="AL690" s="164">
        <f t="shared" si="356"/>
        <v>0</v>
      </c>
      <c r="AM690" s="164">
        <f t="shared" si="357"/>
        <v>0</v>
      </c>
      <c r="AN690" s="164">
        <f t="shared" si="358"/>
        <v>0</v>
      </c>
      <c r="AO690" s="164">
        <f t="shared" si="359"/>
        <v>0</v>
      </c>
      <c r="AP690" s="609" t="str">
        <f t="shared" si="362"/>
        <v xml:space="preserve"> </v>
      </c>
      <c r="AQ690" s="612" t="str">
        <f t="shared" si="360"/>
        <v xml:space="preserve"> </v>
      </c>
      <c r="AR690" s="612" t="str">
        <f t="shared" si="363"/>
        <v xml:space="preserve"> </v>
      </c>
      <c r="AS690" s="612" t="str">
        <f t="shared" si="364"/>
        <v xml:space="preserve"> </v>
      </c>
      <c r="AT690" s="612" t="str">
        <f t="shared" si="365"/>
        <v xml:space="preserve"> </v>
      </c>
      <c r="AU690" s="612" t="str">
        <f t="shared" si="366"/>
        <v xml:space="preserve"> </v>
      </c>
      <c r="AV690" s="613"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1"/>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v>0</v>
      </c>
      <c r="AI691" s="161">
        <f t="shared" si="354"/>
        <v>0</v>
      </c>
      <c r="AJ691" s="162">
        <f t="shared" si="339"/>
        <v>0</v>
      </c>
      <c r="AK691" s="163">
        <f t="shared" si="355"/>
        <v>0</v>
      </c>
      <c r="AL691" s="164">
        <f t="shared" si="356"/>
        <v>0</v>
      </c>
      <c r="AM691" s="164">
        <f t="shared" si="357"/>
        <v>0</v>
      </c>
      <c r="AN691" s="164">
        <f t="shared" si="358"/>
        <v>0</v>
      </c>
      <c r="AO691" s="164">
        <f t="shared" si="359"/>
        <v>0</v>
      </c>
      <c r="AP691" s="609" t="str">
        <f t="shared" si="362"/>
        <v xml:space="preserve"> </v>
      </c>
      <c r="AQ691" s="612" t="str">
        <f t="shared" si="360"/>
        <v xml:space="preserve"> </v>
      </c>
      <c r="AR691" s="612" t="str">
        <f t="shared" si="363"/>
        <v xml:space="preserve"> </v>
      </c>
      <c r="AS691" s="612" t="str">
        <f t="shared" si="364"/>
        <v xml:space="preserve"> </v>
      </c>
      <c r="AT691" s="612" t="str">
        <f t="shared" si="365"/>
        <v xml:space="preserve"> </v>
      </c>
      <c r="AU691" s="612" t="str">
        <f t="shared" si="366"/>
        <v xml:space="preserve"> </v>
      </c>
      <c r="AV691" s="613"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1"/>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v>0</v>
      </c>
      <c r="AI692" s="161">
        <f t="shared" si="354"/>
        <v>0</v>
      </c>
      <c r="AJ692" s="162">
        <f t="shared" si="339"/>
        <v>0</v>
      </c>
      <c r="AK692" s="163">
        <f t="shared" si="355"/>
        <v>0</v>
      </c>
      <c r="AL692" s="164">
        <f t="shared" si="356"/>
        <v>0</v>
      </c>
      <c r="AM692" s="164">
        <f t="shared" si="357"/>
        <v>0</v>
      </c>
      <c r="AN692" s="164">
        <f t="shared" si="358"/>
        <v>0</v>
      </c>
      <c r="AO692" s="164">
        <f t="shared" si="359"/>
        <v>0</v>
      </c>
      <c r="AP692" s="609" t="str">
        <f t="shared" si="362"/>
        <v xml:space="preserve"> </v>
      </c>
      <c r="AQ692" s="612" t="str">
        <f t="shared" si="360"/>
        <v xml:space="preserve"> </v>
      </c>
      <c r="AR692" s="612" t="str">
        <f t="shared" si="363"/>
        <v xml:space="preserve"> </v>
      </c>
      <c r="AS692" s="612" t="str">
        <f t="shared" si="364"/>
        <v xml:space="preserve"> </v>
      </c>
      <c r="AT692" s="612" t="str">
        <f t="shared" si="365"/>
        <v xml:space="preserve"> </v>
      </c>
      <c r="AU692" s="612" t="str">
        <f t="shared" si="366"/>
        <v xml:space="preserve"> </v>
      </c>
      <c r="AV692" s="613"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1"/>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v>0</v>
      </c>
      <c r="AI693" s="161">
        <f t="shared" si="354"/>
        <v>0</v>
      </c>
      <c r="AJ693" s="162">
        <f t="shared" si="339"/>
        <v>0</v>
      </c>
      <c r="AK693" s="163">
        <f t="shared" si="355"/>
        <v>0</v>
      </c>
      <c r="AL693" s="164">
        <f t="shared" si="356"/>
        <v>0</v>
      </c>
      <c r="AM693" s="164">
        <f t="shared" si="357"/>
        <v>0</v>
      </c>
      <c r="AN693" s="164">
        <f t="shared" si="358"/>
        <v>0</v>
      </c>
      <c r="AO693" s="164">
        <f t="shared" si="359"/>
        <v>0</v>
      </c>
      <c r="AP693" s="609" t="str">
        <f t="shared" si="362"/>
        <v xml:space="preserve"> </v>
      </c>
      <c r="AQ693" s="612" t="str">
        <f t="shared" si="360"/>
        <v xml:space="preserve"> </v>
      </c>
      <c r="AR693" s="612" t="str">
        <f t="shared" si="363"/>
        <v xml:space="preserve"> </v>
      </c>
      <c r="AS693" s="612" t="str">
        <f t="shared" si="364"/>
        <v xml:space="preserve"> </v>
      </c>
      <c r="AT693" s="612" t="str">
        <f t="shared" si="365"/>
        <v xml:space="preserve"> </v>
      </c>
      <c r="AU693" s="612" t="str">
        <f t="shared" si="366"/>
        <v xml:space="preserve"> </v>
      </c>
      <c r="AV693" s="613"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1"/>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v>0</v>
      </c>
      <c r="AI694" s="161">
        <f t="shared" si="354"/>
        <v>0</v>
      </c>
      <c r="AJ694" s="162">
        <f t="shared" si="339"/>
        <v>0</v>
      </c>
      <c r="AK694" s="163">
        <f t="shared" si="355"/>
        <v>0</v>
      </c>
      <c r="AL694" s="164">
        <f t="shared" si="356"/>
        <v>0</v>
      </c>
      <c r="AM694" s="164">
        <f t="shared" si="357"/>
        <v>0</v>
      </c>
      <c r="AN694" s="164">
        <f t="shared" si="358"/>
        <v>0</v>
      </c>
      <c r="AO694" s="164">
        <f t="shared" si="359"/>
        <v>0</v>
      </c>
      <c r="AP694" s="609" t="str">
        <f t="shared" si="362"/>
        <v xml:space="preserve"> </v>
      </c>
      <c r="AQ694" s="612" t="str">
        <f t="shared" si="360"/>
        <v xml:space="preserve"> </v>
      </c>
      <c r="AR694" s="612" t="str">
        <f t="shared" si="363"/>
        <v xml:space="preserve"> </v>
      </c>
      <c r="AS694" s="612" t="str">
        <f t="shared" si="364"/>
        <v xml:space="preserve"> </v>
      </c>
      <c r="AT694" s="612" t="str">
        <f t="shared" si="365"/>
        <v xml:space="preserve"> </v>
      </c>
      <c r="AU694" s="612" t="str">
        <f t="shared" si="366"/>
        <v xml:space="preserve"> </v>
      </c>
      <c r="AV694" s="613"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1"/>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v>0</v>
      </c>
      <c r="AI695" s="161">
        <f t="shared" si="354"/>
        <v>0</v>
      </c>
      <c r="AJ695" s="162">
        <f t="shared" si="339"/>
        <v>0</v>
      </c>
      <c r="AK695" s="163">
        <f t="shared" si="355"/>
        <v>0</v>
      </c>
      <c r="AL695" s="164">
        <f t="shared" si="356"/>
        <v>0</v>
      </c>
      <c r="AM695" s="164">
        <f t="shared" si="357"/>
        <v>0</v>
      </c>
      <c r="AN695" s="164">
        <f t="shared" si="358"/>
        <v>0</v>
      </c>
      <c r="AO695" s="164">
        <f t="shared" si="359"/>
        <v>0</v>
      </c>
      <c r="AP695" s="609" t="str">
        <f t="shared" si="362"/>
        <v xml:space="preserve"> </v>
      </c>
      <c r="AQ695" s="612" t="str">
        <f t="shared" si="360"/>
        <v xml:space="preserve"> </v>
      </c>
      <c r="AR695" s="612" t="str">
        <f t="shared" si="363"/>
        <v xml:space="preserve"> </v>
      </c>
      <c r="AS695" s="612" t="str">
        <f t="shared" si="364"/>
        <v xml:space="preserve"> </v>
      </c>
      <c r="AT695" s="612" t="str">
        <f t="shared" si="365"/>
        <v xml:space="preserve"> </v>
      </c>
      <c r="AU695" s="612" t="str">
        <f t="shared" si="366"/>
        <v xml:space="preserve"> </v>
      </c>
      <c r="AV695" s="613"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1"/>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v>0</v>
      </c>
      <c r="AI696" s="161">
        <f t="shared" si="354"/>
        <v>0</v>
      </c>
      <c r="AJ696" s="162">
        <f t="shared" si="339"/>
        <v>0</v>
      </c>
      <c r="AK696" s="163">
        <f t="shared" si="355"/>
        <v>0</v>
      </c>
      <c r="AL696" s="164">
        <f t="shared" si="356"/>
        <v>0</v>
      </c>
      <c r="AM696" s="164">
        <f t="shared" si="357"/>
        <v>0</v>
      </c>
      <c r="AN696" s="164">
        <f t="shared" si="358"/>
        <v>0</v>
      </c>
      <c r="AO696" s="164">
        <f t="shared" si="359"/>
        <v>0</v>
      </c>
      <c r="AP696" s="609" t="str">
        <f t="shared" si="362"/>
        <v xml:space="preserve"> </v>
      </c>
      <c r="AQ696" s="612" t="str">
        <f t="shared" si="360"/>
        <v xml:space="preserve"> </v>
      </c>
      <c r="AR696" s="612" t="str">
        <f t="shared" si="363"/>
        <v xml:space="preserve"> </v>
      </c>
      <c r="AS696" s="612" t="str">
        <f t="shared" si="364"/>
        <v xml:space="preserve"> </v>
      </c>
      <c r="AT696" s="612" t="str">
        <f t="shared" si="365"/>
        <v xml:space="preserve"> </v>
      </c>
      <c r="AU696" s="612" t="str">
        <f t="shared" si="366"/>
        <v xml:space="preserve"> </v>
      </c>
      <c r="AV696" s="613"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1"/>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v>0</v>
      </c>
      <c r="AI697" s="161">
        <f t="shared" si="354"/>
        <v>0</v>
      </c>
      <c r="AJ697" s="162">
        <f t="shared" si="339"/>
        <v>0</v>
      </c>
      <c r="AK697" s="163">
        <f t="shared" si="355"/>
        <v>0</v>
      </c>
      <c r="AL697" s="164">
        <f t="shared" si="356"/>
        <v>0</v>
      </c>
      <c r="AM697" s="164">
        <f t="shared" si="357"/>
        <v>0</v>
      </c>
      <c r="AN697" s="164">
        <f t="shared" si="358"/>
        <v>0</v>
      </c>
      <c r="AO697" s="164">
        <f t="shared" si="359"/>
        <v>0</v>
      </c>
      <c r="AP697" s="609" t="str">
        <f t="shared" si="362"/>
        <v xml:space="preserve"> </v>
      </c>
      <c r="AQ697" s="612" t="str">
        <f t="shared" si="360"/>
        <v xml:space="preserve"> </v>
      </c>
      <c r="AR697" s="612" t="str">
        <f t="shared" si="363"/>
        <v xml:space="preserve"> </v>
      </c>
      <c r="AS697" s="612" t="str">
        <f t="shared" si="364"/>
        <v xml:space="preserve"> </v>
      </c>
      <c r="AT697" s="612" t="str">
        <f t="shared" si="365"/>
        <v xml:space="preserve"> </v>
      </c>
      <c r="AU697" s="612" t="str">
        <f t="shared" si="366"/>
        <v xml:space="preserve"> </v>
      </c>
      <c r="AV697" s="613"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1"/>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v>0</v>
      </c>
      <c r="AI698" s="161">
        <f t="shared" si="354"/>
        <v>0</v>
      </c>
      <c r="AJ698" s="162">
        <f t="shared" si="339"/>
        <v>0</v>
      </c>
      <c r="AK698" s="163">
        <f t="shared" si="355"/>
        <v>0</v>
      </c>
      <c r="AL698" s="164">
        <f t="shared" si="356"/>
        <v>0</v>
      </c>
      <c r="AM698" s="164">
        <f t="shared" si="357"/>
        <v>0</v>
      </c>
      <c r="AN698" s="164">
        <f t="shared" si="358"/>
        <v>0</v>
      </c>
      <c r="AO698" s="164">
        <f t="shared" si="359"/>
        <v>0</v>
      </c>
      <c r="AP698" s="609" t="str">
        <f t="shared" si="362"/>
        <v xml:space="preserve"> </v>
      </c>
      <c r="AQ698" s="612" t="str">
        <f t="shared" si="360"/>
        <v xml:space="preserve"> </v>
      </c>
      <c r="AR698" s="612" t="str">
        <f t="shared" si="363"/>
        <v xml:space="preserve"> </v>
      </c>
      <c r="AS698" s="612" t="str">
        <f t="shared" si="364"/>
        <v xml:space="preserve"> </v>
      </c>
      <c r="AT698" s="612" t="str">
        <f t="shared" si="365"/>
        <v xml:space="preserve"> </v>
      </c>
      <c r="AU698" s="612" t="str">
        <f t="shared" si="366"/>
        <v xml:space="preserve"> </v>
      </c>
      <c r="AV698" s="613"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1"/>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v>0</v>
      </c>
      <c r="AI699" s="161">
        <f t="shared" si="354"/>
        <v>0</v>
      </c>
      <c r="AJ699" s="162">
        <f t="shared" si="339"/>
        <v>0</v>
      </c>
      <c r="AK699" s="163">
        <f t="shared" si="355"/>
        <v>0</v>
      </c>
      <c r="AL699" s="164">
        <f t="shared" si="356"/>
        <v>0</v>
      </c>
      <c r="AM699" s="164">
        <f t="shared" si="357"/>
        <v>0</v>
      </c>
      <c r="AN699" s="164">
        <f t="shared" si="358"/>
        <v>0</v>
      </c>
      <c r="AO699" s="164">
        <f t="shared" si="359"/>
        <v>0</v>
      </c>
      <c r="AP699" s="609" t="str">
        <f t="shared" si="362"/>
        <v xml:space="preserve"> </v>
      </c>
      <c r="AQ699" s="612" t="str">
        <f t="shared" si="360"/>
        <v xml:space="preserve"> </v>
      </c>
      <c r="AR699" s="612" t="str">
        <f t="shared" si="363"/>
        <v xml:space="preserve"> </v>
      </c>
      <c r="AS699" s="612" t="str">
        <f t="shared" si="364"/>
        <v xml:space="preserve"> </v>
      </c>
      <c r="AT699" s="612" t="str">
        <f t="shared" si="365"/>
        <v xml:space="preserve"> </v>
      </c>
      <c r="AU699" s="612" t="str">
        <f t="shared" si="366"/>
        <v xml:space="preserve"> </v>
      </c>
      <c r="AV699" s="613"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1"/>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v>0</v>
      </c>
      <c r="AI700" s="161">
        <f t="shared" si="354"/>
        <v>0</v>
      </c>
      <c r="AJ700" s="162">
        <f t="shared" si="339"/>
        <v>0</v>
      </c>
      <c r="AK700" s="163">
        <f t="shared" si="355"/>
        <v>0</v>
      </c>
      <c r="AL700" s="164">
        <f t="shared" si="356"/>
        <v>0</v>
      </c>
      <c r="AM700" s="164">
        <f t="shared" si="357"/>
        <v>0</v>
      </c>
      <c r="AN700" s="164">
        <f t="shared" si="358"/>
        <v>0</v>
      </c>
      <c r="AO700" s="164">
        <f t="shared" si="359"/>
        <v>0</v>
      </c>
      <c r="AP700" s="609" t="str">
        <f t="shared" si="362"/>
        <v xml:space="preserve"> </v>
      </c>
      <c r="AQ700" s="612" t="str">
        <f t="shared" si="360"/>
        <v xml:space="preserve"> </v>
      </c>
      <c r="AR700" s="612" t="str">
        <f t="shared" si="363"/>
        <v xml:space="preserve"> </v>
      </c>
      <c r="AS700" s="612" t="str">
        <f t="shared" si="364"/>
        <v xml:space="preserve"> </v>
      </c>
      <c r="AT700" s="612" t="str">
        <f t="shared" si="365"/>
        <v xml:space="preserve"> </v>
      </c>
      <c r="AU700" s="612" t="str">
        <f t="shared" si="366"/>
        <v xml:space="preserve"> </v>
      </c>
      <c r="AV700" s="613"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1"/>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v>0</v>
      </c>
      <c r="AI701" s="161">
        <f t="shared" si="354"/>
        <v>0</v>
      </c>
      <c r="AJ701" s="162">
        <f t="shared" si="339"/>
        <v>0</v>
      </c>
      <c r="AK701" s="163">
        <f t="shared" si="355"/>
        <v>0</v>
      </c>
      <c r="AL701" s="164">
        <f t="shared" si="356"/>
        <v>0</v>
      </c>
      <c r="AM701" s="164">
        <f t="shared" si="357"/>
        <v>0</v>
      </c>
      <c r="AN701" s="164">
        <f t="shared" si="358"/>
        <v>0</v>
      </c>
      <c r="AO701" s="164">
        <f t="shared" si="359"/>
        <v>0</v>
      </c>
      <c r="AP701" s="609" t="str">
        <f t="shared" si="362"/>
        <v xml:space="preserve"> </v>
      </c>
      <c r="AQ701" s="612" t="str">
        <f t="shared" si="360"/>
        <v xml:space="preserve"> </v>
      </c>
      <c r="AR701" s="612" t="str">
        <f t="shared" si="363"/>
        <v xml:space="preserve"> </v>
      </c>
      <c r="AS701" s="612" t="str">
        <f t="shared" si="364"/>
        <v xml:space="preserve"> </v>
      </c>
      <c r="AT701" s="612" t="str">
        <f t="shared" si="365"/>
        <v xml:space="preserve"> </v>
      </c>
      <c r="AU701" s="612" t="str">
        <f t="shared" si="366"/>
        <v xml:space="preserve"> </v>
      </c>
      <c r="AV701" s="613"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1"/>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v>0</v>
      </c>
      <c r="AI702" s="161">
        <f t="shared" si="354"/>
        <v>0</v>
      </c>
      <c r="AJ702" s="162">
        <f t="shared" si="339"/>
        <v>0</v>
      </c>
      <c r="AK702" s="163">
        <f t="shared" si="355"/>
        <v>0</v>
      </c>
      <c r="AL702" s="164">
        <f t="shared" si="356"/>
        <v>0</v>
      </c>
      <c r="AM702" s="164">
        <f t="shared" si="357"/>
        <v>0</v>
      </c>
      <c r="AN702" s="164">
        <f t="shared" si="358"/>
        <v>0</v>
      </c>
      <c r="AO702" s="164">
        <f t="shared" si="359"/>
        <v>0</v>
      </c>
      <c r="AP702" s="609" t="str">
        <f t="shared" si="362"/>
        <v xml:space="preserve"> </v>
      </c>
      <c r="AQ702" s="612" t="str">
        <f t="shared" si="360"/>
        <v xml:space="preserve"> </v>
      </c>
      <c r="AR702" s="612" t="str">
        <f t="shared" si="363"/>
        <v xml:space="preserve"> </v>
      </c>
      <c r="AS702" s="612" t="str">
        <f t="shared" si="364"/>
        <v xml:space="preserve"> </v>
      </c>
      <c r="AT702" s="612" t="str">
        <f t="shared" si="365"/>
        <v xml:space="preserve"> </v>
      </c>
      <c r="AU702" s="612" t="str">
        <f t="shared" si="366"/>
        <v xml:space="preserve"> </v>
      </c>
      <c r="AV702" s="613"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1"/>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v>0</v>
      </c>
      <c r="AI703" s="161">
        <f t="shared" si="354"/>
        <v>0</v>
      </c>
      <c r="AJ703" s="162">
        <f t="shared" si="339"/>
        <v>0</v>
      </c>
      <c r="AK703" s="163">
        <f t="shared" si="355"/>
        <v>0</v>
      </c>
      <c r="AL703" s="164">
        <f t="shared" si="356"/>
        <v>0</v>
      </c>
      <c r="AM703" s="164">
        <f t="shared" si="357"/>
        <v>0</v>
      </c>
      <c r="AN703" s="164">
        <f t="shared" si="358"/>
        <v>0</v>
      </c>
      <c r="AO703" s="164">
        <f t="shared" si="359"/>
        <v>0</v>
      </c>
      <c r="AP703" s="609" t="str">
        <f t="shared" si="362"/>
        <v xml:space="preserve"> </v>
      </c>
      <c r="AQ703" s="612" t="str">
        <f t="shared" si="360"/>
        <v xml:space="preserve"> </v>
      </c>
      <c r="AR703" s="612" t="str">
        <f t="shared" si="363"/>
        <v xml:space="preserve"> </v>
      </c>
      <c r="AS703" s="612" t="str">
        <f t="shared" si="364"/>
        <v xml:space="preserve"> </v>
      </c>
      <c r="AT703" s="612" t="str">
        <f t="shared" si="365"/>
        <v xml:space="preserve"> </v>
      </c>
      <c r="AU703" s="612" t="str">
        <f t="shared" si="366"/>
        <v xml:space="preserve"> </v>
      </c>
      <c r="AV703" s="613"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1"/>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v>0</v>
      </c>
      <c r="AI704" s="161">
        <f t="shared" si="354"/>
        <v>0</v>
      </c>
      <c r="AJ704" s="162">
        <f t="shared" si="339"/>
        <v>0</v>
      </c>
      <c r="AK704" s="163">
        <f t="shared" si="355"/>
        <v>0</v>
      </c>
      <c r="AL704" s="164">
        <f t="shared" si="356"/>
        <v>0</v>
      </c>
      <c r="AM704" s="164">
        <f t="shared" si="357"/>
        <v>0</v>
      </c>
      <c r="AN704" s="164">
        <f t="shared" si="358"/>
        <v>0</v>
      </c>
      <c r="AO704" s="164">
        <f t="shared" si="359"/>
        <v>0</v>
      </c>
      <c r="AP704" s="609" t="str">
        <f t="shared" si="362"/>
        <v xml:space="preserve"> </v>
      </c>
      <c r="AQ704" s="612" t="str">
        <f t="shared" si="360"/>
        <v xml:space="preserve"> </v>
      </c>
      <c r="AR704" s="612" t="str">
        <f t="shared" si="363"/>
        <v xml:space="preserve"> </v>
      </c>
      <c r="AS704" s="612" t="str">
        <f t="shared" si="364"/>
        <v xml:space="preserve"> </v>
      </c>
      <c r="AT704" s="612" t="str">
        <f t="shared" si="365"/>
        <v xml:space="preserve"> </v>
      </c>
      <c r="AU704" s="612" t="str">
        <f t="shared" si="366"/>
        <v xml:space="preserve"> </v>
      </c>
      <c r="AV704" s="613"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1"/>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v>0</v>
      </c>
      <c r="AI705" s="161">
        <f t="shared" si="354"/>
        <v>0</v>
      </c>
      <c r="AJ705" s="162">
        <f t="shared" si="339"/>
        <v>0</v>
      </c>
      <c r="AK705" s="163">
        <f t="shared" si="355"/>
        <v>0</v>
      </c>
      <c r="AL705" s="164">
        <f t="shared" si="356"/>
        <v>0</v>
      </c>
      <c r="AM705" s="164">
        <f t="shared" si="357"/>
        <v>0</v>
      </c>
      <c r="AN705" s="164">
        <f t="shared" si="358"/>
        <v>0</v>
      </c>
      <c r="AO705" s="164">
        <f t="shared" si="359"/>
        <v>0</v>
      </c>
      <c r="AP705" s="609" t="str">
        <f t="shared" si="362"/>
        <v xml:space="preserve"> </v>
      </c>
      <c r="AQ705" s="612" t="str">
        <f t="shared" si="360"/>
        <v xml:space="preserve"> </v>
      </c>
      <c r="AR705" s="612" t="str">
        <f t="shared" si="363"/>
        <v xml:space="preserve"> </v>
      </c>
      <c r="AS705" s="612" t="str">
        <f t="shared" si="364"/>
        <v xml:space="preserve"> </v>
      </c>
      <c r="AT705" s="612" t="str">
        <f t="shared" si="365"/>
        <v xml:space="preserve"> </v>
      </c>
      <c r="AU705" s="612" t="str">
        <f t="shared" si="366"/>
        <v xml:space="preserve"> </v>
      </c>
      <c r="AV705" s="613"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1"/>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v>0</v>
      </c>
      <c r="AI706" s="161">
        <f t="shared" si="354"/>
        <v>0</v>
      </c>
      <c r="AJ706" s="162">
        <f t="shared" si="339"/>
        <v>0</v>
      </c>
      <c r="AK706" s="163">
        <f t="shared" si="355"/>
        <v>0</v>
      </c>
      <c r="AL706" s="164">
        <f t="shared" si="356"/>
        <v>0</v>
      </c>
      <c r="AM706" s="164">
        <f t="shared" si="357"/>
        <v>0</v>
      </c>
      <c r="AN706" s="164">
        <f t="shared" si="358"/>
        <v>0</v>
      </c>
      <c r="AO706" s="164">
        <f t="shared" si="359"/>
        <v>0</v>
      </c>
      <c r="AP706" s="609" t="str">
        <f t="shared" si="362"/>
        <v xml:space="preserve"> </v>
      </c>
      <c r="AQ706" s="612" t="str">
        <f t="shared" si="360"/>
        <v xml:space="preserve"> </v>
      </c>
      <c r="AR706" s="612" t="str">
        <f t="shared" si="363"/>
        <v xml:space="preserve"> </v>
      </c>
      <c r="AS706" s="612" t="str">
        <f t="shared" si="364"/>
        <v xml:space="preserve"> </v>
      </c>
      <c r="AT706" s="612" t="str">
        <f t="shared" si="365"/>
        <v xml:space="preserve"> </v>
      </c>
      <c r="AU706" s="612" t="str">
        <f t="shared" si="366"/>
        <v xml:space="preserve"> </v>
      </c>
      <c r="AV706" s="613"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1"/>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v>0</v>
      </c>
      <c r="AI707" s="161">
        <f t="shared" si="354"/>
        <v>0</v>
      </c>
      <c r="AJ707" s="162">
        <f t="shared" si="339"/>
        <v>0</v>
      </c>
      <c r="AK707" s="163">
        <f t="shared" si="355"/>
        <v>0</v>
      </c>
      <c r="AL707" s="164">
        <f t="shared" si="356"/>
        <v>0</v>
      </c>
      <c r="AM707" s="164">
        <f t="shared" si="357"/>
        <v>0</v>
      </c>
      <c r="AN707" s="164">
        <f t="shared" si="358"/>
        <v>0</v>
      </c>
      <c r="AO707" s="164">
        <f t="shared" si="359"/>
        <v>0</v>
      </c>
      <c r="AP707" s="609" t="str">
        <f t="shared" si="362"/>
        <v xml:space="preserve"> </v>
      </c>
      <c r="AQ707" s="612" t="str">
        <f t="shared" si="360"/>
        <v xml:space="preserve"> </v>
      </c>
      <c r="AR707" s="612" t="str">
        <f t="shared" si="363"/>
        <v xml:space="preserve"> </v>
      </c>
      <c r="AS707" s="612" t="str">
        <f t="shared" si="364"/>
        <v xml:space="preserve"> </v>
      </c>
      <c r="AT707" s="612" t="str">
        <f t="shared" si="365"/>
        <v xml:space="preserve"> </v>
      </c>
      <c r="AU707" s="612" t="str">
        <f t="shared" si="366"/>
        <v xml:space="preserve"> </v>
      </c>
      <c r="AV707" s="613"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1"/>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v>0</v>
      </c>
      <c r="AI708" s="161">
        <f t="shared" si="354"/>
        <v>0</v>
      </c>
      <c r="AJ708" s="162">
        <f t="shared" si="339"/>
        <v>0</v>
      </c>
      <c r="AK708" s="163">
        <f t="shared" si="355"/>
        <v>0</v>
      </c>
      <c r="AL708" s="164">
        <f t="shared" si="356"/>
        <v>0</v>
      </c>
      <c r="AM708" s="164">
        <f t="shared" si="357"/>
        <v>0</v>
      </c>
      <c r="AN708" s="164">
        <f t="shared" si="358"/>
        <v>0</v>
      </c>
      <c r="AO708" s="164">
        <f t="shared" si="359"/>
        <v>0</v>
      </c>
      <c r="AP708" s="609" t="str">
        <f t="shared" si="362"/>
        <v xml:space="preserve"> </v>
      </c>
      <c r="AQ708" s="612" t="str">
        <f t="shared" si="360"/>
        <v xml:space="preserve"> </v>
      </c>
      <c r="AR708" s="612" t="str">
        <f t="shared" si="363"/>
        <v xml:space="preserve"> </v>
      </c>
      <c r="AS708" s="612" t="str">
        <f t="shared" si="364"/>
        <v xml:space="preserve"> </v>
      </c>
      <c r="AT708" s="612" t="str">
        <f t="shared" si="365"/>
        <v xml:space="preserve"> </v>
      </c>
      <c r="AU708" s="612" t="str">
        <f t="shared" si="366"/>
        <v xml:space="preserve"> </v>
      </c>
      <c r="AV708" s="613"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1"/>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v>0</v>
      </c>
      <c r="AI709" s="161">
        <f t="shared" si="354"/>
        <v>0</v>
      </c>
      <c r="AJ709" s="162">
        <f t="shared" si="339"/>
        <v>0</v>
      </c>
      <c r="AK709" s="163">
        <f t="shared" si="355"/>
        <v>0</v>
      </c>
      <c r="AL709" s="164">
        <f t="shared" si="356"/>
        <v>0</v>
      </c>
      <c r="AM709" s="164">
        <f t="shared" si="357"/>
        <v>0</v>
      </c>
      <c r="AN709" s="164">
        <f t="shared" si="358"/>
        <v>0</v>
      </c>
      <c r="AO709" s="164">
        <f t="shared" si="359"/>
        <v>0</v>
      </c>
      <c r="AP709" s="609" t="str">
        <f t="shared" si="362"/>
        <v xml:space="preserve"> </v>
      </c>
      <c r="AQ709" s="612" t="str">
        <f t="shared" si="360"/>
        <v xml:space="preserve"> </v>
      </c>
      <c r="AR709" s="612" t="str">
        <f t="shared" si="363"/>
        <v xml:space="preserve"> </v>
      </c>
      <c r="AS709" s="612" t="str">
        <f t="shared" si="364"/>
        <v xml:space="preserve"> </v>
      </c>
      <c r="AT709" s="612" t="str">
        <f t="shared" si="365"/>
        <v xml:space="preserve"> </v>
      </c>
      <c r="AU709" s="612" t="str">
        <f t="shared" si="366"/>
        <v xml:space="preserve"> </v>
      </c>
      <c r="AV709" s="613"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1"/>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6">
        <v>0</v>
      </c>
      <c r="AI710" s="161">
        <f t="shared" si="354"/>
        <v>0</v>
      </c>
      <c r="AJ710" s="162">
        <f t="shared" si="339"/>
        <v>0</v>
      </c>
      <c r="AK710" s="163">
        <f t="shared" si="355"/>
        <v>0</v>
      </c>
      <c r="AL710" s="164">
        <f t="shared" si="356"/>
        <v>0</v>
      </c>
      <c r="AM710" s="164">
        <f t="shared" si="357"/>
        <v>0</v>
      </c>
      <c r="AN710" s="164">
        <f t="shared" si="358"/>
        <v>0</v>
      </c>
      <c r="AO710" s="164">
        <f t="shared" si="359"/>
        <v>0</v>
      </c>
      <c r="AP710" s="609" t="str">
        <f t="shared" si="362"/>
        <v xml:space="preserve"> </v>
      </c>
      <c r="AQ710" s="612" t="str">
        <f t="shared" si="360"/>
        <v xml:space="preserve"> </v>
      </c>
      <c r="AR710" s="612" t="str">
        <f t="shared" si="363"/>
        <v xml:space="preserve"> </v>
      </c>
      <c r="AS710" s="612" t="str">
        <f t="shared" si="364"/>
        <v xml:space="preserve"> </v>
      </c>
      <c r="AT710" s="612" t="str">
        <f t="shared" si="365"/>
        <v xml:space="preserve"> </v>
      </c>
      <c r="AU710" s="612" t="str">
        <f t="shared" si="366"/>
        <v xml:space="preserve"> </v>
      </c>
      <c r="AV710" s="613"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1"/>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6">
        <v>0</v>
      </c>
      <c r="AI711" s="161">
        <f t="shared" si="354"/>
        <v>0</v>
      </c>
      <c r="AJ711" s="162">
        <f t="shared" si="339"/>
        <v>0</v>
      </c>
      <c r="AK711" s="163">
        <f t="shared" si="355"/>
        <v>0</v>
      </c>
      <c r="AL711" s="164">
        <f t="shared" si="356"/>
        <v>0</v>
      </c>
      <c r="AM711" s="164">
        <f t="shared" si="357"/>
        <v>0</v>
      </c>
      <c r="AN711" s="164">
        <f t="shared" si="358"/>
        <v>0</v>
      </c>
      <c r="AO711" s="164">
        <f t="shared" si="359"/>
        <v>0</v>
      </c>
      <c r="AP711" s="609" t="str">
        <f t="shared" si="362"/>
        <v xml:space="preserve"> </v>
      </c>
      <c r="AQ711" s="612" t="str">
        <f t="shared" si="360"/>
        <v xml:space="preserve"> </v>
      </c>
      <c r="AR711" s="612" t="str">
        <f t="shared" si="363"/>
        <v xml:space="preserve"> </v>
      </c>
      <c r="AS711" s="612" t="str">
        <f t="shared" si="364"/>
        <v xml:space="preserve"> </v>
      </c>
      <c r="AT711" s="612" t="str">
        <f t="shared" si="365"/>
        <v xml:space="preserve"> </v>
      </c>
      <c r="AU711" s="612" t="str">
        <f t="shared" si="366"/>
        <v xml:space="preserve"> </v>
      </c>
      <c r="AV711" s="613"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2"/>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v>0</v>
      </c>
      <c r="AI712" s="161">
        <f t="shared" si="354"/>
        <v>0</v>
      </c>
      <c r="AJ712" s="162">
        <f t="shared" si="339"/>
        <v>0</v>
      </c>
      <c r="AK712" s="163">
        <f t="shared" si="355"/>
        <v>0</v>
      </c>
      <c r="AL712" s="164">
        <f t="shared" si="356"/>
        <v>0</v>
      </c>
      <c r="AM712" s="164">
        <f t="shared" si="357"/>
        <v>0</v>
      </c>
      <c r="AN712" s="164">
        <f t="shared" si="358"/>
        <v>0</v>
      </c>
      <c r="AO712" s="164">
        <f t="shared" si="359"/>
        <v>0</v>
      </c>
      <c r="AP712" s="609" t="str">
        <f t="shared" si="362"/>
        <v xml:space="preserve"> </v>
      </c>
      <c r="AQ712" s="612" t="str">
        <f t="shared" si="360"/>
        <v xml:space="preserve"> </v>
      </c>
      <c r="AR712" s="612" t="str">
        <f t="shared" si="363"/>
        <v xml:space="preserve"> </v>
      </c>
      <c r="AS712" s="612" t="str">
        <f t="shared" si="364"/>
        <v xml:space="preserve"> </v>
      </c>
      <c r="AT712" s="612" t="str">
        <f t="shared" si="365"/>
        <v xml:space="preserve"> </v>
      </c>
      <c r="AU712" s="612" t="str">
        <f t="shared" si="366"/>
        <v xml:space="preserve"> </v>
      </c>
      <c r="AV712" s="613"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1"/>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6">
        <v>0</v>
      </c>
      <c r="AI713" s="161">
        <f t="shared" si="354"/>
        <v>0</v>
      </c>
      <c r="AJ713" s="162">
        <f t="shared" si="339"/>
        <v>0</v>
      </c>
      <c r="AK713" s="163">
        <f t="shared" si="355"/>
        <v>0</v>
      </c>
      <c r="AL713" s="164">
        <f t="shared" si="356"/>
        <v>0</v>
      </c>
      <c r="AM713" s="164">
        <f t="shared" si="357"/>
        <v>0</v>
      </c>
      <c r="AN713" s="164">
        <f t="shared" si="358"/>
        <v>0</v>
      </c>
      <c r="AO713" s="164">
        <f t="shared" si="359"/>
        <v>0</v>
      </c>
      <c r="AP713" s="609" t="str">
        <f t="shared" si="362"/>
        <v xml:space="preserve"> </v>
      </c>
      <c r="AQ713" s="612" t="str">
        <f t="shared" si="360"/>
        <v xml:space="preserve"> </v>
      </c>
      <c r="AR713" s="612" t="str">
        <f t="shared" si="363"/>
        <v xml:space="preserve"> </v>
      </c>
      <c r="AS713" s="612" t="str">
        <f t="shared" si="364"/>
        <v xml:space="preserve"> </v>
      </c>
      <c r="AT713" s="612" t="str">
        <f t="shared" si="365"/>
        <v xml:space="preserve"> </v>
      </c>
      <c r="AU713" s="612" t="str">
        <f t="shared" si="366"/>
        <v xml:space="preserve"> </v>
      </c>
      <c r="AV713" s="613"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1"/>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6">
        <v>0</v>
      </c>
      <c r="AI714" s="161">
        <f t="shared" si="354"/>
        <v>0</v>
      </c>
      <c r="AJ714" s="162">
        <f t="shared" si="339"/>
        <v>0</v>
      </c>
      <c r="AK714" s="163">
        <f t="shared" si="355"/>
        <v>0</v>
      </c>
      <c r="AL714" s="164">
        <f t="shared" si="356"/>
        <v>0</v>
      </c>
      <c r="AM714" s="164">
        <f t="shared" si="357"/>
        <v>0</v>
      </c>
      <c r="AN714" s="164">
        <f t="shared" si="358"/>
        <v>0</v>
      </c>
      <c r="AO714" s="164">
        <f t="shared" si="359"/>
        <v>0</v>
      </c>
      <c r="AP714" s="609" t="str">
        <f t="shared" si="362"/>
        <v xml:space="preserve"> </v>
      </c>
      <c r="AQ714" s="612" t="str">
        <f t="shared" si="360"/>
        <v xml:space="preserve"> </v>
      </c>
      <c r="AR714" s="612" t="str">
        <f t="shared" si="363"/>
        <v xml:space="preserve"> </v>
      </c>
      <c r="AS714" s="612" t="str">
        <f t="shared" si="364"/>
        <v xml:space="preserve"> </v>
      </c>
      <c r="AT714" s="612" t="str">
        <f t="shared" si="365"/>
        <v xml:space="preserve"> </v>
      </c>
      <c r="AU714" s="612" t="str">
        <f t="shared" si="366"/>
        <v xml:space="preserve"> </v>
      </c>
      <c r="AV714" s="613"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1"/>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6">
        <v>0</v>
      </c>
      <c r="AI715" s="161">
        <f t="shared" si="354"/>
        <v>0</v>
      </c>
      <c r="AJ715" s="162">
        <f t="shared" si="339"/>
        <v>0</v>
      </c>
      <c r="AK715" s="163">
        <f t="shared" si="355"/>
        <v>0</v>
      </c>
      <c r="AL715" s="164">
        <f t="shared" si="356"/>
        <v>0</v>
      </c>
      <c r="AM715" s="164">
        <f t="shared" si="357"/>
        <v>0</v>
      </c>
      <c r="AN715" s="164">
        <f t="shared" si="358"/>
        <v>0</v>
      </c>
      <c r="AO715" s="164">
        <f t="shared" si="359"/>
        <v>0</v>
      </c>
      <c r="AP715" s="609" t="str">
        <f t="shared" si="362"/>
        <v xml:space="preserve"> </v>
      </c>
      <c r="AQ715" s="612" t="str">
        <f t="shared" si="360"/>
        <v xml:space="preserve"> </v>
      </c>
      <c r="AR715" s="612" t="str">
        <f t="shared" si="363"/>
        <v xml:space="preserve"> </v>
      </c>
      <c r="AS715" s="612" t="str">
        <f t="shared" si="364"/>
        <v xml:space="preserve"> </v>
      </c>
      <c r="AT715" s="612" t="str">
        <f t="shared" si="365"/>
        <v xml:space="preserve"> </v>
      </c>
      <c r="AU715" s="612" t="str">
        <f t="shared" si="366"/>
        <v xml:space="preserve"> </v>
      </c>
      <c r="AV715" s="613"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1"/>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v>0</v>
      </c>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09" t="str">
        <f t="shared" si="362"/>
        <v xml:space="preserve"> </v>
      </c>
      <c r="AQ716" s="612" t="str">
        <f t="shared" si="360"/>
        <v xml:space="preserve"> </v>
      </c>
      <c r="AR716" s="612" t="str">
        <f t="shared" si="363"/>
        <v xml:space="preserve"> </v>
      </c>
      <c r="AS716" s="612" t="str">
        <f t="shared" si="364"/>
        <v xml:space="preserve"> </v>
      </c>
      <c r="AT716" s="612" t="str">
        <f t="shared" si="365"/>
        <v xml:space="preserve"> </v>
      </c>
      <c r="AU716" s="612" t="str">
        <f t="shared" si="366"/>
        <v xml:space="preserve"> </v>
      </c>
      <c r="AV716" s="613"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1"/>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v>0</v>
      </c>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09" t="str">
        <f t="shared" si="362"/>
        <v xml:space="preserve"> </v>
      </c>
      <c r="AQ717" s="612" t="str">
        <f t="shared" ref="AQ717:AQ780" si="392">IF(AND(AH717&gt;4.99,AH717&lt;50),AH717," ")</f>
        <v xml:space="preserve"> </v>
      </c>
      <c r="AR717" s="612" t="str">
        <f t="shared" si="363"/>
        <v xml:space="preserve"> </v>
      </c>
      <c r="AS717" s="612" t="str">
        <f t="shared" si="364"/>
        <v xml:space="preserve"> </v>
      </c>
      <c r="AT717" s="612" t="str">
        <f t="shared" si="365"/>
        <v xml:space="preserve"> </v>
      </c>
      <c r="AU717" s="612" t="str">
        <f t="shared" si="366"/>
        <v xml:space="preserve"> </v>
      </c>
      <c r="AV717" s="613"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1"/>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v>0</v>
      </c>
      <c r="AI718" s="161">
        <f t="shared" si="386"/>
        <v>0</v>
      </c>
      <c r="AJ718" s="162">
        <f t="shared" si="371"/>
        <v>0</v>
      </c>
      <c r="AK718" s="163">
        <f t="shared" si="387"/>
        <v>0</v>
      </c>
      <c r="AL718" s="164">
        <f t="shared" si="388"/>
        <v>0</v>
      </c>
      <c r="AM718" s="164">
        <f t="shared" si="389"/>
        <v>0</v>
      </c>
      <c r="AN718" s="164">
        <f t="shared" si="390"/>
        <v>0</v>
      </c>
      <c r="AO718" s="164">
        <f t="shared" si="391"/>
        <v>0</v>
      </c>
      <c r="AP718" s="609" t="str">
        <f t="shared" ref="AP718:AP781" si="394">IF(AND(AH718&gt;0,AH718&lt;5),AH718," ")</f>
        <v xml:space="preserve"> </v>
      </c>
      <c r="AQ718" s="612" t="str">
        <f t="shared" si="392"/>
        <v xml:space="preserve"> </v>
      </c>
      <c r="AR718" s="612" t="str">
        <f t="shared" ref="AR718:AR781" si="395">IF(AND(AH718&gt;49.99,AH718&lt;100),AH718," ")</f>
        <v xml:space="preserve"> </v>
      </c>
      <c r="AS718" s="612" t="str">
        <f t="shared" ref="AS718:AS781" si="396">IF(AND(AH718&gt;99.99,AH718&lt;500),AH718," ")</f>
        <v xml:space="preserve"> </v>
      </c>
      <c r="AT718" s="612" t="str">
        <f t="shared" ref="AT718:AT781" si="397">IF(AND(AH718&gt;499.99,AH718&lt;1000),AH718," ")</f>
        <v xml:space="preserve"> </v>
      </c>
      <c r="AU718" s="612" t="str">
        <f t="shared" ref="AU718:AU781" si="398">IF(AND(AH718&gt;999.99,AH718&lt;10000),AH718," ")</f>
        <v xml:space="preserve"> </v>
      </c>
      <c r="AV718" s="613"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1"/>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v>0</v>
      </c>
      <c r="AI719" s="161">
        <f t="shared" si="386"/>
        <v>0</v>
      </c>
      <c r="AJ719" s="162">
        <f t="shared" si="371"/>
        <v>0</v>
      </c>
      <c r="AK719" s="163">
        <f t="shared" si="387"/>
        <v>0</v>
      </c>
      <c r="AL719" s="164">
        <f t="shared" si="388"/>
        <v>0</v>
      </c>
      <c r="AM719" s="164">
        <f t="shared" si="389"/>
        <v>0</v>
      </c>
      <c r="AN719" s="164">
        <f t="shared" si="390"/>
        <v>0</v>
      </c>
      <c r="AO719" s="164">
        <f t="shared" si="391"/>
        <v>0</v>
      </c>
      <c r="AP719" s="609" t="str">
        <f t="shared" si="394"/>
        <v xml:space="preserve"> </v>
      </c>
      <c r="AQ719" s="612" t="str">
        <f t="shared" si="392"/>
        <v xml:space="preserve"> </v>
      </c>
      <c r="AR719" s="612" t="str">
        <f t="shared" si="395"/>
        <v xml:space="preserve"> </v>
      </c>
      <c r="AS719" s="612" t="str">
        <f t="shared" si="396"/>
        <v xml:space="preserve"> </v>
      </c>
      <c r="AT719" s="612" t="str">
        <f t="shared" si="397"/>
        <v xml:space="preserve"> </v>
      </c>
      <c r="AU719" s="612" t="str">
        <f t="shared" si="398"/>
        <v xml:space="preserve"> </v>
      </c>
      <c r="AV719" s="613"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1"/>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v>0</v>
      </c>
      <c r="AI720" s="161">
        <f t="shared" si="386"/>
        <v>0</v>
      </c>
      <c r="AJ720" s="162">
        <f t="shared" si="371"/>
        <v>0</v>
      </c>
      <c r="AK720" s="163">
        <f t="shared" si="387"/>
        <v>0</v>
      </c>
      <c r="AL720" s="164">
        <f t="shared" si="388"/>
        <v>0</v>
      </c>
      <c r="AM720" s="164">
        <f t="shared" si="389"/>
        <v>0</v>
      </c>
      <c r="AN720" s="164">
        <f t="shared" si="390"/>
        <v>0</v>
      </c>
      <c r="AO720" s="164">
        <f t="shared" si="391"/>
        <v>0</v>
      </c>
      <c r="AP720" s="609" t="str">
        <f t="shared" si="394"/>
        <v xml:space="preserve"> </v>
      </c>
      <c r="AQ720" s="612" t="str">
        <f t="shared" si="392"/>
        <v xml:space="preserve"> </v>
      </c>
      <c r="AR720" s="612" t="str">
        <f t="shared" si="395"/>
        <v xml:space="preserve"> </v>
      </c>
      <c r="AS720" s="612" t="str">
        <f t="shared" si="396"/>
        <v xml:space="preserve"> </v>
      </c>
      <c r="AT720" s="612" t="str">
        <f t="shared" si="397"/>
        <v xml:space="preserve"> </v>
      </c>
      <c r="AU720" s="612" t="str">
        <f t="shared" si="398"/>
        <v xml:space="preserve"> </v>
      </c>
      <c r="AV720" s="613"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1"/>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v>0</v>
      </c>
      <c r="AI721" s="161">
        <f t="shared" si="386"/>
        <v>0</v>
      </c>
      <c r="AJ721" s="162">
        <f t="shared" si="371"/>
        <v>0</v>
      </c>
      <c r="AK721" s="163">
        <f t="shared" si="387"/>
        <v>0</v>
      </c>
      <c r="AL721" s="164">
        <f t="shared" si="388"/>
        <v>0</v>
      </c>
      <c r="AM721" s="164">
        <f t="shared" si="389"/>
        <v>0</v>
      </c>
      <c r="AN721" s="164">
        <f t="shared" si="390"/>
        <v>0</v>
      </c>
      <c r="AO721" s="164">
        <f t="shared" si="391"/>
        <v>0</v>
      </c>
      <c r="AP721" s="609" t="str">
        <f t="shared" si="394"/>
        <v xml:space="preserve"> </v>
      </c>
      <c r="AQ721" s="612" t="str">
        <f t="shared" si="392"/>
        <v xml:space="preserve"> </v>
      </c>
      <c r="AR721" s="612" t="str">
        <f t="shared" si="395"/>
        <v xml:space="preserve"> </v>
      </c>
      <c r="AS721" s="612" t="str">
        <f t="shared" si="396"/>
        <v xml:space="preserve"> </v>
      </c>
      <c r="AT721" s="612" t="str">
        <f t="shared" si="397"/>
        <v xml:space="preserve"> </v>
      </c>
      <c r="AU721" s="612" t="str">
        <f t="shared" si="398"/>
        <v xml:space="preserve"> </v>
      </c>
      <c r="AV721" s="613"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1"/>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v>0</v>
      </c>
      <c r="AI722" s="161">
        <f t="shared" si="386"/>
        <v>0</v>
      </c>
      <c r="AJ722" s="162">
        <f t="shared" si="371"/>
        <v>0</v>
      </c>
      <c r="AK722" s="163">
        <f t="shared" si="387"/>
        <v>0</v>
      </c>
      <c r="AL722" s="164">
        <f t="shared" si="388"/>
        <v>0</v>
      </c>
      <c r="AM722" s="164">
        <f t="shared" si="389"/>
        <v>0</v>
      </c>
      <c r="AN722" s="164">
        <f t="shared" si="390"/>
        <v>0</v>
      </c>
      <c r="AO722" s="164">
        <f t="shared" si="391"/>
        <v>0</v>
      </c>
      <c r="AP722" s="609" t="str">
        <f t="shared" si="394"/>
        <v xml:space="preserve"> </v>
      </c>
      <c r="AQ722" s="612" t="str">
        <f t="shared" si="392"/>
        <v xml:space="preserve"> </v>
      </c>
      <c r="AR722" s="612" t="str">
        <f t="shared" si="395"/>
        <v xml:space="preserve"> </v>
      </c>
      <c r="AS722" s="612" t="str">
        <f t="shared" si="396"/>
        <v xml:space="preserve"> </v>
      </c>
      <c r="AT722" s="612" t="str">
        <f t="shared" si="397"/>
        <v xml:space="preserve"> </v>
      </c>
      <c r="AU722" s="612" t="str">
        <f t="shared" si="398"/>
        <v xml:space="preserve"> </v>
      </c>
      <c r="AV722" s="613"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1"/>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v>0</v>
      </c>
      <c r="AI723" s="161">
        <f t="shared" si="386"/>
        <v>0</v>
      </c>
      <c r="AJ723" s="162">
        <f t="shared" si="371"/>
        <v>0</v>
      </c>
      <c r="AK723" s="163">
        <f t="shared" si="387"/>
        <v>0</v>
      </c>
      <c r="AL723" s="164">
        <f t="shared" si="388"/>
        <v>0</v>
      </c>
      <c r="AM723" s="164">
        <f t="shared" si="389"/>
        <v>0</v>
      </c>
      <c r="AN723" s="164">
        <f t="shared" si="390"/>
        <v>0</v>
      </c>
      <c r="AO723" s="164">
        <f t="shared" si="391"/>
        <v>0</v>
      </c>
      <c r="AP723" s="609" t="str">
        <f t="shared" si="394"/>
        <v xml:space="preserve"> </v>
      </c>
      <c r="AQ723" s="612" t="str">
        <f t="shared" si="392"/>
        <v xml:space="preserve"> </v>
      </c>
      <c r="AR723" s="612" t="str">
        <f t="shared" si="395"/>
        <v xml:space="preserve"> </v>
      </c>
      <c r="AS723" s="612" t="str">
        <f t="shared" si="396"/>
        <v xml:space="preserve"> </v>
      </c>
      <c r="AT723" s="612" t="str">
        <f t="shared" si="397"/>
        <v xml:space="preserve"> </v>
      </c>
      <c r="AU723" s="612" t="str">
        <f t="shared" si="398"/>
        <v xml:space="preserve"> </v>
      </c>
      <c r="AV723" s="613"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1"/>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v>0</v>
      </c>
      <c r="AI724" s="161">
        <f t="shared" si="386"/>
        <v>0</v>
      </c>
      <c r="AJ724" s="162">
        <f t="shared" si="371"/>
        <v>0</v>
      </c>
      <c r="AK724" s="163">
        <f t="shared" si="387"/>
        <v>0</v>
      </c>
      <c r="AL724" s="164">
        <f t="shared" si="388"/>
        <v>0</v>
      </c>
      <c r="AM724" s="164">
        <f t="shared" si="389"/>
        <v>0</v>
      </c>
      <c r="AN724" s="164">
        <f t="shared" si="390"/>
        <v>0</v>
      </c>
      <c r="AO724" s="164">
        <f t="shared" si="391"/>
        <v>0</v>
      </c>
      <c r="AP724" s="609" t="str">
        <f t="shared" si="394"/>
        <v xml:space="preserve"> </v>
      </c>
      <c r="AQ724" s="612" t="str">
        <f t="shared" si="392"/>
        <v xml:space="preserve"> </v>
      </c>
      <c r="AR724" s="612" t="str">
        <f t="shared" si="395"/>
        <v xml:space="preserve"> </v>
      </c>
      <c r="AS724" s="612" t="str">
        <f t="shared" si="396"/>
        <v xml:space="preserve"> </v>
      </c>
      <c r="AT724" s="612" t="str">
        <f t="shared" si="397"/>
        <v xml:space="preserve"> </v>
      </c>
      <c r="AU724" s="612" t="str">
        <f t="shared" si="398"/>
        <v xml:space="preserve"> </v>
      </c>
      <c r="AV724" s="613"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1"/>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v>0</v>
      </c>
      <c r="AI725" s="161">
        <f t="shared" si="386"/>
        <v>0</v>
      </c>
      <c r="AJ725" s="162">
        <f t="shared" si="371"/>
        <v>0</v>
      </c>
      <c r="AK725" s="163">
        <f t="shared" si="387"/>
        <v>0</v>
      </c>
      <c r="AL725" s="164">
        <f t="shared" si="388"/>
        <v>0</v>
      </c>
      <c r="AM725" s="164">
        <f t="shared" si="389"/>
        <v>0</v>
      </c>
      <c r="AN725" s="164">
        <f t="shared" si="390"/>
        <v>0</v>
      </c>
      <c r="AO725" s="164">
        <f t="shared" si="391"/>
        <v>0</v>
      </c>
      <c r="AP725" s="609" t="str">
        <f t="shared" si="394"/>
        <v xml:space="preserve"> </v>
      </c>
      <c r="AQ725" s="612" t="str">
        <f t="shared" si="392"/>
        <v xml:space="preserve"> </v>
      </c>
      <c r="AR725" s="612" t="str">
        <f t="shared" si="395"/>
        <v xml:space="preserve"> </v>
      </c>
      <c r="AS725" s="612" t="str">
        <f t="shared" si="396"/>
        <v xml:space="preserve"> </v>
      </c>
      <c r="AT725" s="612" t="str">
        <f t="shared" si="397"/>
        <v xml:space="preserve"> </v>
      </c>
      <c r="AU725" s="612" t="str">
        <f t="shared" si="398"/>
        <v xml:space="preserve"> </v>
      </c>
      <c r="AV725" s="613"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1"/>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v>0</v>
      </c>
      <c r="AI726" s="161">
        <f t="shared" si="386"/>
        <v>0</v>
      </c>
      <c r="AJ726" s="162">
        <f t="shared" si="371"/>
        <v>0</v>
      </c>
      <c r="AK726" s="163">
        <f t="shared" si="387"/>
        <v>0</v>
      </c>
      <c r="AL726" s="164">
        <f t="shared" si="388"/>
        <v>0</v>
      </c>
      <c r="AM726" s="164">
        <f t="shared" si="389"/>
        <v>0</v>
      </c>
      <c r="AN726" s="164">
        <f t="shared" si="390"/>
        <v>0</v>
      </c>
      <c r="AO726" s="164">
        <f t="shared" si="391"/>
        <v>0</v>
      </c>
      <c r="AP726" s="609" t="str">
        <f t="shared" si="394"/>
        <v xml:space="preserve"> </v>
      </c>
      <c r="AQ726" s="612" t="str">
        <f t="shared" si="392"/>
        <v xml:space="preserve"> </v>
      </c>
      <c r="AR726" s="612" t="str">
        <f t="shared" si="395"/>
        <v xml:space="preserve"> </v>
      </c>
      <c r="AS726" s="612" t="str">
        <f t="shared" si="396"/>
        <v xml:space="preserve"> </v>
      </c>
      <c r="AT726" s="612" t="str">
        <f t="shared" si="397"/>
        <v xml:space="preserve"> </v>
      </c>
      <c r="AU726" s="612" t="str">
        <f t="shared" si="398"/>
        <v xml:space="preserve"> </v>
      </c>
      <c r="AV726" s="613"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1"/>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v>0</v>
      </c>
      <c r="AI727" s="161">
        <f t="shared" si="386"/>
        <v>0</v>
      </c>
      <c r="AJ727" s="162">
        <f t="shared" si="371"/>
        <v>0</v>
      </c>
      <c r="AK727" s="163">
        <f t="shared" si="387"/>
        <v>0</v>
      </c>
      <c r="AL727" s="164">
        <f t="shared" si="388"/>
        <v>0</v>
      </c>
      <c r="AM727" s="164">
        <f t="shared" si="389"/>
        <v>0</v>
      </c>
      <c r="AN727" s="164">
        <f t="shared" si="390"/>
        <v>0</v>
      </c>
      <c r="AO727" s="164">
        <f t="shared" si="391"/>
        <v>0</v>
      </c>
      <c r="AP727" s="609" t="str">
        <f t="shared" si="394"/>
        <v xml:space="preserve"> </v>
      </c>
      <c r="AQ727" s="612" t="str">
        <f t="shared" si="392"/>
        <v xml:space="preserve"> </v>
      </c>
      <c r="AR727" s="612" t="str">
        <f t="shared" si="395"/>
        <v xml:space="preserve"> </v>
      </c>
      <c r="AS727" s="612" t="str">
        <f t="shared" si="396"/>
        <v xml:space="preserve"> </v>
      </c>
      <c r="AT727" s="612" t="str">
        <f t="shared" si="397"/>
        <v xml:space="preserve"> </v>
      </c>
      <c r="AU727" s="612" t="str">
        <f t="shared" si="398"/>
        <v xml:space="preserve"> </v>
      </c>
      <c r="AV727" s="613"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1"/>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v>0</v>
      </c>
      <c r="AI728" s="161">
        <f t="shared" si="386"/>
        <v>0</v>
      </c>
      <c r="AJ728" s="162">
        <f t="shared" si="371"/>
        <v>0</v>
      </c>
      <c r="AK728" s="163">
        <f t="shared" si="387"/>
        <v>0</v>
      </c>
      <c r="AL728" s="164">
        <f t="shared" si="388"/>
        <v>0</v>
      </c>
      <c r="AM728" s="164">
        <f t="shared" si="389"/>
        <v>0</v>
      </c>
      <c r="AN728" s="164">
        <f t="shared" si="390"/>
        <v>0</v>
      </c>
      <c r="AO728" s="164">
        <f t="shared" si="391"/>
        <v>0</v>
      </c>
      <c r="AP728" s="609" t="str">
        <f t="shared" si="394"/>
        <v xml:space="preserve"> </v>
      </c>
      <c r="AQ728" s="612" t="str">
        <f t="shared" si="392"/>
        <v xml:space="preserve"> </v>
      </c>
      <c r="AR728" s="612" t="str">
        <f t="shared" si="395"/>
        <v xml:space="preserve"> </v>
      </c>
      <c r="AS728" s="612" t="str">
        <f t="shared" si="396"/>
        <v xml:space="preserve"> </v>
      </c>
      <c r="AT728" s="612" t="str">
        <f t="shared" si="397"/>
        <v xml:space="preserve"> </v>
      </c>
      <c r="AU728" s="612" t="str">
        <f t="shared" si="398"/>
        <v xml:space="preserve"> </v>
      </c>
      <c r="AV728" s="613"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1"/>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v>0</v>
      </c>
      <c r="AI729" s="161">
        <f t="shared" si="386"/>
        <v>0</v>
      </c>
      <c r="AJ729" s="162">
        <f t="shared" si="371"/>
        <v>0</v>
      </c>
      <c r="AK729" s="163">
        <f t="shared" si="387"/>
        <v>0</v>
      </c>
      <c r="AL729" s="164">
        <f t="shared" si="388"/>
        <v>0</v>
      </c>
      <c r="AM729" s="164">
        <f t="shared" si="389"/>
        <v>0</v>
      </c>
      <c r="AN729" s="164">
        <f t="shared" si="390"/>
        <v>0</v>
      </c>
      <c r="AO729" s="164">
        <f t="shared" si="391"/>
        <v>0</v>
      </c>
      <c r="AP729" s="609" t="str">
        <f t="shared" si="394"/>
        <v xml:space="preserve"> </v>
      </c>
      <c r="AQ729" s="612" t="str">
        <f t="shared" si="392"/>
        <v xml:space="preserve"> </v>
      </c>
      <c r="AR729" s="612" t="str">
        <f t="shared" si="395"/>
        <v xml:space="preserve"> </v>
      </c>
      <c r="AS729" s="612" t="str">
        <f t="shared" si="396"/>
        <v xml:space="preserve"> </v>
      </c>
      <c r="AT729" s="612" t="str">
        <f t="shared" si="397"/>
        <v xml:space="preserve"> </v>
      </c>
      <c r="AU729" s="612" t="str">
        <f t="shared" si="398"/>
        <v xml:space="preserve"> </v>
      </c>
      <c r="AV729" s="613"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1"/>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v>0</v>
      </c>
      <c r="AI730" s="161">
        <f t="shared" si="386"/>
        <v>0</v>
      </c>
      <c r="AJ730" s="162">
        <f t="shared" si="371"/>
        <v>0</v>
      </c>
      <c r="AK730" s="163">
        <f t="shared" si="387"/>
        <v>0</v>
      </c>
      <c r="AL730" s="164">
        <f t="shared" si="388"/>
        <v>0</v>
      </c>
      <c r="AM730" s="164">
        <f t="shared" si="389"/>
        <v>0</v>
      </c>
      <c r="AN730" s="164">
        <f t="shared" si="390"/>
        <v>0</v>
      </c>
      <c r="AO730" s="164">
        <f t="shared" si="391"/>
        <v>0</v>
      </c>
      <c r="AP730" s="609" t="str">
        <f t="shared" si="394"/>
        <v xml:space="preserve"> </v>
      </c>
      <c r="AQ730" s="612" t="str">
        <f t="shared" si="392"/>
        <v xml:space="preserve"> </v>
      </c>
      <c r="AR730" s="612" t="str">
        <f t="shared" si="395"/>
        <v xml:space="preserve"> </v>
      </c>
      <c r="AS730" s="612" t="str">
        <f t="shared" si="396"/>
        <v xml:space="preserve"> </v>
      </c>
      <c r="AT730" s="612" t="str">
        <f t="shared" si="397"/>
        <v xml:space="preserve"> </v>
      </c>
      <c r="AU730" s="612" t="str">
        <f t="shared" si="398"/>
        <v xml:space="preserve"> </v>
      </c>
      <c r="AV730" s="613"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1"/>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v>0</v>
      </c>
      <c r="AI731" s="161">
        <f t="shared" si="386"/>
        <v>0</v>
      </c>
      <c r="AJ731" s="162">
        <f t="shared" si="371"/>
        <v>0</v>
      </c>
      <c r="AK731" s="163">
        <f t="shared" si="387"/>
        <v>0</v>
      </c>
      <c r="AL731" s="164">
        <f t="shared" si="388"/>
        <v>0</v>
      </c>
      <c r="AM731" s="164">
        <f t="shared" si="389"/>
        <v>0</v>
      </c>
      <c r="AN731" s="164">
        <f t="shared" si="390"/>
        <v>0</v>
      </c>
      <c r="AO731" s="164">
        <f t="shared" si="391"/>
        <v>0</v>
      </c>
      <c r="AP731" s="609" t="str">
        <f t="shared" si="394"/>
        <v xml:space="preserve"> </v>
      </c>
      <c r="AQ731" s="612" t="str">
        <f t="shared" si="392"/>
        <v xml:space="preserve"> </v>
      </c>
      <c r="AR731" s="612" t="str">
        <f t="shared" si="395"/>
        <v xml:space="preserve"> </v>
      </c>
      <c r="AS731" s="612" t="str">
        <f t="shared" si="396"/>
        <v xml:space="preserve"> </v>
      </c>
      <c r="AT731" s="612" t="str">
        <f t="shared" si="397"/>
        <v xml:space="preserve"> </v>
      </c>
      <c r="AU731" s="612" t="str">
        <f t="shared" si="398"/>
        <v xml:space="preserve"> </v>
      </c>
      <c r="AV731" s="613"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1"/>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v>0</v>
      </c>
      <c r="AI732" s="161">
        <f t="shared" si="386"/>
        <v>0</v>
      </c>
      <c r="AJ732" s="162">
        <f t="shared" si="371"/>
        <v>0</v>
      </c>
      <c r="AK732" s="163">
        <f t="shared" si="387"/>
        <v>0</v>
      </c>
      <c r="AL732" s="164">
        <f t="shared" si="388"/>
        <v>0</v>
      </c>
      <c r="AM732" s="164">
        <f t="shared" si="389"/>
        <v>0</v>
      </c>
      <c r="AN732" s="164">
        <f t="shared" si="390"/>
        <v>0</v>
      </c>
      <c r="AO732" s="164">
        <f t="shared" si="391"/>
        <v>0</v>
      </c>
      <c r="AP732" s="609" t="str">
        <f t="shared" si="394"/>
        <v xml:space="preserve"> </v>
      </c>
      <c r="AQ732" s="612" t="str">
        <f t="shared" si="392"/>
        <v xml:space="preserve"> </v>
      </c>
      <c r="AR732" s="612" t="str">
        <f t="shared" si="395"/>
        <v xml:space="preserve"> </v>
      </c>
      <c r="AS732" s="612" t="str">
        <f t="shared" si="396"/>
        <v xml:space="preserve"> </v>
      </c>
      <c r="AT732" s="612" t="str">
        <f t="shared" si="397"/>
        <v xml:space="preserve"> </v>
      </c>
      <c r="AU732" s="612" t="str">
        <f t="shared" si="398"/>
        <v xml:space="preserve"> </v>
      </c>
      <c r="AV732" s="613"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1"/>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v>0</v>
      </c>
      <c r="AI733" s="161">
        <f t="shared" si="386"/>
        <v>0</v>
      </c>
      <c r="AJ733" s="162">
        <f t="shared" si="371"/>
        <v>0</v>
      </c>
      <c r="AK733" s="163">
        <f t="shared" si="387"/>
        <v>0</v>
      </c>
      <c r="AL733" s="164">
        <f t="shared" si="388"/>
        <v>0</v>
      </c>
      <c r="AM733" s="164">
        <f t="shared" si="389"/>
        <v>0</v>
      </c>
      <c r="AN733" s="164">
        <f t="shared" si="390"/>
        <v>0</v>
      </c>
      <c r="AO733" s="164">
        <f t="shared" si="391"/>
        <v>0</v>
      </c>
      <c r="AP733" s="609" t="str">
        <f t="shared" si="394"/>
        <v xml:space="preserve"> </v>
      </c>
      <c r="AQ733" s="612" t="str">
        <f t="shared" si="392"/>
        <v xml:space="preserve"> </v>
      </c>
      <c r="AR733" s="612" t="str">
        <f t="shared" si="395"/>
        <v xml:space="preserve"> </v>
      </c>
      <c r="AS733" s="612" t="str">
        <f t="shared" si="396"/>
        <v xml:space="preserve"> </v>
      </c>
      <c r="AT733" s="612" t="str">
        <f t="shared" si="397"/>
        <v xml:space="preserve"> </v>
      </c>
      <c r="AU733" s="612" t="str">
        <f t="shared" si="398"/>
        <v xml:space="preserve"> </v>
      </c>
      <c r="AV733" s="613"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1"/>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v>0</v>
      </c>
      <c r="AI734" s="161">
        <f t="shared" si="386"/>
        <v>0</v>
      </c>
      <c r="AJ734" s="162">
        <f t="shared" si="371"/>
        <v>0</v>
      </c>
      <c r="AK734" s="163">
        <f t="shared" si="387"/>
        <v>0</v>
      </c>
      <c r="AL734" s="164">
        <f t="shared" si="388"/>
        <v>0</v>
      </c>
      <c r="AM734" s="164">
        <f t="shared" si="389"/>
        <v>0</v>
      </c>
      <c r="AN734" s="164">
        <f t="shared" si="390"/>
        <v>0</v>
      </c>
      <c r="AO734" s="164">
        <f t="shared" si="391"/>
        <v>0</v>
      </c>
      <c r="AP734" s="609" t="str">
        <f t="shared" si="394"/>
        <v xml:space="preserve"> </v>
      </c>
      <c r="AQ734" s="612" t="str">
        <f t="shared" si="392"/>
        <v xml:space="preserve"> </v>
      </c>
      <c r="AR734" s="612" t="str">
        <f t="shared" si="395"/>
        <v xml:space="preserve"> </v>
      </c>
      <c r="AS734" s="612" t="str">
        <f t="shared" si="396"/>
        <v xml:space="preserve"> </v>
      </c>
      <c r="AT734" s="612" t="str">
        <f t="shared" si="397"/>
        <v xml:space="preserve"> </v>
      </c>
      <c r="AU734" s="612" t="str">
        <f t="shared" si="398"/>
        <v xml:space="preserve"> </v>
      </c>
      <c r="AV734" s="613"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1"/>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v>0</v>
      </c>
      <c r="AI735" s="161">
        <f t="shared" si="386"/>
        <v>0</v>
      </c>
      <c r="AJ735" s="162">
        <f t="shared" si="371"/>
        <v>0</v>
      </c>
      <c r="AK735" s="163">
        <f t="shared" si="387"/>
        <v>0</v>
      </c>
      <c r="AL735" s="164">
        <f t="shared" si="388"/>
        <v>0</v>
      </c>
      <c r="AM735" s="164">
        <f t="shared" si="389"/>
        <v>0</v>
      </c>
      <c r="AN735" s="164">
        <f t="shared" si="390"/>
        <v>0</v>
      </c>
      <c r="AO735" s="164">
        <f t="shared" si="391"/>
        <v>0</v>
      </c>
      <c r="AP735" s="609" t="str">
        <f t="shared" si="394"/>
        <v xml:space="preserve"> </v>
      </c>
      <c r="AQ735" s="612" t="str">
        <f t="shared" si="392"/>
        <v xml:space="preserve"> </v>
      </c>
      <c r="AR735" s="612" t="str">
        <f t="shared" si="395"/>
        <v xml:space="preserve"> </v>
      </c>
      <c r="AS735" s="612" t="str">
        <f t="shared" si="396"/>
        <v xml:space="preserve"> </v>
      </c>
      <c r="AT735" s="612" t="str">
        <f t="shared" si="397"/>
        <v xml:space="preserve"> </v>
      </c>
      <c r="AU735" s="612" t="str">
        <f t="shared" si="398"/>
        <v xml:space="preserve"> </v>
      </c>
      <c r="AV735" s="613"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1"/>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v>0</v>
      </c>
      <c r="AI736" s="161">
        <f t="shared" si="386"/>
        <v>0</v>
      </c>
      <c r="AJ736" s="162">
        <f t="shared" si="371"/>
        <v>0</v>
      </c>
      <c r="AK736" s="163">
        <f t="shared" si="387"/>
        <v>0</v>
      </c>
      <c r="AL736" s="164">
        <f t="shared" si="388"/>
        <v>0</v>
      </c>
      <c r="AM736" s="164">
        <f t="shared" si="389"/>
        <v>0</v>
      </c>
      <c r="AN736" s="164">
        <f t="shared" si="390"/>
        <v>0</v>
      </c>
      <c r="AO736" s="164">
        <f t="shared" si="391"/>
        <v>0</v>
      </c>
      <c r="AP736" s="609" t="str">
        <f t="shared" si="394"/>
        <v xml:space="preserve"> </v>
      </c>
      <c r="AQ736" s="612" t="str">
        <f t="shared" si="392"/>
        <v xml:space="preserve"> </v>
      </c>
      <c r="AR736" s="612" t="str">
        <f t="shared" si="395"/>
        <v xml:space="preserve"> </v>
      </c>
      <c r="AS736" s="612" t="str">
        <f t="shared" si="396"/>
        <v xml:space="preserve"> </v>
      </c>
      <c r="AT736" s="612" t="str">
        <f t="shared" si="397"/>
        <v xml:space="preserve"> </v>
      </c>
      <c r="AU736" s="612" t="str">
        <f t="shared" si="398"/>
        <v xml:space="preserve"> </v>
      </c>
      <c r="AV736" s="613"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1"/>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v>0</v>
      </c>
      <c r="AI737" s="161">
        <f t="shared" si="386"/>
        <v>0</v>
      </c>
      <c r="AJ737" s="162">
        <f t="shared" si="371"/>
        <v>0</v>
      </c>
      <c r="AK737" s="163">
        <f t="shared" si="387"/>
        <v>0</v>
      </c>
      <c r="AL737" s="164">
        <f t="shared" si="388"/>
        <v>0</v>
      </c>
      <c r="AM737" s="164">
        <f t="shared" si="389"/>
        <v>0</v>
      </c>
      <c r="AN737" s="164">
        <f t="shared" si="390"/>
        <v>0</v>
      </c>
      <c r="AO737" s="164">
        <f t="shared" si="391"/>
        <v>0</v>
      </c>
      <c r="AP737" s="609" t="str">
        <f t="shared" si="394"/>
        <v xml:space="preserve"> </v>
      </c>
      <c r="AQ737" s="612" t="str">
        <f t="shared" si="392"/>
        <v xml:space="preserve"> </v>
      </c>
      <c r="AR737" s="612" t="str">
        <f t="shared" si="395"/>
        <v xml:space="preserve"> </v>
      </c>
      <c r="AS737" s="612" t="str">
        <f t="shared" si="396"/>
        <v xml:space="preserve"> </v>
      </c>
      <c r="AT737" s="612" t="str">
        <f t="shared" si="397"/>
        <v xml:space="preserve"> </v>
      </c>
      <c r="AU737" s="612" t="str">
        <f t="shared" si="398"/>
        <v xml:space="preserve"> </v>
      </c>
      <c r="AV737" s="613"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1"/>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v>0</v>
      </c>
      <c r="AI738" s="161">
        <f t="shared" si="386"/>
        <v>0</v>
      </c>
      <c r="AJ738" s="162">
        <f t="shared" si="371"/>
        <v>0</v>
      </c>
      <c r="AK738" s="163">
        <f t="shared" si="387"/>
        <v>0</v>
      </c>
      <c r="AL738" s="164">
        <f t="shared" si="388"/>
        <v>0</v>
      </c>
      <c r="AM738" s="164">
        <f t="shared" si="389"/>
        <v>0</v>
      </c>
      <c r="AN738" s="164">
        <f t="shared" si="390"/>
        <v>0</v>
      </c>
      <c r="AO738" s="164">
        <f t="shared" si="391"/>
        <v>0</v>
      </c>
      <c r="AP738" s="609" t="str">
        <f t="shared" si="394"/>
        <v xml:space="preserve"> </v>
      </c>
      <c r="AQ738" s="612" t="str">
        <f t="shared" si="392"/>
        <v xml:space="preserve"> </v>
      </c>
      <c r="AR738" s="612" t="str">
        <f t="shared" si="395"/>
        <v xml:space="preserve"> </v>
      </c>
      <c r="AS738" s="612" t="str">
        <f t="shared" si="396"/>
        <v xml:space="preserve"> </v>
      </c>
      <c r="AT738" s="612" t="str">
        <f t="shared" si="397"/>
        <v xml:space="preserve"> </v>
      </c>
      <c r="AU738" s="612" t="str">
        <f t="shared" si="398"/>
        <v xml:space="preserve"> </v>
      </c>
      <c r="AV738" s="613"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1"/>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v>0</v>
      </c>
      <c r="AI739" s="161">
        <f t="shared" si="386"/>
        <v>0</v>
      </c>
      <c r="AJ739" s="162">
        <f t="shared" si="371"/>
        <v>0</v>
      </c>
      <c r="AK739" s="163">
        <f t="shared" si="387"/>
        <v>0</v>
      </c>
      <c r="AL739" s="164">
        <f t="shared" si="388"/>
        <v>0</v>
      </c>
      <c r="AM739" s="164">
        <f t="shared" si="389"/>
        <v>0</v>
      </c>
      <c r="AN739" s="164">
        <f t="shared" si="390"/>
        <v>0</v>
      </c>
      <c r="AO739" s="164">
        <f t="shared" si="391"/>
        <v>0</v>
      </c>
      <c r="AP739" s="609" t="str">
        <f t="shared" si="394"/>
        <v xml:space="preserve"> </v>
      </c>
      <c r="AQ739" s="612" t="str">
        <f t="shared" si="392"/>
        <v xml:space="preserve"> </v>
      </c>
      <c r="AR739" s="612" t="str">
        <f t="shared" si="395"/>
        <v xml:space="preserve"> </v>
      </c>
      <c r="AS739" s="612" t="str">
        <f t="shared" si="396"/>
        <v xml:space="preserve"> </v>
      </c>
      <c r="AT739" s="612" t="str">
        <f t="shared" si="397"/>
        <v xml:space="preserve"> </v>
      </c>
      <c r="AU739" s="612" t="str">
        <f t="shared" si="398"/>
        <v xml:space="preserve"> </v>
      </c>
      <c r="AV739" s="613"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1"/>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v>0</v>
      </c>
      <c r="AI740" s="161">
        <f t="shared" si="386"/>
        <v>0</v>
      </c>
      <c r="AJ740" s="162">
        <f t="shared" si="371"/>
        <v>0</v>
      </c>
      <c r="AK740" s="163">
        <f t="shared" si="387"/>
        <v>0</v>
      </c>
      <c r="AL740" s="164">
        <f t="shared" si="388"/>
        <v>0</v>
      </c>
      <c r="AM740" s="164">
        <f t="shared" si="389"/>
        <v>0</v>
      </c>
      <c r="AN740" s="164">
        <f t="shared" si="390"/>
        <v>0</v>
      </c>
      <c r="AO740" s="164">
        <f t="shared" si="391"/>
        <v>0</v>
      </c>
      <c r="AP740" s="609" t="str">
        <f t="shared" si="394"/>
        <v xml:space="preserve"> </v>
      </c>
      <c r="AQ740" s="612" t="str">
        <f t="shared" si="392"/>
        <v xml:space="preserve"> </v>
      </c>
      <c r="AR740" s="612" t="str">
        <f t="shared" si="395"/>
        <v xml:space="preserve"> </v>
      </c>
      <c r="AS740" s="612" t="str">
        <f t="shared" si="396"/>
        <v xml:space="preserve"> </v>
      </c>
      <c r="AT740" s="612" t="str">
        <f t="shared" si="397"/>
        <v xml:space="preserve"> </v>
      </c>
      <c r="AU740" s="612" t="str">
        <f t="shared" si="398"/>
        <v xml:space="preserve"> </v>
      </c>
      <c r="AV740" s="613"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1"/>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v>0</v>
      </c>
      <c r="AI741" s="161">
        <f t="shared" si="386"/>
        <v>0</v>
      </c>
      <c r="AJ741" s="162">
        <f t="shared" si="371"/>
        <v>0</v>
      </c>
      <c r="AK741" s="163">
        <f t="shared" si="387"/>
        <v>0</v>
      </c>
      <c r="AL741" s="164">
        <f t="shared" si="388"/>
        <v>0</v>
      </c>
      <c r="AM741" s="164">
        <f t="shared" si="389"/>
        <v>0</v>
      </c>
      <c r="AN741" s="164">
        <f t="shared" si="390"/>
        <v>0</v>
      </c>
      <c r="AO741" s="164">
        <f t="shared" si="391"/>
        <v>0</v>
      </c>
      <c r="AP741" s="609" t="str">
        <f t="shared" si="394"/>
        <v xml:space="preserve"> </v>
      </c>
      <c r="AQ741" s="612" t="str">
        <f t="shared" si="392"/>
        <v xml:space="preserve"> </v>
      </c>
      <c r="AR741" s="612" t="str">
        <f t="shared" si="395"/>
        <v xml:space="preserve"> </v>
      </c>
      <c r="AS741" s="612" t="str">
        <f t="shared" si="396"/>
        <v xml:space="preserve"> </v>
      </c>
      <c r="AT741" s="612" t="str">
        <f t="shared" si="397"/>
        <v xml:space="preserve"> </v>
      </c>
      <c r="AU741" s="612" t="str">
        <f t="shared" si="398"/>
        <v xml:space="preserve"> </v>
      </c>
      <c r="AV741" s="613"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1"/>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v>0</v>
      </c>
      <c r="AI742" s="161">
        <f t="shared" si="386"/>
        <v>0</v>
      </c>
      <c r="AJ742" s="162">
        <f t="shared" si="371"/>
        <v>0</v>
      </c>
      <c r="AK742" s="163">
        <f t="shared" si="387"/>
        <v>0</v>
      </c>
      <c r="AL742" s="164">
        <f t="shared" si="388"/>
        <v>0</v>
      </c>
      <c r="AM742" s="164">
        <f t="shared" si="389"/>
        <v>0</v>
      </c>
      <c r="AN742" s="164">
        <f t="shared" si="390"/>
        <v>0</v>
      </c>
      <c r="AO742" s="164">
        <f t="shared" si="391"/>
        <v>0</v>
      </c>
      <c r="AP742" s="609" t="str">
        <f t="shared" si="394"/>
        <v xml:space="preserve"> </v>
      </c>
      <c r="AQ742" s="612" t="str">
        <f t="shared" si="392"/>
        <v xml:space="preserve"> </v>
      </c>
      <c r="AR742" s="612" t="str">
        <f t="shared" si="395"/>
        <v xml:space="preserve"> </v>
      </c>
      <c r="AS742" s="612" t="str">
        <f t="shared" si="396"/>
        <v xml:space="preserve"> </v>
      </c>
      <c r="AT742" s="612" t="str">
        <f t="shared" si="397"/>
        <v xml:space="preserve"> </v>
      </c>
      <c r="AU742" s="612" t="str">
        <f t="shared" si="398"/>
        <v xml:space="preserve"> </v>
      </c>
      <c r="AV742" s="613"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1"/>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v>0</v>
      </c>
      <c r="AI743" s="161">
        <f t="shared" si="386"/>
        <v>0</v>
      </c>
      <c r="AJ743" s="162">
        <f t="shared" si="371"/>
        <v>0</v>
      </c>
      <c r="AK743" s="163">
        <f t="shared" si="387"/>
        <v>0</v>
      </c>
      <c r="AL743" s="164">
        <f t="shared" si="388"/>
        <v>0</v>
      </c>
      <c r="AM743" s="164">
        <f t="shared" si="389"/>
        <v>0</v>
      </c>
      <c r="AN743" s="164">
        <f t="shared" si="390"/>
        <v>0</v>
      </c>
      <c r="AO743" s="164">
        <f t="shared" si="391"/>
        <v>0</v>
      </c>
      <c r="AP743" s="609" t="str">
        <f t="shared" si="394"/>
        <v xml:space="preserve"> </v>
      </c>
      <c r="AQ743" s="612" t="str">
        <f t="shared" si="392"/>
        <v xml:space="preserve"> </v>
      </c>
      <c r="AR743" s="612" t="str">
        <f t="shared" si="395"/>
        <v xml:space="preserve"> </v>
      </c>
      <c r="AS743" s="612" t="str">
        <f t="shared" si="396"/>
        <v xml:space="preserve"> </v>
      </c>
      <c r="AT743" s="612" t="str">
        <f t="shared" si="397"/>
        <v xml:space="preserve"> </v>
      </c>
      <c r="AU743" s="612" t="str">
        <f t="shared" si="398"/>
        <v xml:space="preserve"> </v>
      </c>
      <c r="AV743" s="613"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1"/>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v>0</v>
      </c>
      <c r="AI744" s="161">
        <f t="shared" si="386"/>
        <v>0</v>
      </c>
      <c r="AJ744" s="162">
        <f t="shared" si="371"/>
        <v>0</v>
      </c>
      <c r="AK744" s="163">
        <f t="shared" si="387"/>
        <v>0</v>
      </c>
      <c r="AL744" s="164">
        <f t="shared" si="388"/>
        <v>0</v>
      </c>
      <c r="AM744" s="164">
        <f t="shared" si="389"/>
        <v>0</v>
      </c>
      <c r="AN744" s="164">
        <f t="shared" si="390"/>
        <v>0</v>
      </c>
      <c r="AO744" s="164">
        <f t="shared" si="391"/>
        <v>0</v>
      </c>
      <c r="AP744" s="609" t="str">
        <f t="shared" si="394"/>
        <v xml:space="preserve"> </v>
      </c>
      <c r="AQ744" s="612" t="str">
        <f t="shared" si="392"/>
        <v xml:space="preserve"> </v>
      </c>
      <c r="AR744" s="612" t="str">
        <f t="shared" si="395"/>
        <v xml:space="preserve"> </v>
      </c>
      <c r="AS744" s="612" t="str">
        <f t="shared" si="396"/>
        <v xml:space="preserve"> </v>
      </c>
      <c r="AT744" s="612" t="str">
        <f t="shared" si="397"/>
        <v xml:space="preserve"> </v>
      </c>
      <c r="AU744" s="612" t="str">
        <f t="shared" si="398"/>
        <v xml:space="preserve"> </v>
      </c>
      <c r="AV744" s="613"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1"/>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v>0</v>
      </c>
      <c r="AI745" s="161">
        <f t="shared" si="386"/>
        <v>0</v>
      </c>
      <c r="AJ745" s="162">
        <f t="shared" si="371"/>
        <v>0</v>
      </c>
      <c r="AK745" s="163">
        <f t="shared" si="387"/>
        <v>0</v>
      </c>
      <c r="AL745" s="164">
        <f t="shared" si="388"/>
        <v>0</v>
      </c>
      <c r="AM745" s="164">
        <f t="shared" si="389"/>
        <v>0</v>
      </c>
      <c r="AN745" s="164">
        <f t="shared" si="390"/>
        <v>0</v>
      </c>
      <c r="AO745" s="164">
        <f t="shared" si="391"/>
        <v>0</v>
      </c>
      <c r="AP745" s="609" t="str">
        <f t="shared" si="394"/>
        <v xml:space="preserve"> </v>
      </c>
      <c r="AQ745" s="612" t="str">
        <f t="shared" si="392"/>
        <v xml:space="preserve"> </v>
      </c>
      <c r="AR745" s="612" t="str">
        <f t="shared" si="395"/>
        <v xml:space="preserve"> </v>
      </c>
      <c r="AS745" s="612" t="str">
        <f t="shared" si="396"/>
        <v xml:space="preserve"> </v>
      </c>
      <c r="AT745" s="612" t="str">
        <f t="shared" si="397"/>
        <v xml:space="preserve"> </v>
      </c>
      <c r="AU745" s="612" t="str">
        <f t="shared" si="398"/>
        <v xml:space="preserve"> </v>
      </c>
      <c r="AV745" s="613"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1"/>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v>0</v>
      </c>
      <c r="AI746" s="161">
        <f t="shared" si="386"/>
        <v>0</v>
      </c>
      <c r="AJ746" s="162">
        <f t="shared" si="371"/>
        <v>0</v>
      </c>
      <c r="AK746" s="163">
        <f t="shared" si="387"/>
        <v>0</v>
      </c>
      <c r="AL746" s="164">
        <f t="shared" si="388"/>
        <v>0</v>
      </c>
      <c r="AM746" s="164">
        <f t="shared" si="389"/>
        <v>0</v>
      </c>
      <c r="AN746" s="164">
        <f t="shared" si="390"/>
        <v>0</v>
      </c>
      <c r="AO746" s="164">
        <f t="shared" si="391"/>
        <v>0</v>
      </c>
      <c r="AP746" s="609" t="str">
        <f t="shared" si="394"/>
        <v xml:space="preserve"> </v>
      </c>
      <c r="AQ746" s="612" t="str">
        <f t="shared" si="392"/>
        <v xml:space="preserve"> </v>
      </c>
      <c r="AR746" s="612" t="str">
        <f t="shared" si="395"/>
        <v xml:space="preserve"> </v>
      </c>
      <c r="AS746" s="612" t="str">
        <f t="shared" si="396"/>
        <v xml:space="preserve"> </v>
      </c>
      <c r="AT746" s="612" t="str">
        <f t="shared" si="397"/>
        <v xml:space="preserve"> </v>
      </c>
      <c r="AU746" s="612" t="str">
        <f t="shared" si="398"/>
        <v xml:space="preserve"> </v>
      </c>
      <c r="AV746" s="613"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1"/>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v>0</v>
      </c>
      <c r="AI747" s="161">
        <f t="shared" si="386"/>
        <v>0</v>
      </c>
      <c r="AJ747" s="162">
        <f t="shared" si="371"/>
        <v>0</v>
      </c>
      <c r="AK747" s="163">
        <f t="shared" si="387"/>
        <v>0</v>
      </c>
      <c r="AL747" s="164">
        <f t="shared" si="388"/>
        <v>0</v>
      </c>
      <c r="AM747" s="164">
        <f t="shared" si="389"/>
        <v>0</v>
      </c>
      <c r="AN747" s="164">
        <f t="shared" si="390"/>
        <v>0</v>
      </c>
      <c r="AO747" s="164">
        <f t="shared" si="391"/>
        <v>0</v>
      </c>
      <c r="AP747" s="609" t="str">
        <f t="shared" si="394"/>
        <v xml:space="preserve"> </v>
      </c>
      <c r="AQ747" s="612" t="str">
        <f t="shared" si="392"/>
        <v xml:space="preserve"> </v>
      </c>
      <c r="AR747" s="612" t="str">
        <f t="shared" si="395"/>
        <v xml:space="preserve"> </v>
      </c>
      <c r="AS747" s="612" t="str">
        <f t="shared" si="396"/>
        <v xml:space="preserve"> </v>
      </c>
      <c r="AT747" s="612" t="str">
        <f t="shared" si="397"/>
        <v xml:space="preserve"> </v>
      </c>
      <c r="AU747" s="612" t="str">
        <f t="shared" si="398"/>
        <v xml:space="preserve"> </v>
      </c>
      <c r="AV747" s="613"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1"/>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v>0</v>
      </c>
      <c r="AI748" s="161">
        <f t="shared" si="386"/>
        <v>0</v>
      </c>
      <c r="AJ748" s="162">
        <f t="shared" si="371"/>
        <v>0</v>
      </c>
      <c r="AK748" s="163">
        <f t="shared" si="387"/>
        <v>0</v>
      </c>
      <c r="AL748" s="164">
        <f t="shared" si="388"/>
        <v>0</v>
      </c>
      <c r="AM748" s="164">
        <f t="shared" si="389"/>
        <v>0</v>
      </c>
      <c r="AN748" s="164">
        <f t="shared" si="390"/>
        <v>0</v>
      </c>
      <c r="AO748" s="164">
        <f t="shared" si="391"/>
        <v>0</v>
      </c>
      <c r="AP748" s="609" t="str">
        <f t="shared" si="394"/>
        <v xml:space="preserve"> </v>
      </c>
      <c r="AQ748" s="612" t="str">
        <f t="shared" si="392"/>
        <v xml:space="preserve"> </v>
      </c>
      <c r="AR748" s="612" t="str">
        <f t="shared" si="395"/>
        <v xml:space="preserve"> </v>
      </c>
      <c r="AS748" s="612" t="str">
        <f t="shared" si="396"/>
        <v xml:space="preserve"> </v>
      </c>
      <c r="AT748" s="612" t="str">
        <f t="shared" si="397"/>
        <v xml:space="preserve"> </v>
      </c>
      <c r="AU748" s="612" t="str">
        <f t="shared" si="398"/>
        <v xml:space="preserve"> </v>
      </c>
      <c r="AV748" s="613"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1"/>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v>0</v>
      </c>
      <c r="AI749" s="161">
        <f t="shared" si="386"/>
        <v>0</v>
      </c>
      <c r="AJ749" s="162">
        <f t="shared" si="371"/>
        <v>0</v>
      </c>
      <c r="AK749" s="163">
        <f t="shared" si="387"/>
        <v>0</v>
      </c>
      <c r="AL749" s="164">
        <f t="shared" si="388"/>
        <v>0</v>
      </c>
      <c r="AM749" s="164">
        <f t="shared" si="389"/>
        <v>0</v>
      </c>
      <c r="AN749" s="164">
        <f t="shared" si="390"/>
        <v>0</v>
      </c>
      <c r="AO749" s="164">
        <f t="shared" si="391"/>
        <v>0</v>
      </c>
      <c r="AP749" s="609" t="str">
        <f t="shared" si="394"/>
        <v xml:space="preserve"> </v>
      </c>
      <c r="AQ749" s="612" t="str">
        <f t="shared" si="392"/>
        <v xml:space="preserve"> </v>
      </c>
      <c r="AR749" s="612" t="str">
        <f t="shared" si="395"/>
        <v xml:space="preserve"> </v>
      </c>
      <c r="AS749" s="612" t="str">
        <f t="shared" si="396"/>
        <v xml:space="preserve"> </v>
      </c>
      <c r="AT749" s="612" t="str">
        <f t="shared" si="397"/>
        <v xml:space="preserve"> </v>
      </c>
      <c r="AU749" s="612" t="str">
        <f t="shared" si="398"/>
        <v xml:space="preserve"> </v>
      </c>
      <c r="AV749" s="613"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1"/>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v>0</v>
      </c>
      <c r="AI750" s="161">
        <f t="shared" si="386"/>
        <v>0</v>
      </c>
      <c r="AJ750" s="162">
        <f t="shared" si="371"/>
        <v>0</v>
      </c>
      <c r="AK750" s="163">
        <f t="shared" si="387"/>
        <v>0</v>
      </c>
      <c r="AL750" s="164">
        <f t="shared" si="388"/>
        <v>0</v>
      </c>
      <c r="AM750" s="164">
        <f t="shared" si="389"/>
        <v>0</v>
      </c>
      <c r="AN750" s="164">
        <f t="shared" si="390"/>
        <v>0</v>
      </c>
      <c r="AO750" s="164">
        <f t="shared" si="391"/>
        <v>0</v>
      </c>
      <c r="AP750" s="609" t="str">
        <f t="shared" si="394"/>
        <v xml:space="preserve"> </v>
      </c>
      <c r="AQ750" s="612" t="str">
        <f t="shared" si="392"/>
        <v xml:space="preserve"> </v>
      </c>
      <c r="AR750" s="612" t="str">
        <f t="shared" si="395"/>
        <v xml:space="preserve"> </v>
      </c>
      <c r="AS750" s="612" t="str">
        <f t="shared" si="396"/>
        <v xml:space="preserve"> </v>
      </c>
      <c r="AT750" s="612" t="str">
        <f t="shared" si="397"/>
        <v xml:space="preserve"> </v>
      </c>
      <c r="AU750" s="612" t="str">
        <f t="shared" si="398"/>
        <v xml:space="preserve"> </v>
      </c>
      <c r="AV750" s="613"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1"/>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v>0</v>
      </c>
      <c r="AI751" s="161">
        <f t="shared" si="386"/>
        <v>0</v>
      </c>
      <c r="AJ751" s="162">
        <f t="shared" si="371"/>
        <v>0</v>
      </c>
      <c r="AK751" s="163">
        <f t="shared" si="387"/>
        <v>0</v>
      </c>
      <c r="AL751" s="164">
        <f t="shared" si="388"/>
        <v>0</v>
      </c>
      <c r="AM751" s="164">
        <f t="shared" si="389"/>
        <v>0</v>
      </c>
      <c r="AN751" s="164">
        <f t="shared" si="390"/>
        <v>0</v>
      </c>
      <c r="AO751" s="164">
        <f t="shared" si="391"/>
        <v>0</v>
      </c>
      <c r="AP751" s="609" t="str">
        <f t="shared" si="394"/>
        <v xml:space="preserve"> </v>
      </c>
      <c r="AQ751" s="612" t="str">
        <f t="shared" si="392"/>
        <v xml:space="preserve"> </v>
      </c>
      <c r="AR751" s="612" t="str">
        <f t="shared" si="395"/>
        <v xml:space="preserve"> </v>
      </c>
      <c r="AS751" s="612" t="str">
        <f t="shared" si="396"/>
        <v xml:space="preserve"> </v>
      </c>
      <c r="AT751" s="612" t="str">
        <f t="shared" si="397"/>
        <v xml:space="preserve"> </v>
      </c>
      <c r="AU751" s="612" t="str">
        <f t="shared" si="398"/>
        <v xml:space="preserve"> </v>
      </c>
      <c r="AV751" s="613"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1"/>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v>0</v>
      </c>
      <c r="AI752" s="161">
        <f t="shared" si="386"/>
        <v>0</v>
      </c>
      <c r="AJ752" s="162">
        <f t="shared" si="371"/>
        <v>0</v>
      </c>
      <c r="AK752" s="163">
        <f t="shared" si="387"/>
        <v>0</v>
      </c>
      <c r="AL752" s="164">
        <f t="shared" si="388"/>
        <v>0</v>
      </c>
      <c r="AM752" s="164">
        <f t="shared" si="389"/>
        <v>0</v>
      </c>
      <c r="AN752" s="164">
        <f t="shared" si="390"/>
        <v>0</v>
      </c>
      <c r="AO752" s="164">
        <f t="shared" si="391"/>
        <v>0</v>
      </c>
      <c r="AP752" s="609" t="str">
        <f t="shared" si="394"/>
        <v xml:space="preserve"> </v>
      </c>
      <c r="AQ752" s="612" t="str">
        <f t="shared" si="392"/>
        <v xml:space="preserve"> </v>
      </c>
      <c r="AR752" s="612" t="str">
        <f t="shared" si="395"/>
        <v xml:space="preserve"> </v>
      </c>
      <c r="AS752" s="612" t="str">
        <f t="shared" si="396"/>
        <v xml:space="preserve"> </v>
      </c>
      <c r="AT752" s="612" t="str">
        <f t="shared" si="397"/>
        <v xml:space="preserve"> </v>
      </c>
      <c r="AU752" s="612" t="str">
        <f t="shared" si="398"/>
        <v xml:space="preserve"> </v>
      </c>
      <c r="AV752" s="613"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1"/>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v>0</v>
      </c>
      <c r="AI753" s="161">
        <f t="shared" si="386"/>
        <v>0</v>
      </c>
      <c r="AJ753" s="162">
        <f t="shared" si="371"/>
        <v>0</v>
      </c>
      <c r="AK753" s="163">
        <f t="shared" si="387"/>
        <v>0</v>
      </c>
      <c r="AL753" s="164">
        <f t="shared" si="388"/>
        <v>0</v>
      </c>
      <c r="AM753" s="164">
        <f t="shared" si="389"/>
        <v>0</v>
      </c>
      <c r="AN753" s="164">
        <f t="shared" si="390"/>
        <v>0</v>
      </c>
      <c r="AO753" s="164">
        <f t="shared" si="391"/>
        <v>0</v>
      </c>
      <c r="AP753" s="609" t="str">
        <f t="shared" si="394"/>
        <v xml:space="preserve"> </v>
      </c>
      <c r="AQ753" s="612" t="str">
        <f t="shared" si="392"/>
        <v xml:space="preserve"> </v>
      </c>
      <c r="AR753" s="612" t="str">
        <f t="shared" si="395"/>
        <v xml:space="preserve"> </v>
      </c>
      <c r="AS753" s="612" t="str">
        <f t="shared" si="396"/>
        <v xml:space="preserve"> </v>
      </c>
      <c r="AT753" s="612" t="str">
        <f t="shared" si="397"/>
        <v xml:space="preserve"> </v>
      </c>
      <c r="AU753" s="612" t="str">
        <f t="shared" si="398"/>
        <v xml:space="preserve"> </v>
      </c>
      <c r="AV753" s="613"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1"/>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v>0</v>
      </c>
      <c r="AI754" s="161">
        <f t="shared" si="386"/>
        <v>0</v>
      </c>
      <c r="AJ754" s="162">
        <f t="shared" si="371"/>
        <v>0</v>
      </c>
      <c r="AK754" s="163">
        <f t="shared" si="387"/>
        <v>0</v>
      </c>
      <c r="AL754" s="164">
        <f t="shared" si="388"/>
        <v>0</v>
      </c>
      <c r="AM754" s="164">
        <f t="shared" si="389"/>
        <v>0</v>
      </c>
      <c r="AN754" s="164">
        <f t="shared" si="390"/>
        <v>0</v>
      </c>
      <c r="AO754" s="164">
        <f t="shared" si="391"/>
        <v>0</v>
      </c>
      <c r="AP754" s="609" t="str">
        <f t="shared" si="394"/>
        <v xml:space="preserve"> </v>
      </c>
      <c r="AQ754" s="612" t="str">
        <f t="shared" si="392"/>
        <v xml:space="preserve"> </v>
      </c>
      <c r="AR754" s="612" t="str">
        <f t="shared" si="395"/>
        <v xml:space="preserve"> </v>
      </c>
      <c r="AS754" s="612" t="str">
        <f t="shared" si="396"/>
        <v xml:space="preserve"> </v>
      </c>
      <c r="AT754" s="612" t="str">
        <f t="shared" si="397"/>
        <v xml:space="preserve"> </v>
      </c>
      <c r="AU754" s="612" t="str">
        <f t="shared" si="398"/>
        <v xml:space="preserve"> </v>
      </c>
      <c r="AV754" s="613"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1"/>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v>0</v>
      </c>
      <c r="AI755" s="161">
        <f t="shared" si="386"/>
        <v>0</v>
      </c>
      <c r="AJ755" s="162">
        <f t="shared" si="371"/>
        <v>0</v>
      </c>
      <c r="AK755" s="163">
        <f t="shared" si="387"/>
        <v>0</v>
      </c>
      <c r="AL755" s="164">
        <f t="shared" si="388"/>
        <v>0</v>
      </c>
      <c r="AM755" s="164">
        <f t="shared" si="389"/>
        <v>0</v>
      </c>
      <c r="AN755" s="164">
        <f t="shared" si="390"/>
        <v>0</v>
      </c>
      <c r="AO755" s="164">
        <f t="shared" si="391"/>
        <v>0</v>
      </c>
      <c r="AP755" s="609" t="str">
        <f t="shared" si="394"/>
        <v xml:space="preserve"> </v>
      </c>
      <c r="AQ755" s="612" t="str">
        <f t="shared" si="392"/>
        <v xml:space="preserve"> </v>
      </c>
      <c r="AR755" s="612" t="str">
        <f t="shared" si="395"/>
        <v xml:space="preserve"> </v>
      </c>
      <c r="AS755" s="612" t="str">
        <f t="shared" si="396"/>
        <v xml:space="preserve"> </v>
      </c>
      <c r="AT755" s="612" t="str">
        <f t="shared" si="397"/>
        <v xml:space="preserve"> </v>
      </c>
      <c r="AU755" s="612" t="str">
        <f t="shared" si="398"/>
        <v xml:space="preserve"> </v>
      </c>
      <c r="AV755" s="613"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1"/>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v>0</v>
      </c>
      <c r="AI756" s="161">
        <f t="shared" si="386"/>
        <v>0</v>
      </c>
      <c r="AJ756" s="162">
        <f t="shared" si="371"/>
        <v>0</v>
      </c>
      <c r="AK756" s="163">
        <f t="shared" si="387"/>
        <v>0</v>
      </c>
      <c r="AL756" s="164">
        <f t="shared" si="388"/>
        <v>0</v>
      </c>
      <c r="AM756" s="164">
        <f t="shared" si="389"/>
        <v>0</v>
      </c>
      <c r="AN756" s="164">
        <f t="shared" si="390"/>
        <v>0</v>
      </c>
      <c r="AO756" s="164">
        <f t="shared" si="391"/>
        <v>0</v>
      </c>
      <c r="AP756" s="609" t="str">
        <f t="shared" si="394"/>
        <v xml:space="preserve"> </v>
      </c>
      <c r="AQ756" s="612" t="str">
        <f t="shared" si="392"/>
        <v xml:space="preserve"> </v>
      </c>
      <c r="AR756" s="612" t="str">
        <f t="shared" si="395"/>
        <v xml:space="preserve"> </v>
      </c>
      <c r="AS756" s="612" t="str">
        <f t="shared" si="396"/>
        <v xml:space="preserve"> </v>
      </c>
      <c r="AT756" s="612" t="str">
        <f t="shared" si="397"/>
        <v xml:space="preserve"> </v>
      </c>
      <c r="AU756" s="612" t="str">
        <f t="shared" si="398"/>
        <v xml:space="preserve"> </v>
      </c>
      <c r="AV756" s="613"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1"/>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v>0</v>
      </c>
      <c r="AI757" s="161">
        <f t="shared" si="386"/>
        <v>0</v>
      </c>
      <c r="AJ757" s="162">
        <f t="shared" si="371"/>
        <v>0</v>
      </c>
      <c r="AK757" s="163">
        <f t="shared" si="387"/>
        <v>0</v>
      </c>
      <c r="AL757" s="164">
        <f t="shared" si="388"/>
        <v>0</v>
      </c>
      <c r="AM757" s="164">
        <f t="shared" si="389"/>
        <v>0</v>
      </c>
      <c r="AN757" s="164">
        <f t="shared" si="390"/>
        <v>0</v>
      </c>
      <c r="AO757" s="164">
        <f t="shared" si="391"/>
        <v>0</v>
      </c>
      <c r="AP757" s="609" t="str">
        <f t="shared" si="394"/>
        <v xml:space="preserve"> </v>
      </c>
      <c r="AQ757" s="612" t="str">
        <f t="shared" si="392"/>
        <v xml:space="preserve"> </v>
      </c>
      <c r="AR757" s="612" t="str">
        <f t="shared" si="395"/>
        <v xml:space="preserve"> </v>
      </c>
      <c r="AS757" s="612" t="str">
        <f t="shared" si="396"/>
        <v xml:space="preserve"> </v>
      </c>
      <c r="AT757" s="612" t="str">
        <f t="shared" si="397"/>
        <v xml:space="preserve"> </v>
      </c>
      <c r="AU757" s="612" t="str">
        <f t="shared" si="398"/>
        <v xml:space="preserve"> </v>
      </c>
      <c r="AV757" s="613"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1"/>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v>0</v>
      </c>
      <c r="AI758" s="161">
        <f t="shared" si="386"/>
        <v>0</v>
      </c>
      <c r="AJ758" s="162">
        <f t="shared" si="371"/>
        <v>0</v>
      </c>
      <c r="AK758" s="163">
        <f t="shared" si="387"/>
        <v>0</v>
      </c>
      <c r="AL758" s="164">
        <f t="shared" si="388"/>
        <v>0</v>
      </c>
      <c r="AM758" s="164">
        <f t="shared" si="389"/>
        <v>0</v>
      </c>
      <c r="AN758" s="164">
        <f t="shared" si="390"/>
        <v>0</v>
      </c>
      <c r="AO758" s="164">
        <f t="shared" si="391"/>
        <v>0</v>
      </c>
      <c r="AP758" s="609" t="str">
        <f t="shared" si="394"/>
        <v xml:space="preserve"> </v>
      </c>
      <c r="AQ758" s="612" t="str">
        <f t="shared" si="392"/>
        <v xml:space="preserve"> </v>
      </c>
      <c r="AR758" s="612" t="str">
        <f t="shared" si="395"/>
        <v xml:space="preserve"> </v>
      </c>
      <c r="AS758" s="612" t="str">
        <f t="shared" si="396"/>
        <v xml:space="preserve"> </v>
      </c>
      <c r="AT758" s="612" t="str">
        <f t="shared" si="397"/>
        <v xml:space="preserve"> </v>
      </c>
      <c r="AU758" s="612" t="str">
        <f t="shared" si="398"/>
        <v xml:space="preserve"> </v>
      </c>
      <c r="AV758" s="613"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1"/>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v>0</v>
      </c>
      <c r="AI759" s="161">
        <f t="shared" si="386"/>
        <v>0</v>
      </c>
      <c r="AJ759" s="162">
        <f t="shared" si="371"/>
        <v>0</v>
      </c>
      <c r="AK759" s="163">
        <f t="shared" si="387"/>
        <v>0</v>
      </c>
      <c r="AL759" s="164">
        <f t="shared" si="388"/>
        <v>0</v>
      </c>
      <c r="AM759" s="164">
        <f t="shared" si="389"/>
        <v>0</v>
      </c>
      <c r="AN759" s="164">
        <f t="shared" si="390"/>
        <v>0</v>
      </c>
      <c r="AO759" s="164">
        <f t="shared" si="391"/>
        <v>0</v>
      </c>
      <c r="AP759" s="609" t="str">
        <f t="shared" si="394"/>
        <v xml:space="preserve"> </v>
      </c>
      <c r="AQ759" s="612" t="str">
        <f t="shared" si="392"/>
        <v xml:space="preserve"> </v>
      </c>
      <c r="AR759" s="612" t="str">
        <f t="shared" si="395"/>
        <v xml:space="preserve"> </v>
      </c>
      <c r="AS759" s="612" t="str">
        <f t="shared" si="396"/>
        <v xml:space="preserve"> </v>
      </c>
      <c r="AT759" s="612" t="str">
        <f t="shared" si="397"/>
        <v xml:space="preserve"> </v>
      </c>
      <c r="AU759" s="612" t="str">
        <f t="shared" si="398"/>
        <v xml:space="preserve"> </v>
      </c>
      <c r="AV759" s="613"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1"/>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6">
        <v>0</v>
      </c>
      <c r="AI760" s="161">
        <f t="shared" si="386"/>
        <v>0</v>
      </c>
      <c r="AJ760" s="162">
        <f t="shared" si="371"/>
        <v>0</v>
      </c>
      <c r="AK760" s="163">
        <f t="shared" si="387"/>
        <v>0</v>
      </c>
      <c r="AL760" s="164">
        <f t="shared" si="388"/>
        <v>0</v>
      </c>
      <c r="AM760" s="164">
        <f t="shared" si="389"/>
        <v>0</v>
      </c>
      <c r="AN760" s="164">
        <f t="shared" si="390"/>
        <v>0</v>
      </c>
      <c r="AO760" s="164">
        <f t="shared" si="391"/>
        <v>0</v>
      </c>
      <c r="AP760" s="609" t="str">
        <f t="shared" si="394"/>
        <v xml:space="preserve"> </v>
      </c>
      <c r="AQ760" s="612" t="str">
        <f t="shared" si="392"/>
        <v xml:space="preserve"> </v>
      </c>
      <c r="AR760" s="612" t="str">
        <f t="shared" si="395"/>
        <v xml:space="preserve"> </v>
      </c>
      <c r="AS760" s="612" t="str">
        <f t="shared" si="396"/>
        <v xml:space="preserve"> </v>
      </c>
      <c r="AT760" s="612" t="str">
        <f t="shared" si="397"/>
        <v xml:space="preserve"> </v>
      </c>
      <c r="AU760" s="612" t="str">
        <f t="shared" si="398"/>
        <v xml:space="preserve"> </v>
      </c>
      <c r="AV760" s="613"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1"/>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6">
        <v>0</v>
      </c>
      <c r="AI761" s="161">
        <f t="shared" si="386"/>
        <v>0</v>
      </c>
      <c r="AJ761" s="162">
        <f t="shared" si="371"/>
        <v>0</v>
      </c>
      <c r="AK761" s="163">
        <f t="shared" si="387"/>
        <v>0</v>
      </c>
      <c r="AL761" s="164">
        <f t="shared" si="388"/>
        <v>0</v>
      </c>
      <c r="AM761" s="164">
        <f t="shared" si="389"/>
        <v>0</v>
      </c>
      <c r="AN761" s="164">
        <f t="shared" si="390"/>
        <v>0</v>
      </c>
      <c r="AO761" s="164">
        <f t="shared" si="391"/>
        <v>0</v>
      </c>
      <c r="AP761" s="609" t="str">
        <f t="shared" si="394"/>
        <v xml:space="preserve"> </v>
      </c>
      <c r="AQ761" s="612" t="str">
        <f t="shared" si="392"/>
        <v xml:space="preserve"> </v>
      </c>
      <c r="AR761" s="612" t="str">
        <f t="shared" si="395"/>
        <v xml:space="preserve"> </v>
      </c>
      <c r="AS761" s="612" t="str">
        <f t="shared" si="396"/>
        <v xml:space="preserve"> </v>
      </c>
      <c r="AT761" s="612" t="str">
        <f t="shared" si="397"/>
        <v xml:space="preserve"> </v>
      </c>
      <c r="AU761" s="612" t="str">
        <f t="shared" si="398"/>
        <v xml:space="preserve"> </v>
      </c>
      <c r="AV761" s="613"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2"/>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v>0</v>
      </c>
      <c r="AI762" s="161">
        <f t="shared" si="386"/>
        <v>0</v>
      </c>
      <c r="AJ762" s="162">
        <f t="shared" si="371"/>
        <v>0</v>
      </c>
      <c r="AK762" s="163">
        <f t="shared" si="387"/>
        <v>0</v>
      </c>
      <c r="AL762" s="164">
        <f t="shared" si="388"/>
        <v>0</v>
      </c>
      <c r="AM762" s="164">
        <f t="shared" si="389"/>
        <v>0</v>
      </c>
      <c r="AN762" s="164">
        <f t="shared" si="390"/>
        <v>0</v>
      </c>
      <c r="AO762" s="164">
        <f t="shared" si="391"/>
        <v>0</v>
      </c>
      <c r="AP762" s="609" t="str">
        <f t="shared" si="394"/>
        <v xml:space="preserve"> </v>
      </c>
      <c r="AQ762" s="612" t="str">
        <f t="shared" si="392"/>
        <v xml:space="preserve"> </v>
      </c>
      <c r="AR762" s="612" t="str">
        <f t="shared" si="395"/>
        <v xml:space="preserve"> </v>
      </c>
      <c r="AS762" s="612" t="str">
        <f t="shared" si="396"/>
        <v xml:space="preserve"> </v>
      </c>
      <c r="AT762" s="612" t="str">
        <f t="shared" si="397"/>
        <v xml:space="preserve"> </v>
      </c>
      <c r="AU762" s="612" t="str">
        <f t="shared" si="398"/>
        <v xml:space="preserve"> </v>
      </c>
      <c r="AV762" s="613"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1"/>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6">
        <v>0</v>
      </c>
      <c r="AI763" s="161">
        <f t="shared" si="386"/>
        <v>0</v>
      </c>
      <c r="AJ763" s="162">
        <f t="shared" si="371"/>
        <v>0</v>
      </c>
      <c r="AK763" s="163">
        <f t="shared" si="387"/>
        <v>0</v>
      </c>
      <c r="AL763" s="164">
        <f t="shared" si="388"/>
        <v>0</v>
      </c>
      <c r="AM763" s="164">
        <f t="shared" si="389"/>
        <v>0</v>
      </c>
      <c r="AN763" s="164">
        <f t="shared" si="390"/>
        <v>0</v>
      </c>
      <c r="AO763" s="164">
        <f t="shared" si="391"/>
        <v>0</v>
      </c>
      <c r="AP763" s="609" t="str">
        <f t="shared" si="394"/>
        <v xml:space="preserve"> </v>
      </c>
      <c r="AQ763" s="612" t="str">
        <f t="shared" si="392"/>
        <v xml:space="preserve"> </v>
      </c>
      <c r="AR763" s="612" t="str">
        <f t="shared" si="395"/>
        <v xml:space="preserve"> </v>
      </c>
      <c r="AS763" s="612" t="str">
        <f t="shared" si="396"/>
        <v xml:space="preserve"> </v>
      </c>
      <c r="AT763" s="612" t="str">
        <f t="shared" si="397"/>
        <v xml:space="preserve"> </v>
      </c>
      <c r="AU763" s="612" t="str">
        <f t="shared" si="398"/>
        <v xml:space="preserve"> </v>
      </c>
      <c r="AV763" s="613"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1"/>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6">
        <v>0</v>
      </c>
      <c r="AI764" s="161">
        <f t="shared" si="386"/>
        <v>0</v>
      </c>
      <c r="AJ764" s="162">
        <f t="shared" si="371"/>
        <v>0</v>
      </c>
      <c r="AK764" s="163">
        <f t="shared" si="387"/>
        <v>0</v>
      </c>
      <c r="AL764" s="164">
        <f t="shared" si="388"/>
        <v>0</v>
      </c>
      <c r="AM764" s="164">
        <f t="shared" si="389"/>
        <v>0</v>
      </c>
      <c r="AN764" s="164">
        <f t="shared" si="390"/>
        <v>0</v>
      </c>
      <c r="AO764" s="164">
        <f t="shared" si="391"/>
        <v>0</v>
      </c>
      <c r="AP764" s="609" t="str">
        <f t="shared" si="394"/>
        <v xml:space="preserve"> </v>
      </c>
      <c r="AQ764" s="612" t="str">
        <f t="shared" si="392"/>
        <v xml:space="preserve"> </v>
      </c>
      <c r="AR764" s="612" t="str">
        <f t="shared" si="395"/>
        <v xml:space="preserve"> </v>
      </c>
      <c r="AS764" s="612" t="str">
        <f t="shared" si="396"/>
        <v xml:space="preserve"> </v>
      </c>
      <c r="AT764" s="612" t="str">
        <f t="shared" si="397"/>
        <v xml:space="preserve"> </v>
      </c>
      <c r="AU764" s="612" t="str">
        <f t="shared" si="398"/>
        <v xml:space="preserve"> </v>
      </c>
      <c r="AV764" s="613"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1"/>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6">
        <v>0</v>
      </c>
      <c r="AI765" s="161">
        <f t="shared" si="386"/>
        <v>0</v>
      </c>
      <c r="AJ765" s="162">
        <f t="shared" si="371"/>
        <v>0</v>
      </c>
      <c r="AK765" s="163">
        <f t="shared" si="387"/>
        <v>0</v>
      </c>
      <c r="AL765" s="164">
        <f t="shared" si="388"/>
        <v>0</v>
      </c>
      <c r="AM765" s="164">
        <f t="shared" si="389"/>
        <v>0</v>
      </c>
      <c r="AN765" s="164">
        <f t="shared" si="390"/>
        <v>0</v>
      </c>
      <c r="AO765" s="164">
        <f t="shared" si="391"/>
        <v>0</v>
      </c>
      <c r="AP765" s="609" t="str">
        <f t="shared" si="394"/>
        <v xml:space="preserve"> </v>
      </c>
      <c r="AQ765" s="612" t="str">
        <f t="shared" si="392"/>
        <v xml:space="preserve"> </v>
      </c>
      <c r="AR765" s="612" t="str">
        <f t="shared" si="395"/>
        <v xml:space="preserve"> </v>
      </c>
      <c r="AS765" s="612" t="str">
        <f t="shared" si="396"/>
        <v xml:space="preserve"> </v>
      </c>
      <c r="AT765" s="612" t="str">
        <f t="shared" si="397"/>
        <v xml:space="preserve"> </v>
      </c>
      <c r="AU765" s="612" t="str">
        <f t="shared" si="398"/>
        <v xml:space="preserve"> </v>
      </c>
      <c r="AV765" s="613"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1"/>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v>0</v>
      </c>
      <c r="AI766" s="161">
        <f t="shared" si="386"/>
        <v>0</v>
      </c>
      <c r="AJ766" s="162">
        <f t="shared" si="371"/>
        <v>0</v>
      </c>
      <c r="AK766" s="163">
        <f t="shared" si="387"/>
        <v>0</v>
      </c>
      <c r="AL766" s="164">
        <f t="shared" si="388"/>
        <v>0</v>
      </c>
      <c r="AM766" s="164">
        <f t="shared" si="389"/>
        <v>0</v>
      </c>
      <c r="AN766" s="164">
        <f t="shared" si="390"/>
        <v>0</v>
      </c>
      <c r="AO766" s="164">
        <f t="shared" si="391"/>
        <v>0</v>
      </c>
      <c r="AP766" s="609" t="str">
        <f t="shared" si="394"/>
        <v xml:space="preserve"> </v>
      </c>
      <c r="AQ766" s="612" t="str">
        <f t="shared" si="392"/>
        <v xml:space="preserve"> </v>
      </c>
      <c r="AR766" s="612" t="str">
        <f t="shared" si="395"/>
        <v xml:space="preserve"> </v>
      </c>
      <c r="AS766" s="612" t="str">
        <f t="shared" si="396"/>
        <v xml:space="preserve"> </v>
      </c>
      <c r="AT766" s="612" t="str">
        <f t="shared" si="397"/>
        <v xml:space="preserve"> </v>
      </c>
      <c r="AU766" s="612" t="str">
        <f t="shared" si="398"/>
        <v xml:space="preserve"> </v>
      </c>
      <c r="AV766" s="613"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1"/>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v>0</v>
      </c>
      <c r="AI767" s="161">
        <f t="shared" si="386"/>
        <v>0</v>
      </c>
      <c r="AJ767" s="162">
        <f t="shared" si="371"/>
        <v>0</v>
      </c>
      <c r="AK767" s="163">
        <f t="shared" si="387"/>
        <v>0</v>
      </c>
      <c r="AL767" s="164">
        <f t="shared" si="388"/>
        <v>0</v>
      </c>
      <c r="AM767" s="164">
        <f t="shared" si="389"/>
        <v>0</v>
      </c>
      <c r="AN767" s="164">
        <f t="shared" si="390"/>
        <v>0</v>
      </c>
      <c r="AO767" s="164">
        <f t="shared" si="391"/>
        <v>0</v>
      </c>
      <c r="AP767" s="609" t="str">
        <f t="shared" si="394"/>
        <v xml:space="preserve"> </v>
      </c>
      <c r="AQ767" s="612" t="str">
        <f t="shared" si="392"/>
        <v xml:space="preserve"> </v>
      </c>
      <c r="AR767" s="612" t="str">
        <f t="shared" si="395"/>
        <v xml:space="preserve"> </v>
      </c>
      <c r="AS767" s="612" t="str">
        <f t="shared" si="396"/>
        <v xml:space="preserve"> </v>
      </c>
      <c r="AT767" s="612" t="str">
        <f t="shared" si="397"/>
        <v xml:space="preserve"> </v>
      </c>
      <c r="AU767" s="612" t="str">
        <f t="shared" si="398"/>
        <v xml:space="preserve"> </v>
      </c>
      <c r="AV767" s="613"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1"/>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v>0</v>
      </c>
      <c r="AI768" s="161">
        <f t="shared" si="386"/>
        <v>0</v>
      </c>
      <c r="AJ768" s="162">
        <f t="shared" si="371"/>
        <v>0</v>
      </c>
      <c r="AK768" s="163">
        <f t="shared" si="387"/>
        <v>0</v>
      </c>
      <c r="AL768" s="164">
        <f t="shared" si="388"/>
        <v>0</v>
      </c>
      <c r="AM768" s="164">
        <f t="shared" si="389"/>
        <v>0</v>
      </c>
      <c r="AN768" s="164">
        <f t="shared" si="390"/>
        <v>0</v>
      </c>
      <c r="AO768" s="164">
        <f t="shared" si="391"/>
        <v>0</v>
      </c>
      <c r="AP768" s="609" t="str">
        <f t="shared" si="394"/>
        <v xml:space="preserve"> </v>
      </c>
      <c r="AQ768" s="612" t="str">
        <f t="shared" si="392"/>
        <v xml:space="preserve"> </v>
      </c>
      <c r="AR768" s="612" t="str">
        <f t="shared" si="395"/>
        <v xml:space="preserve"> </v>
      </c>
      <c r="AS768" s="612" t="str">
        <f t="shared" si="396"/>
        <v xml:space="preserve"> </v>
      </c>
      <c r="AT768" s="612" t="str">
        <f t="shared" si="397"/>
        <v xml:space="preserve"> </v>
      </c>
      <c r="AU768" s="612" t="str">
        <f t="shared" si="398"/>
        <v xml:space="preserve"> </v>
      </c>
      <c r="AV768" s="613"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1"/>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v>0</v>
      </c>
      <c r="AI769" s="161">
        <f t="shared" si="386"/>
        <v>0</v>
      </c>
      <c r="AJ769" s="162">
        <f t="shared" si="371"/>
        <v>0</v>
      </c>
      <c r="AK769" s="163">
        <f t="shared" si="387"/>
        <v>0</v>
      </c>
      <c r="AL769" s="164">
        <f t="shared" si="388"/>
        <v>0</v>
      </c>
      <c r="AM769" s="164">
        <f t="shared" si="389"/>
        <v>0</v>
      </c>
      <c r="AN769" s="164">
        <f t="shared" si="390"/>
        <v>0</v>
      </c>
      <c r="AO769" s="164">
        <f t="shared" si="391"/>
        <v>0</v>
      </c>
      <c r="AP769" s="609" t="str">
        <f t="shared" si="394"/>
        <v xml:space="preserve"> </v>
      </c>
      <c r="AQ769" s="612" t="str">
        <f t="shared" si="392"/>
        <v xml:space="preserve"> </v>
      </c>
      <c r="AR769" s="612" t="str">
        <f t="shared" si="395"/>
        <v xml:space="preserve"> </v>
      </c>
      <c r="AS769" s="612" t="str">
        <f t="shared" si="396"/>
        <v xml:space="preserve"> </v>
      </c>
      <c r="AT769" s="612" t="str">
        <f t="shared" si="397"/>
        <v xml:space="preserve"> </v>
      </c>
      <c r="AU769" s="612" t="str">
        <f t="shared" si="398"/>
        <v xml:space="preserve"> </v>
      </c>
      <c r="AV769" s="613"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1"/>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v>0</v>
      </c>
      <c r="AI770" s="161">
        <f t="shared" si="386"/>
        <v>0</v>
      </c>
      <c r="AJ770" s="162">
        <f t="shared" si="371"/>
        <v>0</v>
      </c>
      <c r="AK770" s="163">
        <f t="shared" si="387"/>
        <v>0</v>
      </c>
      <c r="AL770" s="164">
        <f t="shared" si="388"/>
        <v>0</v>
      </c>
      <c r="AM770" s="164">
        <f t="shared" si="389"/>
        <v>0</v>
      </c>
      <c r="AN770" s="164">
        <f t="shared" si="390"/>
        <v>0</v>
      </c>
      <c r="AO770" s="164">
        <f t="shared" si="391"/>
        <v>0</v>
      </c>
      <c r="AP770" s="609" t="str">
        <f t="shared" si="394"/>
        <v xml:space="preserve"> </v>
      </c>
      <c r="AQ770" s="612" t="str">
        <f t="shared" si="392"/>
        <v xml:space="preserve"> </v>
      </c>
      <c r="AR770" s="612" t="str">
        <f t="shared" si="395"/>
        <v xml:space="preserve"> </v>
      </c>
      <c r="AS770" s="612" t="str">
        <f t="shared" si="396"/>
        <v xml:space="preserve"> </v>
      </c>
      <c r="AT770" s="612" t="str">
        <f t="shared" si="397"/>
        <v xml:space="preserve"> </v>
      </c>
      <c r="AU770" s="612" t="str">
        <f t="shared" si="398"/>
        <v xml:space="preserve"> </v>
      </c>
      <c r="AV770" s="613"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1"/>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v>0</v>
      </c>
      <c r="AI771" s="161">
        <f t="shared" si="386"/>
        <v>0</v>
      </c>
      <c r="AJ771" s="162">
        <f t="shared" si="371"/>
        <v>0</v>
      </c>
      <c r="AK771" s="163">
        <f t="shared" si="387"/>
        <v>0</v>
      </c>
      <c r="AL771" s="164">
        <f t="shared" si="388"/>
        <v>0</v>
      </c>
      <c r="AM771" s="164">
        <f t="shared" si="389"/>
        <v>0</v>
      </c>
      <c r="AN771" s="164">
        <f t="shared" si="390"/>
        <v>0</v>
      </c>
      <c r="AO771" s="164">
        <f t="shared" si="391"/>
        <v>0</v>
      </c>
      <c r="AP771" s="609" t="str">
        <f t="shared" si="394"/>
        <v xml:space="preserve"> </v>
      </c>
      <c r="AQ771" s="612" t="str">
        <f t="shared" si="392"/>
        <v xml:space="preserve"> </v>
      </c>
      <c r="AR771" s="612" t="str">
        <f t="shared" si="395"/>
        <v xml:space="preserve"> </v>
      </c>
      <c r="AS771" s="612" t="str">
        <f t="shared" si="396"/>
        <v xml:space="preserve"> </v>
      </c>
      <c r="AT771" s="612" t="str">
        <f t="shared" si="397"/>
        <v xml:space="preserve"> </v>
      </c>
      <c r="AU771" s="612" t="str">
        <f t="shared" si="398"/>
        <v xml:space="preserve"> </v>
      </c>
      <c r="AV771" s="613"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1"/>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v>0</v>
      </c>
      <c r="AI772" s="161">
        <f t="shared" si="386"/>
        <v>0</v>
      </c>
      <c r="AJ772" s="162">
        <f t="shared" si="371"/>
        <v>0</v>
      </c>
      <c r="AK772" s="163">
        <f t="shared" si="387"/>
        <v>0</v>
      </c>
      <c r="AL772" s="164">
        <f t="shared" si="388"/>
        <v>0</v>
      </c>
      <c r="AM772" s="164">
        <f t="shared" si="389"/>
        <v>0</v>
      </c>
      <c r="AN772" s="164">
        <f t="shared" si="390"/>
        <v>0</v>
      </c>
      <c r="AO772" s="164">
        <f t="shared" si="391"/>
        <v>0</v>
      </c>
      <c r="AP772" s="609" t="str">
        <f t="shared" si="394"/>
        <v xml:space="preserve"> </v>
      </c>
      <c r="AQ772" s="612" t="str">
        <f t="shared" si="392"/>
        <v xml:space="preserve"> </v>
      </c>
      <c r="AR772" s="612" t="str">
        <f t="shared" si="395"/>
        <v xml:space="preserve"> </v>
      </c>
      <c r="AS772" s="612" t="str">
        <f t="shared" si="396"/>
        <v xml:space="preserve"> </v>
      </c>
      <c r="AT772" s="612" t="str">
        <f t="shared" si="397"/>
        <v xml:space="preserve"> </v>
      </c>
      <c r="AU772" s="612" t="str">
        <f t="shared" si="398"/>
        <v xml:space="preserve"> </v>
      </c>
      <c r="AV772" s="613"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1"/>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v>0</v>
      </c>
      <c r="AI773" s="161">
        <f t="shared" si="386"/>
        <v>0</v>
      </c>
      <c r="AJ773" s="162">
        <f t="shared" si="371"/>
        <v>0</v>
      </c>
      <c r="AK773" s="163">
        <f t="shared" si="387"/>
        <v>0</v>
      </c>
      <c r="AL773" s="164">
        <f t="shared" si="388"/>
        <v>0</v>
      </c>
      <c r="AM773" s="164">
        <f t="shared" si="389"/>
        <v>0</v>
      </c>
      <c r="AN773" s="164">
        <f t="shared" si="390"/>
        <v>0</v>
      </c>
      <c r="AO773" s="164">
        <f t="shared" si="391"/>
        <v>0</v>
      </c>
      <c r="AP773" s="609" t="str">
        <f t="shared" si="394"/>
        <v xml:space="preserve"> </v>
      </c>
      <c r="AQ773" s="612" t="str">
        <f t="shared" si="392"/>
        <v xml:space="preserve"> </v>
      </c>
      <c r="AR773" s="612" t="str">
        <f t="shared" si="395"/>
        <v xml:space="preserve"> </v>
      </c>
      <c r="AS773" s="612" t="str">
        <f t="shared" si="396"/>
        <v xml:space="preserve"> </v>
      </c>
      <c r="AT773" s="612" t="str">
        <f t="shared" si="397"/>
        <v xml:space="preserve"> </v>
      </c>
      <c r="AU773" s="612" t="str">
        <f t="shared" si="398"/>
        <v xml:space="preserve"> </v>
      </c>
      <c r="AV773" s="613"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1"/>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v>0</v>
      </c>
      <c r="AI774" s="161">
        <f t="shared" si="386"/>
        <v>0</v>
      </c>
      <c r="AJ774" s="162">
        <f t="shared" si="371"/>
        <v>0</v>
      </c>
      <c r="AK774" s="163">
        <f t="shared" si="387"/>
        <v>0</v>
      </c>
      <c r="AL774" s="164">
        <f t="shared" si="388"/>
        <v>0</v>
      </c>
      <c r="AM774" s="164">
        <f t="shared" si="389"/>
        <v>0</v>
      </c>
      <c r="AN774" s="164">
        <f t="shared" si="390"/>
        <v>0</v>
      </c>
      <c r="AO774" s="164">
        <f t="shared" si="391"/>
        <v>0</v>
      </c>
      <c r="AP774" s="609" t="str">
        <f t="shared" si="394"/>
        <v xml:space="preserve"> </v>
      </c>
      <c r="AQ774" s="612" t="str">
        <f t="shared" si="392"/>
        <v xml:space="preserve"> </v>
      </c>
      <c r="AR774" s="612" t="str">
        <f t="shared" si="395"/>
        <v xml:space="preserve"> </v>
      </c>
      <c r="AS774" s="612" t="str">
        <f t="shared" si="396"/>
        <v xml:space="preserve"> </v>
      </c>
      <c r="AT774" s="612" t="str">
        <f t="shared" si="397"/>
        <v xml:space="preserve"> </v>
      </c>
      <c r="AU774" s="612" t="str">
        <f t="shared" si="398"/>
        <v xml:space="preserve"> </v>
      </c>
      <c r="AV774" s="613"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1"/>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v>0</v>
      </c>
      <c r="AI775" s="161">
        <f t="shared" si="386"/>
        <v>0</v>
      </c>
      <c r="AJ775" s="162">
        <f t="shared" si="371"/>
        <v>0</v>
      </c>
      <c r="AK775" s="163">
        <f t="shared" si="387"/>
        <v>0</v>
      </c>
      <c r="AL775" s="164">
        <f t="shared" si="388"/>
        <v>0</v>
      </c>
      <c r="AM775" s="164">
        <f t="shared" si="389"/>
        <v>0</v>
      </c>
      <c r="AN775" s="164">
        <f t="shared" si="390"/>
        <v>0</v>
      </c>
      <c r="AO775" s="164">
        <f t="shared" si="391"/>
        <v>0</v>
      </c>
      <c r="AP775" s="609" t="str">
        <f t="shared" si="394"/>
        <v xml:space="preserve"> </v>
      </c>
      <c r="AQ775" s="612" t="str">
        <f t="shared" si="392"/>
        <v xml:space="preserve"> </v>
      </c>
      <c r="AR775" s="612" t="str">
        <f t="shared" si="395"/>
        <v xml:space="preserve"> </v>
      </c>
      <c r="AS775" s="612" t="str">
        <f t="shared" si="396"/>
        <v xml:space="preserve"> </v>
      </c>
      <c r="AT775" s="612" t="str">
        <f t="shared" si="397"/>
        <v xml:space="preserve"> </v>
      </c>
      <c r="AU775" s="612" t="str">
        <f t="shared" si="398"/>
        <v xml:space="preserve"> </v>
      </c>
      <c r="AV775" s="613"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1"/>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v>0</v>
      </c>
      <c r="AI776" s="161">
        <f t="shared" si="386"/>
        <v>0</v>
      </c>
      <c r="AJ776" s="162">
        <f t="shared" si="371"/>
        <v>0</v>
      </c>
      <c r="AK776" s="163">
        <f t="shared" si="387"/>
        <v>0</v>
      </c>
      <c r="AL776" s="164">
        <f t="shared" si="388"/>
        <v>0</v>
      </c>
      <c r="AM776" s="164">
        <f t="shared" si="389"/>
        <v>0</v>
      </c>
      <c r="AN776" s="164">
        <f t="shared" si="390"/>
        <v>0</v>
      </c>
      <c r="AO776" s="164">
        <f t="shared" si="391"/>
        <v>0</v>
      </c>
      <c r="AP776" s="609" t="str">
        <f t="shared" si="394"/>
        <v xml:space="preserve"> </v>
      </c>
      <c r="AQ776" s="612" t="str">
        <f t="shared" si="392"/>
        <v xml:space="preserve"> </v>
      </c>
      <c r="AR776" s="612" t="str">
        <f t="shared" si="395"/>
        <v xml:space="preserve"> </v>
      </c>
      <c r="AS776" s="612" t="str">
        <f t="shared" si="396"/>
        <v xml:space="preserve"> </v>
      </c>
      <c r="AT776" s="612" t="str">
        <f t="shared" si="397"/>
        <v xml:space="preserve"> </v>
      </c>
      <c r="AU776" s="612" t="str">
        <f t="shared" si="398"/>
        <v xml:space="preserve"> </v>
      </c>
      <c r="AV776" s="613"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1"/>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v>0</v>
      </c>
      <c r="AI777" s="161">
        <f t="shared" si="386"/>
        <v>0</v>
      </c>
      <c r="AJ777" s="162">
        <f t="shared" si="371"/>
        <v>0</v>
      </c>
      <c r="AK777" s="163">
        <f t="shared" si="387"/>
        <v>0</v>
      </c>
      <c r="AL777" s="164">
        <f t="shared" si="388"/>
        <v>0</v>
      </c>
      <c r="AM777" s="164">
        <f t="shared" si="389"/>
        <v>0</v>
      </c>
      <c r="AN777" s="164">
        <f t="shared" si="390"/>
        <v>0</v>
      </c>
      <c r="AO777" s="164">
        <f t="shared" si="391"/>
        <v>0</v>
      </c>
      <c r="AP777" s="609" t="str">
        <f t="shared" si="394"/>
        <v xml:space="preserve"> </v>
      </c>
      <c r="AQ777" s="612" t="str">
        <f t="shared" si="392"/>
        <v xml:space="preserve"> </v>
      </c>
      <c r="AR777" s="612" t="str">
        <f t="shared" si="395"/>
        <v xml:space="preserve"> </v>
      </c>
      <c r="AS777" s="612" t="str">
        <f t="shared" si="396"/>
        <v xml:space="preserve"> </v>
      </c>
      <c r="AT777" s="612" t="str">
        <f t="shared" si="397"/>
        <v xml:space="preserve"> </v>
      </c>
      <c r="AU777" s="612" t="str">
        <f t="shared" si="398"/>
        <v xml:space="preserve"> </v>
      </c>
      <c r="AV777" s="613"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1"/>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v>0</v>
      </c>
      <c r="AI778" s="161">
        <f t="shared" si="386"/>
        <v>0</v>
      </c>
      <c r="AJ778" s="162">
        <f t="shared" si="371"/>
        <v>0</v>
      </c>
      <c r="AK778" s="163">
        <f t="shared" si="387"/>
        <v>0</v>
      </c>
      <c r="AL778" s="164">
        <f t="shared" si="388"/>
        <v>0</v>
      </c>
      <c r="AM778" s="164">
        <f t="shared" si="389"/>
        <v>0</v>
      </c>
      <c r="AN778" s="164">
        <f t="shared" si="390"/>
        <v>0</v>
      </c>
      <c r="AO778" s="164">
        <f t="shared" si="391"/>
        <v>0</v>
      </c>
      <c r="AP778" s="609" t="str">
        <f t="shared" si="394"/>
        <v xml:space="preserve"> </v>
      </c>
      <c r="AQ778" s="612" t="str">
        <f t="shared" si="392"/>
        <v xml:space="preserve"> </v>
      </c>
      <c r="AR778" s="612" t="str">
        <f t="shared" si="395"/>
        <v xml:space="preserve"> </v>
      </c>
      <c r="AS778" s="612" t="str">
        <f t="shared" si="396"/>
        <v xml:space="preserve"> </v>
      </c>
      <c r="AT778" s="612" t="str">
        <f t="shared" si="397"/>
        <v xml:space="preserve"> </v>
      </c>
      <c r="AU778" s="612" t="str">
        <f t="shared" si="398"/>
        <v xml:space="preserve"> </v>
      </c>
      <c r="AV778" s="613"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1"/>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v>0</v>
      </c>
      <c r="AI779" s="161">
        <f t="shared" si="386"/>
        <v>0</v>
      </c>
      <c r="AJ779" s="162">
        <f t="shared" si="371"/>
        <v>0</v>
      </c>
      <c r="AK779" s="163">
        <f t="shared" si="387"/>
        <v>0</v>
      </c>
      <c r="AL779" s="164">
        <f t="shared" si="388"/>
        <v>0</v>
      </c>
      <c r="AM779" s="164">
        <f t="shared" si="389"/>
        <v>0</v>
      </c>
      <c r="AN779" s="164">
        <f t="shared" si="390"/>
        <v>0</v>
      </c>
      <c r="AO779" s="164">
        <f t="shared" si="391"/>
        <v>0</v>
      </c>
      <c r="AP779" s="609" t="str">
        <f t="shared" si="394"/>
        <v xml:space="preserve"> </v>
      </c>
      <c r="AQ779" s="612" t="str">
        <f t="shared" si="392"/>
        <v xml:space="preserve"> </v>
      </c>
      <c r="AR779" s="612" t="str">
        <f t="shared" si="395"/>
        <v xml:space="preserve"> </v>
      </c>
      <c r="AS779" s="612" t="str">
        <f t="shared" si="396"/>
        <v xml:space="preserve"> </v>
      </c>
      <c r="AT779" s="612" t="str">
        <f t="shared" si="397"/>
        <v xml:space="preserve"> </v>
      </c>
      <c r="AU779" s="612" t="str">
        <f t="shared" si="398"/>
        <v xml:space="preserve"> </v>
      </c>
      <c r="AV779" s="613"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1"/>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v>0</v>
      </c>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09" t="str">
        <f t="shared" si="394"/>
        <v xml:space="preserve"> </v>
      </c>
      <c r="AQ780" s="612" t="str">
        <f t="shared" si="392"/>
        <v xml:space="preserve"> </v>
      </c>
      <c r="AR780" s="612" t="str">
        <f t="shared" si="395"/>
        <v xml:space="preserve"> </v>
      </c>
      <c r="AS780" s="612" t="str">
        <f t="shared" si="396"/>
        <v xml:space="preserve"> </v>
      </c>
      <c r="AT780" s="612" t="str">
        <f t="shared" si="397"/>
        <v xml:space="preserve"> </v>
      </c>
      <c r="AU780" s="612" t="str">
        <f t="shared" si="398"/>
        <v xml:space="preserve"> </v>
      </c>
      <c r="AV780" s="613"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1"/>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v>0</v>
      </c>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09" t="str">
        <f t="shared" si="394"/>
        <v xml:space="preserve"> </v>
      </c>
      <c r="AQ781" s="612" t="str">
        <f t="shared" ref="AQ781:AQ844" si="424">IF(AND(AH781&gt;4.99,AH781&lt;50),AH781," ")</f>
        <v xml:space="preserve"> </v>
      </c>
      <c r="AR781" s="612" t="str">
        <f t="shared" si="395"/>
        <v xml:space="preserve"> </v>
      </c>
      <c r="AS781" s="612" t="str">
        <f t="shared" si="396"/>
        <v xml:space="preserve"> </v>
      </c>
      <c r="AT781" s="612" t="str">
        <f t="shared" si="397"/>
        <v xml:space="preserve"> </v>
      </c>
      <c r="AU781" s="612" t="str">
        <f t="shared" si="398"/>
        <v xml:space="preserve"> </v>
      </c>
      <c r="AV781" s="613"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1"/>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v>0</v>
      </c>
      <c r="AI782" s="161">
        <f t="shared" si="418"/>
        <v>0</v>
      </c>
      <c r="AJ782" s="162">
        <f t="shared" si="403"/>
        <v>0</v>
      </c>
      <c r="AK782" s="163">
        <f t="shared" si="419"/>
        <v>0</v>
      </c>
      <c r="AL782" s="164">
        <f t="shared" si="420"/>
        <v>0</v>
      </c>
      <c r="AM782" s="164">
        <f t="shared" si="421"/>
        <v>0</v>
      </c>
      <c r="AN782" s="164">
        <f t="shared" si="422"/>
        <v>0</v>
      </c>
      <c r="AO782" s="164">
        <f t="shared" si="423"/>
        <v>0</v>
      </c>
      <c r="AP782" s="609" t="str">
        <f t="shared" ref="AP782:AP845" si="426">IF(AND(AH782&gt;0,AH782&lt;5),AH782," ")</f>
        <v xml:space="preserve"> </v>
      </c>
      <c r="AQ782" s="612" t="str">
        <f t="shared" si="424"/>
        <v xml:space="preserve"> </v>
      </c>
      <c r="AR782" s="612" t="str">
        <f t="shared" ref="AR782:AR845" si="427">IF(AND(AH782&gt;49.99,AH782&lt;100),AH782," ")</f>
        <v xml:space="preserve"> </v>
      </c>
      <c r="AS782" s="612" t="str">
        <f t="shared" ref="AS782:AS845" si="428">IF(AND(AH782&gt;99.99,AH782&lt;500),AH782," ")</f>
        <v xml:space="preserve"> </v>
      </c>
      <c r="AT782" s="612" t="str">
        <f t="shared" ref="AT782:AT845" si="429">IF(AND(AH782&gt;499.99,AH782&lt;1000),AH782," ")</f>
        <v xml:space="preserve"> </v>
      </c>
      <c r="AU782" s="612" t="str">
        <f t="shared" ref="AU782:AU845" si="430">IF(AND(AH782&gt;999.99,AH782&lt;10000),AH782," ")</f>
        <v xml:space="preserve"> </v>
      </c>
      <c r="AV782" s="613"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1"/>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v>0</v>
      </c>
      <c r="AI783" s="161">
        <f t="shared" si="418"/>
        <v>0</v>
      </c>
      <c r="AJ783" s="162">
        <f t="shared" si="403"/>
        <v>0</v>
      </c>
      <c r="AK783" s="163">
        <f t="shared" si="419"/>
        <v>0</v>
      </c>
      <c r="AL783" s="164">
        <f t="shared" si="420"/>
        <v>0</v>
      </c>
      <c r="AM783" s="164">
        <f t="shared" si="421"/>
        <v>0</v>
      </c>
      <c r="AN783" s="164">
        <f t="shared" si="422"/>
        <v>0</v>
      </c>
      <c r="AO783" s="164">
        <f t="shared" si="423"/>
        <v>0</v>
      </c>
      <c r="AP783" s="609" t="str">
        <f t="shared" si="426"/>
        <v xml:space="preserve"> </v>
      </c>
      <c r="AQ783" s="612" t="str">
        <f t="shared" si="424"/>
        <v xml:space="preserve"> </v>
      </c>
      <c r="AR783" s="612" t="str">
        <f t="shared" si="427"/>
        <v xml:space="preserve"> </v>
      </c>
      <c r="AS783" s="612" t="str">
        <f t="shared" si="428"/>
        <v xml:space="preserve"> </v>
      </c>
      <c r="AT783" s="612" t="str">
        <f t="shared" si="429"/>
        <v xml:space="preserve"> </v>
      </c>
      <c r="AU783" s="612" t="str">
        <f t="shared" si="430"/>
        <v xml:space="preserve"> </v>
      </c>
      <c r="AV783" s="613"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1"/>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v>0</v>
      </c>
      <c r="AI784" s="161">
        <f t="shared" si="418"/>
        <v>0</v>
      </c>
      <c r="AJ784" s="162">
        <f t="shared" si="403"/>
        <v>0</v>
      </c>
      <c r="AK784" s="163">
        <f t="shared" si="419"/>
        <v>0</v>
      </c>
      <c r="AL784" s="164">
        <f t="shared" si="420"/>
        <v>0</v>
      </c>
      <c r="AM784" s="164">
        <f t="shared" si="421"/>
        <v>0</v>
      </c>
      <c r="AN784" s="164">
        <f t="shared" si="422"/>
        <v>0</v>
      </c>
      <c r="AO784" s="164">
        <f t="shared" si="423"/>
        <v>0</v>
      </c>
      <c r="AP784" s="609" t="str">
        <f t="shared" si="426"/>
        <v xml:space="preserve"> </v>
      </c>
      <c r="AQ784" s="612" t="str">
        <f t="shared" si="424"/>
        <v xml:space="preserve"> </v>
      </c>
      <c r="AR784" s="612" t="str">
        <f t="shared" si="427"/>
        <v xml:space="preserve"> </v>
      </c>
      <c r="AS784" s="612" t="str">
        <f t="shared" si="428"/>
        <v xml:space="preserve"> </v>
      </c>
      <c r="AT784" s="612" t="str">
        <f t="shared" si="429"/>
        <v xml:space="preserve"> </v>
      </c>
      <c r="AU784" s="612" t="str">
        <f t="shared" si="430"/>
        <v xml:space="preserve"> </v>
      </c>
      <c r="AV784" s="613"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1"/>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v>0</v>
      </c>
      <c r="AI785" s="161">
        <f t="shared" si="418"/>
        <v>0</v>
      </c>
      <c r="AJ785" s="162">
        <f t="shared" si="403"/>
        <v>0</v>
      </c>
      <c r="AK785" s="163">
        <f t="shared" si="419"/>
        <v>0</v>
      </c>
      <c r="AL785" s="164">
        <f t="shared" si="420"/>
        <v>0</v>
      </c>
      <c r="AM785" s="164">
        <f t="shared" si="421"/>
        <v>0</v>
      </c>
      <c r="AN785" s="164">
        <f t="shared" si="422"/>
        <v>0</v>
      </c>
      <c r="AO785" s="164">
        <f t="shared" si="423"/>
        <v>0</v>
      </c>
      <c r="AP785" s="609" t="str">
        <f t="shared" si="426"/>
        <v xml:space="preserve"> </v>
      </c>
      <c r="AQ785" s="612" t="str">
        <f t="shared" si="424"/>
        <v xml:space="preserve"> </v>
      </c>
      <c r="AR785" s="612" t="str">
        <f t="shared" si="427"/>
        <v xml:space="preserve"> </v>
      </c>
      <c r="AS785" s="612" t="str">
        <f t="shared" si="428"/>
        <v xml:space="preserve"> </v>
      </c>
      <c r="AT785" s="612" t="str">
        <f t="shared" si="429"/>
        <v xml:space="preserve"> </v>
      </c>
      <c r="AU785" s="612" t="str">
        <f t="shared" si="430"/>
        <v xml:space="preserve"> </v>
      </c>
      <c r="AV785" s="613"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1"/>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v>0</v>
      </c>
      <c r="AI786" s="161">
        <f t="shared" si="418"/>
        <v>0</v>
      </c>
      <c r="AJ786" s="162">
        <f t="shared" si="403"/>
        <v>0</v>
      </c>
      <c r="AK786" s="163">
        <f t="shared" si="419"/>
        <v>0</v>
      </c>
      <c r="AL786" s="164">
        <f t="shared" si="420"/>
        <v>0</v>
      </c>
      <c r="AM786" s="164">
        <f t="shared" si="421"/>
        <v>0</v>
      </c>
      <c r="AN786" s="164">
        <f t="shared" si="422"/>
        <v>0</v>
      </c>
      <c r="AO786" s="164">
        <f t="shared" si="423"/>
        <v>0</v>
      </c>
      <c r="AP786" s="609" t="str">
        <f t="shared" si="426"/>
        <v xml:space="preserve"> </v>
      </c>
      <c r="AQ786" s="612" t="str">
        <f t="shared" si="424"/>
        <v xml:space="preserve"> </v>
      </c>
      <c r="AR786" s="612" t="str">
        <f t="shared" si="427"/>
        <v xml:space="preserve"> </v>
      </c>
      <c r="AS786" s="612" t="str">
        <f t="shared" si="428"/>
        <v xml:space="preserve"> </v>
      </c>
      <c r="AT786" s="612" t="str">
        <f t="shared" si="429"/>
        <v xml:space="preserve"> </v>
      </c>
      <c r="AU786" s="612" t="str">
        <f t="shared" si="430"/>
        <v xml:space="preserve"> </v>
      </c>
      <c r="AV786" s="613"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1"/>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v>0</v>
      </c>
      <c r="AI787" s="161">
        <f t="shared" si="418"/>
        <v>0</v>
      </c>
      <c r="AJ787" s="162">
        <f t="shared" si="403"/>
        <v>0</v>
      </c>
      <c r="AK787" s="163">
        <f t="shared" si="419"/>
        <v>0</v>
      </c>
      <c r="AL787" s="164">
        <f t="shared" si="420"/>
        <v>0</v>
      </c>
      <c r="AM787" s="164">
        <f t="shared" si="421"/>
        <v>0</v>
      </c>
      <c r="AN787" s="164">
        <f t="shared" si="422"/>
        <v>0</v>
      </c>
      <c r="AO787" s="164">
        <f t="shared" si="423"/>
        <v>0</v>
      </c>
      <c r="AP787" s="609" t="str">
        <f t="shared" si="426"/>
        <v xml:space="preserve"> </v>
      </c>
      <c r="AQ787" s="612" t="str">
        <f t="shared" si="424"/>
        <v xml:space="preserve"> </v>
      </c>
      <c r="AR787" s="612" t="str">
        <f t="shared" si="427"/>
        <v xml:space="preserve"> </v>
      </c>
      <c r="AS787" s="612" t="str">
        <f t="shared" si="428"/>
        <v xml:space="preserve"> </v>
      </c>
      <c r="AT787" s="612" t="str">
        <f t="shared" si="429"/>
        <v xml:space="preserve"> </v>
      </c>
      <c r="AU787" s="612" t="str">
        <f t="shared" si="430"/>
        <v xml:space="preserve"> </v>
      </c>
      <c r="AV787" s="613"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1"/>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v>0</v>
      </c>
      <c r="AI788" s="161">
        <f t="shared" si="418"/>
        <v>0</v>
      </c>
      <c r="AJ788" s="162">
        <f t="shared" si="403"/>
        <v>0</v>
      </c>
      <c r="AK788" s="163">
        <f t="shared" si="419"/>
        <v>0</v>
      </c>
      <c r="AL788" s="164">
        <f t="shared" si="420"/>
        <v>0</v>
      </c>
      <c r="AM788" s="164">
        <f t="shared" si="421"/>
        <v>0</v>
      </c>
      <c r="AN788" s="164">
        <f t="shared" si="422"/>
        <v>0</v>
      </c>
      <c r="AO788" s="164">
        <f t="shared" si="423"/>
        <v>0</v>
      </c>
      <c r="AP788" s="609" t="str">
        <f t="shared" si="426"/>
        <v xml:space="preserve"> </v>
      </c>
      <c r="AQ788" s="612" t="str">
        <f t="shared" si="424"/>
        <v xml:space="preserve"> </v>
      </c>
      <c r="AR788" s="612" t="str">
        <f t="shared" si="427"/>
        <v xml:space="preserve"> </v>
      </c>
      <c r="AS788" s="612" t="str">
        <f t="shared" si="428"/>
        <v xml:space="preserve"> </v>
      </c>
      <c r="AT788" s="612" t="str">
        <f t="shared" si="429"/>
        <v xml:space="preserve"> </v>
      </c>
      <c r="AU788" s="612" t="str">
        <f t="shared" si="430"/>
        <v xml:space="preserve"> </v>
      </c>
      <c r="AV788" s="613"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1"/>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v>0</v>
      </c>
      <c r="AI789" s="161">
        <f t="shared" si="418"/>
        <v>0</v>
      </c>
      <c r="AJ789" s="162">
        <f t="shared" si="403"/>
        <v>0</v>
      </c>
      <c r="AK789" s="163">
        <f t="shared" si="419"/>
        <v>0</v>
      </c>
      <c r="AL789" s="164">
        <f t="shared" si="420"/>
        <v>0</v>
      </c>
      <c r="AM789" s="164">
        <f t="shared" si="421"/>
        <v>0</v>
      </c>
      <c r="AN789" s="164">
        <f t="shared" si="422"/>
        <v>0</v>
      </c>
      <c r="AO789" s="164">
        <f t="shared" si="423"/>
        <v>0</v>
      </c>
      <c r="AP789" s="609" t="str">
        <f t="shared" si="426"/>
        <v xml:space="preserve"> </v>
      </c>
      <c r="AQ789" s="612" t="str">
        <f t="shared" si="424"/>
        <v xml:space="preserve"> </v>
      </c>
      <c r="AR789" s="612" t="str">
        <f t="shared" si="427"/>
        <v xml:space="preserve"> </v>
      </c>
      <c r="AS789" s="612" t="str">
        <f t="shared" si="428"/>
        <v xml:space="preserve"> </v>
      </c>
      <c r="AT789" s="612" t="str">
        <f t="shared" si="429"/>
        <v xml:space="preserve"> </v>
      </c>
      <c r="AU789" s="612" t="str">
        <f t="shared" si="430"/>
        <v xml:space="preserve"> </v>
      </c>
      <c r="AV789" s="613"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1"/>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v>0</v>
      </c>
      <c r="AI790" s="161">
        <f t="shared" si="418"/>
        <v>0</v>
      </c>
      <c r="AJ790" s="162">
        <f t="shared" si="403"/>
        <v>0</v>
      </c>
      <c r="AK790" s="163">
        <f t="shared" si="419"/>
        <v>0</v>
      </c>
      <c r="AL790" s="164">
        <f t="shared" si="420"/>
        <v>0</v>
      </c>
      <c r="AM790" s="164">
        <f t="shared" si="421"/>
        <v>0</v>
      </c>
      <c r="AN790" s="164">
        <f t="shared" si="422"/>
        <v>0</v>
      </c>
      <c r="AO790" s="164">
        <f t="shared" si="423"/>
        <v>0</v>
      </c>
      <c r="AP790" s="609" t="str">
        <f t="shared" si="426"/>
        <v xml:space="preserve"> </v>
      </c>
      <c r="AQ790" s="612" t="str">
        <f t="shared" si="424"/>
        <v xml:space="preserve"> </v>
      </c>
      <c r="AR790" s="612" t="str">
        <f t="shared" si="427"/>
        <v xml:space="preserve"> </v>
      </c>
      <c r="AS790" s="612" t="str">
        <f t="shared" si="428"/>
        <v xml:space="preserve"> </v>
      </c>
      <c r="AT790" s="612" t="str">
        <f t="shared" si="429"/>
        <v xml:space="preserve"> </v>
      </c>
      <c r="AU790" s="612" t="str">
        <f t="shared" si="430"/>
        <v xml:space="preserve"> </v>
      </c>
      <c r="AV790" s="613"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1"/>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v>0</v>
      </c>
      <c r="AI791" s="161">
        <f t="shared" si="418"/>
        <v>0</v>
      </c>
      <c r="AJ791" s="162">
        <f t="shared" si="403"/>
        <v>0</v>
      </c>
      <c r="AK791" s="163">
        <f t="shared" si="419"/>
        <v>0</v>
      </c>
      <c r="AL791" s="164">
        <f t="shared" si="420"/>
        <v>0</v>
      </c>
      <c r="AM791" s="164">
        <f t="shared" si="421"/>
        <v>0</v>
      </c>
      <c r="AN791" s="164">
        <f t="shared" si="422"/>
        <v>0</v>
      </c>
      <c r="AO791" s="164">
        <f t="shared" si="423"/>
        <v>0</v>
      </c>
      <c r="AP791" s="609" t="str">
        <f t="shared" si="426"/>
        <v xml:space="preserve"> </v>
      </c>
      <c r="AQ791" s="612" t="str">
        <f t="shared" si="424"/>
        <v xml:space="preserve"> </v>
      </c>
      <c r="AR791" s="612" t="str">
        <f t="shared" si="427"/>
        <v xml:space="preserve"> </v>
      </c>
      <c r="AS791" s="612" t="str">
        <f t="shared" si="428"/>
        <v xml:space="preserve"> </v>
      </c>
      <c r="AT791" s="612" t="str">
        <f t="shared" si="429"/>
        <v xml:space="preserve"> </v>
      </c>
      <c r="AU791" s="612" t="str">
        <f t="shared" si="430"/>
        <v xml:space="preserve"> </v>
      </c>
      <c r="AV791" s="613"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1"/>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v>0</v>
      </c>
      <c r="AI792" s="161">
        <f t="shared" si="418"/>
        <v>0</v>
      </c>
      <c r="AJ792" s="162">
        <f t="shared" si="403"/>
        <v>0</v>
      </c>
      <c r="AK792" s="163">
        <f t="shared" si="419"/>
        <v>0</v>
      </c>
      <c r="AL792" s="164">
        <f t="shared" si="420"/>
        <v>0</v>
      </c>
      <c r="AM792" s="164">
        <f t="shared" si="421"/>
        <v>0</v>
      </c>
      <c r="AN792" s="164">
        <f t="shared" si="422"/>
        <v>0</v>
      </c>
      <c r="AO792" s="164">
        <f t="shared" si="423"/>
        <v>0</v>
      </c>
      <c r="AP792" s="609" t="str">
        <f t="shared" si="426"/>
        <v xml:space="preserve"> </v>
      </c>
      <c r="AQ792" s="612" t="str">
        <f t="shared" si="424"/>
        <v xml:space="preserve"> </v>
      </c>
      <c r="AR792" s="612" t="str">
        <f t="shared" si="427"/>
        <v xml:space="preserve"> </v>
      </c>
      <c r="AS792" s="612" t="str">
        <f t="shared" si="428"/>
        <v xml:space="preserve"> </v>
      </c>
      <c r="AT792" s="612" t="str">
        <f t="shared" si="429"/>
        <v xml:space="preserve"> </v>
      </c>
      <c r="AU792" s="612" t="str">
        <f t="shared" si="430"/>
        <v xml:space="preserve"> </v>
      </c>
      <c r="AV792" s="613"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1"/>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v>0</v>
      </c>
      <c r="AI793" s="161">
        <f t="shared" si="418"/>
        <v>0</v>
      </c>
      <c r="AJ793" s="162">
        <f t="shared" si="403"/>
        <v>0</v>
      </c>
      <c r="AK793" s="163">
        <f t="shared" si="419"/>
        <v>0</v>
      </c>
      <c r="AL793" s="164">
        <f t="shared" si="420"/>
        <v>0</v>
      </c>
      <c r="AM793" s="164">
        <f t="shared" si="421"/>
        <v>0</v>
      </c>
      <c r="AN793" s="164">
        <f t="shared" si="422"/>
        <v>0</v>
      </c>
      <c r="AO793" s="164">
        <f t="shared" si="423"/>
        <v>0</v>
      </c>
      <c r="AP793" s="609" t="str">
        <f t="shared" si="426"/>
        <v xml:space="preserve"> </v>
      </c>
      <c r="AQ793" s="612" t="str">
        <f t="shared" si="424"/>
        <v xml:space="preserve"> </v>
      </c>
      <c r="AR793" s="612" t="str">
        <f t="shared" si="427"/>
        <v xml:space="preserve"> </v>
      </c>
      <c r="AS793" s="612" t="str">
        <f t="shared" si="428"/>
        <v xml:space="preserve"> </v>
      </c>
      <c r="AT793" s="612" t="str">
        <f t="shared" si="429"/>
        <v xml:space="preserve"> </v>
      </c>
      <c r="AU793" s="612" t="str">
        <f t="shared" si="430"/>
        <v xml:space="preserve"> </v>
      </c>
      <c r="AV793" s="613"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1"/>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v>0</v>
      </c>
      <c r="AI794" s="161">
        <f t="shared" si="418"/>
        <v>0</v>
      </c>
      <c r="AJ794" s="162">
        <f t="shared" si="403"/>
        <v>0</v>
      </c>
      <c r="AK794" s="163">
        <f t="shared" si="419"/>
        <v>0</v>
      </c>
      <c r="AL794" s="164">
        <f t="shared" si="420"/>
        <v>0</v>
      </c>
      <c r="AM794" s="164">
        <f t="shared" si="421"/>
        <v>0</v>
      </c>
      <c r="AN794" s="164">
        <f t="shared" si="422"/>
        <v>0</v>
      </c>
      <c r="AO794" s="164">
        <f t="shared" si="423"/>
        <v>0</v>
      </c>
      <c r="AP794" s="609" t="str">
        <f t="shared" si="426"/>
        <v xml:space="preserve"> </v>
      </c>
      <c r="AQ794" s="612" t="str">
        <f t="shared" si="424"/>
        <v xml:space="preserve"> </v>
      </c>
      <c r="AR794" s="612" t="str">
        <f t="shared" si="427"/>
        <v xml:space="preserve"> </v>
      </c>
      <c r="AS794" s="612" t="str">
        <f t="shared" si="428"/>
        <v xml:space="preserve"> </v>
      </c>
      <c r="AT794" s="612" t="str">
        <f t="shared" si="429"/>
        <v xml:space="preserve"> </v>
      </c>
      <c r="AU794" s="612" t="str">
        <f t="shared" si="430"/>
        <v xml:space="preserve"> </v>
      </c>
      <c r="AV794" s="613"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1"/>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v>0</v>
      </c>
      <c r="AI795" s="161">
        <f t="shared" si="418"/>
        <v>0</v>
      </c>
      <c r="AJ795" s="162">
        <f t="shared" si="403"/>
        <v>0</v>
      </c>
      <c r="AK795" s="163">
        <f t="shared" si="419"/>
        <v>0</v>
      </c>
      <c r="AL795" s="164">
        <f t="shared" si="420"/>
        <v>0</v>
      </c>
      <c r="AM795" s="164">
        <f t="shared" si="421"/>
        <v>0</v>
      </c>
      <c r="AN795" s="164">
        <f t="shared" si="422"/>
        <v>0</v>
      </c>
      <c r="AO795" s="164">
        <f t="shared" si="423"/>
        <v>0</v>
      </c>
      <c r="AP795" s="609" t="str">
        <f t="shared" si="426"/>
        <v xml:space="preserve"> </v>
      </c>
      <c r="AQ795" s="612" t="str">
        <f t="shared" si="424"/>
        <v xml:space="preserve"> </v>
      </c>
      <c r="AR795" s="612" t="str">
        <f t="shared" si="427"/>
        <v xml:space="preserve"> </v>
      </c>
      <c r="AS795" s="612" t="str">
        <f t="shared" si="428"/>
        <v xml:space="preserve"> </v>
      </c>
      <c r="AT795" s="612" t="str">
        <f t="shared" si="429"/>
        <v xml:space="preserve"> </v>
      </c>
      <c r="AU795" s="612" t="str">
        <f t="shared" si="430"/>
        <v xml:space="preserve"> </v>
      </c>
      <c r="AV795" s="613"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1"/>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v>0</v>
      </c>
      <c r="AI796" s="161">
        <f t="shared" si="418"/>
        <v>0</v>
      </c>
      <c r="AJ796" s="162">
        <f t="shared" si="403"/>
        <v>0</v>
      </c>
      <c r="AK796" s="163">
        <f t="shared" si="419"/>
        <v>0</v>
      </c>
      <c r="AL796" s="164">
        <f t="shared" si="420"/>
        <v>0</v>
      </c>
      <c r="AM796" s="164">
        <f t="shared" si="421"/>
        <v>0</v>
      </c>
      <c r="AN796" s="164">
        <f t="shared" si="422"/>
        <v>0</v>
      </c>
      <c r="AO796" s="164">
        <f t="shared" si="423"/>
        <v>0</v>
      </c>
      <c r="AP796" s="609" t="str">
        <f t="shared" si="426"/>
        <v xml:space="preserve"> </v>
      </c>
      <c r="AQ796" s="612" t="str">
        <f t="shared" si="424"/>
        <v xml:space="preserve"> </v>
      </c>
      <c r="AR796" s="612" t="str">
        <f t="shared" si="427"/>
        <v xml:space="preserve"> </v>
      </c>
      <c r="AS796" s="612" t="str">
        <f t="shared" si="428"/>
        <v xml:space="preserve"> </v>
      </c>
      <c r="AT796" s="612" t="str">
        <f t="shared" si="429"/>
        <v xml:space="preserve"> </v>
      </c>
      <c r="AU796" s="612" t="str">
        <f t="shared" si="430"/>
        <v xml:space="preserve"> </v>
      </c>
      <c r="AV796" s="613"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1"/>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v>0</v>
      </c>
      <c r="AI797" s="161">
        <f t="shared" si="418"/>
        <v>0</v>
      </c>
      <c r="AJ797" s="162">
        <f t="shared" si="403"/>
        <v>0</v>
      </c>
      <c r="AK797" s="163">
        <f t="shared" si="419"/>
        <v>0</v>
      </c>
      <c r="AL797" s="164">
        <f t="shared" si="420"/>
        <v>0</v>
      </c>
      <c r="AM797" s="164">
        <f t="shared" si="421"/>
        <v>0</v>
      </c>
      <c r="AN797" s="164">
        <f t="shared" si="422"/>
        <v>0</v>
      </c>
      <c r="AO797" s="164">
        <f t="shared" si="423"/>
        <v>0</v>
      </c>
      <c r="AP797" s="609" t="str">
        <f t="shared" si="426"/>
        <v xml:space="preserve"> </v>
      </c>
      <c r="AQ797" s="612" t="str">
        <f t="shared" si="424"/>
        <v xml:space="preserve"> </v>
      </c>
      <c r="AR797" s="612" t="str">
        <f t="shared" si="427"/>
        <v xml:space="preserve"> </v>
      </c>
      <c r="AS797" s="612" t="str">
        <f t="shared" si="428"/>
        <v xml:space="preserve"> </v>
      </c>
      <c r="AT797" s="612" t="str">
        <f t="shared" si="429"/>
        <v xml:space="preserve"> </v>
      </c>
      <c r="AU797" s="612" t="str">
        <f t="shared" si="430"/>
        <v xml:space="preserve"> </v>
      </c>
      <c r="AV797" s="613"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1"/>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v>0</v>
      </c>
      <c r="AI798" s="161">
        <f t="shared" si="418"/>
        <v>0</v>
      </c>
      <c r="AJ798" s="162">
        <f t="shared" si="403"/>
        <v>0</v>
      </c>
      <c r="AK798" s="163">
        <f t="shared" si="419"/>
        <v>0</v>
      </c>
      <c r="AL798" s="164">
        <f t="shared" si="420"/>
        <v>0</v>
      </c>
      <c r="AM798" s="164">
        <f t="shared" si="421"/>
        <v>0</v>
      </c>
      <c r="AN798" s="164">
        <f t="shared" si="422"/>
        <v>0</v>
      </c>
      <c r="AO798" s="164">
        <f t="shared" si="423"/>
        <v>0</v>
      </c>
      <c r="AP798" s="609" t="str">
        <f t="shared" si="426"/>
        <v xml:space="preserve"> </v>
      </c>
      <c r="AQ798" s="612" t="str">
        <f t="shared" si="424"/>
        <v xml:space="preserve"> </v>
      </c>
      <c r="AR798" s="612" t="str">
        <f t="shared" si="427"/>
        <v xml:space="preserve"> </v>
      </c>
      <c r="AS798" s="612" t="str">
        <f t="shared" si="428"/>
        <v xml:space="preserve"> </v>
      </c>
      <c r="AT798" s="612" t="str">
        <f t="shared" si="429"/>
        <v xml:space="preserve"> </v>
      </c>
      <c r="AU798" s="612" t="str">
        <f t="shared" si="430"/>
        <v xml:space="preserve"> </v>
      </c>
      <c r="AV798" s="613"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1"/>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v>0</v>
      </c>
      <c r="AI799" s="161">
        <f t="shared" si="418"/>
        <v>0</v>
      </c>
      <c r="AJ799" s="162">
        <f t="shared" si="403"/>
        <v>0</v>
      </c>
      <c r="AK799" s="163">
        <f t="shared" si="419"/>
        <v>0</v>
      </c>
      <c r="AL799" s="164">
        <f t="shared" si="420"/>
        <v>0</v>
      </c>
      <c r="AM799" s="164">
        <f t="shared" si="421"/>
        <v>0</v>
      </c>
      <c r="AN799" s="164">
        <f t="shared" si="422"/>
        <v>0</v>
      </c>
      <c r="AO799" s="164">
        <f t="shared" si="423"/>
        <v>0</v>
      </c>
      <c r="AP799" s="609" t="str">
        <f t="shared" si="426"/>
        <v xml:space="preserve"> </v>
      </c>
      <c r="AQ799" s="612" t="str">
        <f t="shared" si="424"/>
        <v xml:space="preserve"> </v>
      </c>
      <c r="AR799" s="612" t="str">
        <f t="shared" si="427"/>
        <v xml:space="preserve"> </v>
      </c>
      <c r="AS799" s="612" t="str">
        <f t="shared" si="428"/>
        <v xml:space="preserve"> </v>
      </c>
      <c r="AT799" s="612" t="str">
        <f t="shared" si="429"/>
        <v xml:space="preserve"> </v>
      </c>
      <c r="AU799" s="612" t="str">
        <f t="shared" si="430"/>
        <v xml:space="preserve"> </v>
      </c>
      <c r="AV799" s="613"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1"/>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v>0</v>
      </c>
      <c r="AI800" s="161">
        <f t="shared" si="418"/>
        <v>0</v>
      </c>
      <c r="AJ800" s="162">
        <f t="shared" si="403"/>
        <v>0</v>
      </c>
      <c r="AK800" s="163">
        <f t="shared" si="419"/>
        <v>0</v>
      </c>
      <c r="AL800" s="164">
        <f t="shared" si="420"/>
        <v>0</v>
      </c>
      <c r="AM800" s="164">
        <f t="shared" si="421"/>
        <v>0</v>
      </c>
      <c r="AN800" s="164">
        <f t="shared" si="422"/>
        <v>0</v>
      </c>
      <c r="AO800" s="164">
        <f t="shared" si="423"/>
        <v>0</v>
      </c>
      <c r="AP800" s="609" t="str">
        <f t="shared" si="426"/>
        <v xml:space="preserve"> </v>
      </c>
      <c r="AQ800" s="612" t="str">
        <f t="shared" si="424"/>
        <v xml:space="preserve"> </v>
      </c>
      <c r="AR800" s="612" t="str">
        <f t="shared" si="427"/>
        <v xml:space="preserve"> </v>
      </c>
      <c r="AS800" s="612" t="str">
        <f t="shared" si="428"/>
        <v xml:space="preserve"> </v>
      </c>
      <c r="AT800" s="612" t="str">
        <f t="shared" si="429"/>
        <v xml:space="preserve"> </v>
      </c>
      <c r="AU800" s="612" t="str">
        <f t="shared" si="430"/>
        <v xml:space="preserve"> </v>
      </c>
      <c r="AV800" s="613"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1"/>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v>0</v>
      </c>
      <c r="AI801" s="161">
        <f t="shared" si="418"/>
        <v>0</v>
      </c>
      <c r="AJ801" s="162">
        <f t="shared" si="403"/>
        <v>0</v>
      </c>
      <c r="AK801" s="163">
        <f t="shared" si="419"/>
        <v>0</v>
      </c>
      <c r="AL801" s="164">
        <f t="shared" si="420"/>
        <v>0</v>
      </c>
      <c r="AM801" s="164">
        <f t="shared" si="421"/>
        <v>0</v>
      </c>
      <c r="AN801" s="164">
        <f t="shared" si="422"/>
        <v>0</v>
      </c>
      <c r="AO801" s="164">
        <f t="shared" si="423"/>
        <v>0</v>
      </c>
      <c r="AP801" s="609" t="str">
        <f t="shared" si="426"/>
        <v xml:space="preserve"> </v>
      </c>
      <c r="AQ801" s="612" t="str">
        <f t="shared" si="424"/>
        <v xml:space="preserve"> </v>
      </c>
      <c r="AR801" s="612" t="str">
        <f t="shared" si="427"/>
        <v xml:space="preserve"> </v>
      </c>
      <c r="AS801" s="612" t="str">
        <f t="shared" si="428"/>
        <v xml:space="preserve"> </v>
      </c>
      <c r="AT801" s="612" t="str">
        <f t="shared" si="429"/>
        <v xml:space="preserve"> </v>
      </c>
      <c r="AU801" s="612" t="str">
        <f t="shared" si="430"/>
        <v xml:space="preserve"> </v>
      </c>
      <c r="AV801" s="613"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1"/>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v>0</v>
      </c>
      <c r="AI802" s="161">
        <f t="shared" si="418"/>
        <v>0</v>
      </c>
      <c r="AJ802" s="162">
        <f t="shared" si="403"/>
        <v>0</v>
      </c>
      <c r="AK802" s="163">
        <f t="shared" si="419"/>
        <v>0</v>
      </c>
      <c r="AL802" s="164">
        <f t="shared" si="420"/>
        <v>0</v>
      </c>
      <c r="AM802" s="164">
        <f t="shared" si="421"/>
        <v>0</v>
      </c>
      <c r="AN802" s="164">
        <f t="shared" si="422"/>
        <v>0</v>
      </c>
      <c r="AO802" s="164">
        <f t="shared" si="423"/>
        <v>0</v>
      </c>
      <c r="AP802" s="609" t="str">
        <f t="shared" si="426"/>
        <v xml:space="preserve"> </v>
      </c>
      <c r="AQ802" s="612" t="str">
        <f t="shared" si="424"/>
        <v xml:space="preserve"> </v>
      </c>
      <c r="AR802" s="612" t="str">
        <f t="shared" si="427"/>
        <v xml:space="preserve"> </v>
      </c>
      <c r="AS802" s="612" t="str">
        <f t="shared" si="428"/>
        <v xml:space="preserve"> </v>
      </c>
      <c r="AT802" s="612" t="str">
        <f t="shared" si="429"/>
        <v xml:space="preserve"> </v>
      </c>
      <c r="AU802" s="612" t="str">
        <f t="shared" si="430"/>
        <v xml:space="preserve"> </v>
      </c>
      <c r="AV802" s="613"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1"/>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v>0</v>
      </c>
      <c r="AI803" s="161">
        <f t="shared" si="418"/>
        <v>0</v>
      </c>
      <c r="AJ803" s="162">
        <f t="shared" si="403"/>
        <v>0</v>
      </c>
      <c r="AK803" s="163">
        <f t="shared" si="419"/>
        <v>0</v>
      </c>
      <c r="AL803" s="164">
        <f t="shared" si="420"/>
        <v>0</v>
      </c>
      <c r="AM803" s="164">
        <f t="shared" si="421"/>
        <v>0</v>
      </c>
      <c r="AN803" s="164">
        <f t="shared" si="422"/>
        <v>0</v>
      </c>
      <c r="AO803" s="164">
        <f t="shared" si="423"/>
        <v>0</v>
      </c>
      <c r="AP803" s="609" t="str">
        <f t="shared" si="426"/>
        <v xml:space="preserve"> </v>
      </c>
      <c r="AQ803" s="612" t="str">
        <f t="shared" si="424"/>
        <v xml:space="preserve"> </v>
      </c>
      <c r="AR803" s="612" t="str">
        <f t="shared" si="427"/>
        <v xml:space="preserve"> </v>
      </c>
      <c r="AS803" s="612" t="str">
        <f t="shared" si="428"/>
        <v xml:space="preserve"> </v>
      </c>
      <c r="AT803" s="612" t="str">
        <f t="shared" si="429"/>
        <v xml:space="preserve"> </v>
      </c>
      <c r="AU803" s="612" t="str">
        <f t="shared" si="430"/>
        <v xml:space="preserve"> </v>
      </c>
      <c r="AV803" s="613"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1"/>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v>0</v>
      </c>
      <c r="AI804" s="161">
        <f t="shared" si="418"/>
        <v>0</v>
      </c>
      <c r="AJ804" s="162">
        <f t="shared" si="403"/>
        <v>0</v>
      </c>
      <c r="AK804" s="163">
        <f t="shared" si="419"/>
        <v>0</v>
      </c>
      <c r="AL804" s="164">
        <f t="shared" si="420"/>
        <v>0</v>
      </c>
      <c r="AM804" s="164">
        <f t="shared" si="421"/>
        <v>0</v>
      </c>
      <c r="AN804" s="164">
        <f t="shared" si="422"/>
        <v>0</v>
      </c>
      <c r="AO804" s="164">
        <f t="shared" si="423"/>
        <v>0</v>
      </c>
      <c r="AP804" s="609" t="str">
        <f t="shared" si="426"/>
        <v xml:space="preserve"> </v>
      </c>
      <c r="AQ804" s="612" t="str">
        <f t="shared" si="424"/>
        <v xml:space="preserve"> </v>
      </c>
      <c r="AR804" s="612" t="str">
        <f t="shared" si="427"/>
        <v xml:space="preserve"> </v>
      </c>
      <c r="AS804" s="612" t="str">
        <f t="shared" si="428"/>
        <v xml:space="preserve"> </v>
      </c>
      <c r="AT804" s="612" t="str">
        <f t="shared" si="429"/>
        <v xml:space="preserve"> </v>
      </c>
      <c r="AU804" s="612" t="str">
        <f t="shared" si="430"/>
        <v xml:space="preserve"> </v>
      </c>
      <c r="AV804" s="613"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1"/>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v>0</v>
      </c>
      <c r="AI805" s="161">
        <f t="shared" si="418"/>
        <v>0</v>
      </c>
      <c r="AJ805" s="162">
        <f t="shared" si="403"/>
        <v>0</v>
      </c>
      <c r="AK805" s="163">
        <f t="shared" si="419"/>
        <v>0</v>
      </c>
      <c r="AL805" s="164">
        <f t="shared" si="420"/>
        <v>0</v>
      </c>
      <c r="AM805" s="164">
        <f t="shared" si="421"/>
        <v>0</v>
      </c>
      <c r="AN805" s="164">
        <f t="shared" si="422"/>
        <v>0</v>
      </c>
      <c r="AO805" s="164">
        <f t="shared" si="423"/>
        <v>0</v>
      </c>
      <c r="AP805" s="609" t="str">
        <f t="shared" si="426"/>
        <v xml:space="preserve"> </v>
      </c>
      <c r="AQ805" s="612" t="str">
        <f t="shared" si="424"/>
        <v xml:space="preserve"> </v>
      </c>
      <c r="AR805" s="612" t="str">
        <f t="shared" si="427"/>
        <v xml:space="preserve"> </v>
      </c>
      <c r="AS805" s="612" t="str">
        <f t="shared" si="428"/>
        <v xml:space="preserve"> </v>
      </c>
      <c r="AT805" s="612" t="str">
        <f t="shared" si="429"/>
        <v xml:space="preserve"> </v>
      </c>
      <c r="AU805" s="612" t="str">
        <f t="shared" si="430"/>
        <v xml:space="preserve"> </v>
      </c>
      <c r="AV805" s="613"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1"/>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v>0</v>
      </c>
      <c r="AI806" s="161">
        <f t="shared" si="418"/>
        <v>0</v>
      </c>
      <c r="AJ806" s="162">
        <f t="shared" si="403"/>
        <v>0</v>
      </c>
      <c r="AK806" s="163">
        <f t="shared" si="419"/>
        <v>0</v>
      </c>
      <c r="AL806" s="164">
        <f t="shared" si="420"/>
        <v>0</v>
      </c>
      <c r="AM806" s="164">
        <f t="shared" si="421"/>
        <v>0</v>
      </c>
      <c r="AN806" s="164">
        <f t="shared" si="422"/>
        <v>0</v>
      </c>
      <c r="AO806" s="164">
        <f t="shared" si="423"/>
        <v>0</v>
      </c>
      <c r="AP806" s="609" t="str">
        <f t="shared" si="426"/>
        <v xml:space="preserve"> </v>
      </c>
      <c r="AQ806" s="612" t="str">
        <f t="shared" si="424"/>
        <v xml:space="preserve"> </v>
      </c>
      <c r="AR806" s="612" t="str">
        <f t="shared" si="427"/>
        <v xml:space="preserve"> </v>
      </c>
      <c r="AS806" s="612" t="str">
        <f t="shared" si="428"/>
        <v xml:space="preserve"> </v>
      </c>
      <c r="AT806" s="612" t="str">
        <f t="shared" si="429"/>
        <v xml:space="preserve"> </v>
      </c>
      <c r="AU806" s="612" t="str">
        <f t="shared" si="430"/>
        <v xml:space="preserve"> </v>
      </c>
      <c r="AV806" s="613"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1"/>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v>0</v>
      </c>
      <c r="AI807" s="161">
        <f t="shared" si="418"/>
        <v>0</v>
      </c>
      <c r="AJ807" s="162">
        <f t="shared" si="403"/>
        <v>0</v>
      </c>
      <c r="AK807" s="163">
        <f t="shared" si="419"/>
        <v>0</v>
      </c>
      <c r="AL807" s="164">
        <f t="shared" si="420"/>
        <v>0</v>
      </c>
      <c r="AM807" s="164">
        <f t="shared" si="421"/>
        <v>0</v>
      </c>
      <c r="AN807" s="164">
        <f t="shared" si="422"/>
        <v>0</v>
      </c>
      <c r="AO807" s="164">
        <f t="shared" si="423"/>
        <v>0</v>
      </c>
      <c r="AP807" s="609" t="str">
        <f t="shared" si="426"/>
        <v xml:space="preserve"> </v>
      </c>
      <c r="AQ807" s="612" t="str">
        <f t="shared" si="424"/>
        <v xml:space="preserve"> </v>
      </c>
      <c r="AR807" s="612" t="str">
        <f t="shared" si="427"/>
        <v xml:space="preserve"> </v>
      </c>
      <c r="AS807" s="612" t="str">
        <f t="shared" si="428"/>
        <v xml:space="preserve"> </v>
      </c>
      <c r="AT807" s="612" t="str">
        <f t="shared" si="429"/>
        <v xml:space="preserve"> </v>
      </c>
      <c r="AU807" s="612" t="str">
        <f t="shared" si="430"/>
        <v xml:space="preserve"> </v>
      </c>
      <c r="AV807" s="613"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1"/>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v>0</v>
      </c>
      <c r="AI808" s="161">
        <f t="shared" si="418"/>
        <v>0</v>
      </c>
      <c r="AJ808" s="162">
        <f t="shared" si="403"/>
        <v>0</v>
      </c>
      <c r="AK808" s="163">
        <f t="shared" si="419"/>
        <v>0</v>
      </c>
      <c r="AL808" s="164">
        <f t="shared" si="420"/>
        <v>0</v>
      </c>
      <c r="AM808" s="164">
        <f t="shared" si="421"/>
        <v>0</v>
      </c>
      <c r="AN808" s="164">
        <f t="shared" si="422"/>
        <v>0</v>
      </c>
      <c r="AO808" s="164">
        <f t="shared" si="423"/>
        <v>0</v>
      </c>
      <c r="AP808" s="609" t="str">
        <f t="shared" si="426"/>
        <v xml:space="preserve"> </v>
      </c>
      <c r="AQ808" s="612" t="str">
        <f t="shared" si="424"/>
        <v xml:space="preserve"> </v>
      </c>
      <c r="AR808" s="612" t="str">
        <f t="shared" si="427"/>
        <v xml:space="preserve"> </v>
      </c>
      <c r="AS808" s="612" t="str">
        <f t="shared" si="428"/>
        <v xml:space="preserve"> </v>
      </c>
      <c r="AT808" s="612" t="str">
        <f t="shared" si="429"/>
        <v xml:space="preserve"> </v>
      </c>
      <c r="AU808" s="612" t="str">
        <f t="shared" si="430"/>
        <v xml:space="preserve"> </v>
      </c>
      <c r="AV808" s="613"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1"/>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v>0</v>
      </c>
      <c r="AI809" s="161">
        <f t="shared" si="418"/>
        <v>0</v>
      </c>
      <c r="AJ809" s="162">
        <f t="shared" si="403"/>
        <v>0</v>
      </c>
      <c r="AK809" s="163">
        <f t="shared" si="419"/>
        <v>0</v>
      </c>
      <c r="AL809" s="164">
        <f t="shared" si="420"/>
        <v>0</v>
      </c>
      <c r="AM809" s="164">
        <f t="shared" si="421"/>
        <v>0</v>
      </c>
      <c r="AN809" s="164">
        <f t="shared" si="422"/>
        <v>0</v>
      </c>
      <c r="AO809" s="164">
        <f t="shared" si="423"/>
        <v>0</v>
      </c>
      <c r="AP809" s="609" t="str">
        <f t="shared" si="426"/>
        <v xml:space="preserve"> </v>
      </c>
      <c r="AQ809" s="612" t="str">
        <f t="shared" si="424"/>
        <v xml:space="preserve"> </v>
      </c>
      <c r="AR809" s="612" t="str">
        <f t="shared" si="427"/>
        <v xml:space="preserve"> </v>
      </c>
      <c r="AS809" s="612" t="str">
        <f t="shared" si="428"/>
        <v xml:space="preserve"> </v>
      </c>
      <c r="AT809" s="612" t="str">
        <f t="shared" si="429"/>
        <v xml:space="preserve"> </v>
      </c>
      <c r="AU809" s="612" t="str">
        <f t="shared" si="430"/>
        <v xml:space="preserve"> </v>
      </c>
      <c r="AV809" s="613"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1"/>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6">
        <v>0</v>
      </c>
      <c r="AI810" s="161">
        <f t="shared" si="418"/>
        <v>0</v>
      </c>
      <c r="AJ810" s="162">
        <f t="shared" si="403"/>
        <v>0</v>
      </c>
      <c r="AK810" s="163">
        <f t="shared" si="419"/>
        <v>0</v>
      </c>
      <c r="AL810" s="164">
        <f t="shared" si="420"/>
        <v>0</v>
      </c>
      <c r="AM810" s="164">
        <f t="shared" si="421"/>
        <v>0</v>
      </c>
      <c r="AN810" s="164">
        <f t="shared" si="422"/>
        <v>0</v>
      </c>
      <c r="AO810" s="164">
        <f t="shared" si="423"/>
        <v>0</v>
      </c>
      <c r="AP810" s="609" t="str">
        <f t="shared" si="426"/>
        <v xml:space="preserve"> </v>
      </c>
      <c r="AQ810" s="612" t="str">
        <f t="shared" si="424"/>
        <v xml:space="preserve"> </v>
      </c>
      <c r="AR810" s="612" t="str">
        <f t="shared" si="427"/>
        <v xml:space="preserve"> </v>
      </c>
      <c r="AS810" s="612" t="str">
        <f t="shared" si="428"/>
        <v xml:space="preserve"> </v>
      </c>
      <c r="AT810" s="612" t="str">
        <f t="shared" si="429"/>
        <v xml:space="preserve"> </v>
      </c>
      <c r="AU810" s="612" t="str">
        <f t="shared" si="430"/>
        <v xml:space="preserve"> </v>
      </c>
      <c r="AV810" s="613"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1"/>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6">
        <v>0</v>
      </c>
      <c r="AI811" s="161">
        <f t="shared" si="418"/>
        <v>0</v>
      </c>
      <c r="AJ811" s="162">
        <f t="shared" si="403"/>
        <v>0</v>
      </c>
      <c r="AK811" s="163">
        <f t="shared" si="419"/>
        <v>0</v>
      </c>
      <c r="AL811" s="164">
        <f t="shared" si="420"/>
        <v>0</v>
      </c>
      <c r="AM811" s="164">
        <f t="shared" si="421"/>
        <v>0</v>
      </c>
      <c r="AN811" s="164">
        <f t="shared" si="422"/>
        <v>0</v>
      </c>
      <c r="AO811" s="164">
        <f t="shared" si="423"/>
        <v>0</v>
      </c>
      <c r="AP811" s="609" t="str">
        <f t="shared" si="426"/>
        <v xml:space="preserve"> </v>
      </c>
      <c r="AQ811" s="612" t="str">
        <f t="shared" si="424"/>
        <v xml:space="preserve"> </v>
      </c>
      <c r="AR811" s="612" t="str">
        <f t="shared" si="427"/>
        <v xml:space="preserve"> </v>
      </c>
      <c r="AS811" s="612" t="str">
        <f t="shared" si="428"/>
        <v xml:space="preserve"> </v>
      </c>
      <c r="AT811" s="612" t="str">
        <f t="shared" si="429"/>
        <v xml:space="preserve"> </v>
      </c>
      <c r="AU811" s="612" t="str">
        <f t="shared" si="430"/>
        <v xml:space="preserve"> </v>
      </c>
      <c r="AV811" s="613"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2"/>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v>0</v>
      </c>
      <c r="AI812" s="161">
        <f t="shared" si="418"/>
        <v>0</v>
      </c>
      <c r="AJ812" s="162">
        <f t="shared" si="403"/>
        <v>0</v>
      </c>
      <c r="AK812" s="163">
        <f t="shared" si="419"/>
        <v>0</v>
      </c>
      <c r="AL812" s="164">
        <f t="shared" si="420"/>
        <v>0</v>
      </c>
      <c r="AM812" s="164">
        <f t="shared" si="421"/>
        <v>0</v>
      </c>
      <c r="AN812" s="164">
        <f t="shared" si="422"/>
        <v>0</v>
      </c>
      <c r="AO812" s="164">
        <f t="shared" si="423"/>
        <v>0</v>
      </c>
      <c r="AP812" s="609" t="str">
        <f t="shared" si="426"/>
        <v xml:space="preserve"> </v>
      </c>
      <c r="AQ812" s="612" t="str">
        <f t="shared" si="424"/>
        <v xml:space="preserve"> </v>
      </c>
      <c r="AR812" s="612" t="str">
        <f t="shared" si="427"/>
        <v xml:space="preserve"> </v>
      </c>
      <c r="AS812" s="612" t="str">
        <f t="shared" si="428"/>
        <v xml:space="preserve"> </v>
      </c>
      <c r="AT812" s="612" t="str">
        <f t="shared" si="429"/>
        <v xml:space="preserve"> </v>
      </c>
      <c r="AU812" s="612" t="str">
        <f t="shared" si="430"/>
        <v xml:space="preserve"> </v>
      </c>
      <c r="AV812" s="613"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1"/>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6">
        <v>0</v>
      </c>
      <c r="AI813" s="161">
        <f t="shared" si="418"/>
        <v>0</v>
      </c>
      <c r="AJ813" s="162">
        <f t="shared" si="403"/>
        <v>0</v>
      </c>
      <c r="AK813" s="163">
        <f t="shared" si="419"/>
        <v>0</v>
      </c>
      <c r="AL813" s="164">
        <f t="shared" si="420"/>
        <v>0</v>
      </c>
      <c r="AM813" s="164">
        <f t="shared" si="421"/>
        <v>0</v>
      </c>
      <c r="AN813" s="164">
        <f t="shared" si="422"/>
        <v>0</v>
      </c>
      <c r="AO813" s="164">
        <f t="shared" si="423"/>
        <v>0</v>
      </c>
      <c r="AP813" s="609" t="str">
        <f t="shared" si="426"/>
        <v xml:space="preserve"> </v>
      </c>
      <c r="AQ813" s="612" t="str">
        <f t="shared" si="424"/>
        <v xml:space="preserve"> </v>
      </c>
      <c r="AR813" s="612" t="str">
        <f t="shared" si="427"/>
        <v xml:space="preserve"> </v>
      </c>
      <c r="AS813" s="612" t="str">
        <f t="shared" si="428"/>
        <v xml:space="preserve"> </v>
      </c>
      <c r="AT813" s="612" t="str">
        <f t="shared" si="429"/>
        <v xml:space="preserve"> </v>
      </c>
      <c r="AU813" s="612" t="str">
        <f t="shared" si="430"/>
        <v xml:space="preserve"> </v>
      </c>
      <c r="AV813" s="613"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1"/>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6">
        <v>0</v>
      </c>
      <c r="AI814" s="161">
        <f t="shared" si="418"/>
        <v>0</v>
      </c>
      <c r="AJ814" s="162">
        <f t="shared" si="403"/>
        <v>0</v>
      </c>
      <c r="AK814" s="163">
        <f t="shared" si="419"/>
        <v>0</v>
      </c>
      <c r="AL814" s="164">
        <f t="shared" si="420"/>
        <v>0</v>
      </c>
      <c r="AM814" s="164">
        <f t="shared" si="421"/>
        <v>0</v>
      </c>
      <c r="AN814" s="164">
        <f t="shared" si="422"/>
        <v>0</v>
      </c>
      <c r="AO814" s="164">
        <f t="shared" si="423"/>
        <v>0</v>
      </c>
      <c r="AP814" s="609" t="str">
        <f t="shared" si="426"/>
        <v xml:space="preserve"> </v>
      </c>
      <c r="AQ814" s="612" t="str">
        <f t="shared" si="424"/>
        <v xml:space="preserve"> </v>
      </c>
      <c r="AR814" s="612" t="str">
        <f t="shared" si="427"/>
        <v xml:space="preserve"> </v>
      </c>
      <c r="AS814" s="612" t="str">
        <f t="shared" si="428"/>
        <v xml:space="preserve"> </v>
      </c>
      <c r="AT814" s="612" t="str">
        <f t="shared" si="429"/>
        <v xml:space="preserve"> </v>
      </c>
      <c r="AU814" s="612" t="str">
        <f t="shared" si="430"/>
        <v xml:space="preserve"> </v>
      </c>
      <c r="AV814" s="613"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1"/>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6">
        <v>0</v>
      </c>
      <c r="AI815" s="161">
        <f t="shared" si="418"/>
        <v>0</v>
      </c>
      <c r="AJ815" s="162">
        <f t="shared" si="403"/>
        <v>0</v>
      </c>
      <c r="AK815" s="163">
        <f t="shared" si="419"/>
        <v>0</v>
      </c>
      <c r="AL815" s="164">
        <f t="shared" si="420"/>
        <v>0</v>
      </c>
      <c r="AM815" s="164">
        <f t="shared" si="421"/>
        <v>0</v>
      </c>
      <c r="AN815" s="164">
        <f t="shared" si="422"/>
        <v>0</v>
      </c>
      <c r="AO815" s="164">
        <f t="shared" si="423"/>
        <v>0</v>
      </c>
      <c r="AP815" s="609" t="str">
        <f t="shared" si="426"/>
        <v xml:space="preserve"> </v>
      </c>
      <c r="AQ815" s="612" t="str">
        <f t="shared" si="424"/>
        <v xml:space="preserve"> </v>
      </c>
      <c r="AR815" s="612" t="str">
        <f t="shared" si="427"/>
        <v xml:space="preserve"> </v>
      </c>
      <c r="AS815" s="612" t="str">
        <f t="shared" si="428"/>
        <v xml:space="preserve"> </v>
      </c>
      <c r="AT815" s="612" t="str">
        <f t="shared" si="429"/>
        <v xml:space="preserve"> </v>
      </c>
      <c r="AU815" s="612" t="str">
        <f t="shared" si="430"/>
        <v xml:space="preserve"> </v>
      </c>
      <c r="AV815" s="613"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1"/>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v>0</v>
      </c>
      <c r="AI816" s="161">
        <f t="shared" si="418"/>
        <v>0</v>
      </c>
      <c r="AJ816" s="162">
        <f t="shared" si="403"/>
        <v>0</v>
      </c>
      <c r="AK816" s="163">
        <f t="shared" si="419"/>
        <v>0</v>
      </c>
      <c r="AL816" s="164">
        <f t="shared" si="420"/>
        <v>0</v>
      </c>
      <c r="AM816" s="164">
        <f t="shared" si="421"/>
        <v>0</v>
      </c>
      <c r="AN816" s="164">
        <f t="shared" si="422"/>
        <v>0</v>
      </c>
      <c r="AO816" s="164">
        <f t="shared" si="423"/>
        <v>0</v>
      </c>
      <c r="AP816" s="609" t="str">
        <f t="shared" si="426"/>
        <v xml:space="preserve"> </v>
      </c>
      <c r="AQ816" s="612" t="str">
        <f t="shared" si="424"/>
        <v xml:space="preserve"> </v>
      </c>
      <c r="AR816" s="612" t="str">
        <f t="shared" si="427"/>
        <v xml:space="preserve"> </v>
      </c>
      <c r="AS816" s="612" t="str">
        <f t="shared" si="428"/>
        <v xml:space="preserve"> </v>
      </c>
      <c r="AT816" s="612" t="str">
        <f t="shared" si="429"/>
        <v xml:space="preserve"> </v>
      </c>
      <c r="AU816" s="612" t="str">
        <f t="shared" si="430"/>
        <v xml:space="preserve"> </v>
      </c>
      <c r="AV816" s="613"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1"/>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v>0</v>
      </c>
      <c r="AI817" s="161">
        <f t="shared" si="418"/>
        <v>0</v>
      </c>
      <c r="AJ817" s="162">
        <f t="shared" si="403"/>
        <v>0</v>
      </c>
      <c r="AK817" s="163">
        <f t="shared" si="419"/>
        <v>0</v>
      </c>
      <c r="AL817" s="164">
        <f t="shared" si="420"/>
        <v>0</v>
      </c>
      <c r="AM817" s="164">
        <f t="shared" si="421"/>
        <v>0</v>
      </c>
      <c r="AN817" s="164">
        <f t="shared" si="422"/>
        <v>0</v>
      </c>
      <c r="AO817" s="164">
        <f t="shared" si="423"/>
        <v>0</v>
      </c>
      <c r="AP817" s="609" t="str">
        <f t="shared" si="426"/>
        <v xml:space="preserve"> </v>
      </c>
      <c r="AQ817" s="612" t="str">
        <f t="shared" si="424"/>
        <v xml:space="preserve"> </v>
      </c>
      <c r="AR817" s="612" t="str">
        <f t="shared" si="427"/>
        <v xml:space="preserve"> </v>
      </c>
      <c r="AS817" s="612" t="str">
        <f t="shared" si="428"/>
        <v xml:space="preserve"> </v>
      </c>
      <c r="AT817" s="612" t="str">
        <f t="shared" si="429"/>
        <v xml:space="preserve"> </v>
      </c>
      <c r="AU817" s="612" t="str">
        <f t="shared" si="430"/>
        <v xml:space="preserve"> </v>
      </c>
      <c r="AV817" s="613"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1"/>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v>0</v>
      </c>
      <c r="AI818" s="161">
        <f t="shared" si="418"/>
        <v>0</v>
      </c>
      <c r="AJ818" s="162">
        <f t="shared" si="403"/>
        <v>0</v>
      </c>
      <c r="AK818" s="163">
        <f t="shared" si="419"/>
        <v>0</v>
      </c>
      <c r="AL818" s="164">
        <f t="shared" si="420"/>
        <v>0</v>
      </c>
      <c r="AM818" s="164">
        <f t="shared" si="421"/>
        <v>0</v>
      </c>
      <c r="AN818" s="164">
        <f t="shared" si="422"/>
        <v>0</v>
      </c>
      <c r="AO818" s="164">
        <f t="shared" si="423"/>
        <v>0</v>
      </c>
      <c r="AP818" s="609" t="str">
        <f t="shared" si="426"/>
        <v xml:space="preserve"> </v>
      </c>
      <c r="AQ818" s="612" t="str">
        <f t="shared" si="424"/>
        <v xml:space="preserve"> </v>
      </c>
      <c r="AR818" s="612" t="str">
        <f t="shared" si="427"/>
        <v xml:space="preserve"> </v>
      </c>
      <c r="AS818" s="612" t="str">
        <f t="shared" si="428"/>
        <v xml:space="preserve"> </v>
      </c>
      <c r="AT818" s="612" t="str">
        <f t="shared" si="429"/>
        <v xml:space="preserve"> </v>
      </c>
      <c r="AU818" s="612" t="str">
        <f t="shared" si="430"/>
        <v xml:space="preserve"> </v>
      </c>
      <c r="AV818" s="613"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1"/>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v>0</v>
      </c>
      <c r="AI819" s="161">
        <f t="shared" si="418"/>
        <v>0</v>
      </c>
      <c r="AJ819" s="162">
        <f t="shared" si="403"/>
        <v>0</v>
      </c>
      <c r="AK819" s="163">
        <f t="shared" si="419"/>
        <v>0</v>
      </c>
      <c r="AL819" s="164">
        <f t="shared" si="420"/>
        <v>0</v>
      </c>
      <c r="AM819" s="164">
        <f t="shared" si="421"/>
        <v>0</v>
      </c>
      <c r="AN819" s="164">
        <f t="shared" si="422"/>
        <v>0</v>
      </c>
      <c r="AO819" s="164">
        <f t="shared" si="423"/>
        <v>0</v>
      </c>
      <c r="AP819" s="609" t="str">
        <f t="shared" si="426"/>
        <v xml:space="preserve"> </v>
      </c>
      <c r="AQ819" s="612" t="str">
        <f t="shared" si="424"/>
        <v xml:space="preserve"> </v>
      </c>
      <c r="AR819" s="612" t="str">
        <f t="shared" si="427"/>
        <v xml:space="preserve"> </v>
      </c>
      <c r="AS819" s="612" t="str">
        <f t="shared" si="428"/>
        <v xml:space="preserve"> </v>
      </c>
      <c r="AT819" s="612" t="str">
        <f t="shared" si="429"/>
        <v xml:space="preserve"> </v>
      </c>
      <c r="AU819" s="612" t="str">
        <f t="shared" si="430"/>
        <v xml:space="preserve"> </v>
      </c>
      <c r="AV819" s="613"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1"/>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v>0</v>
      </c>
      <c r="AI820" s="161">
        <f t="shared" si="418"/>
        <v>0</v>
      </c>
      <c r="AJ820" s="162">
        <f t="shared" si="403"/>
        <v>0</v>
      </c>
      <c r="AK820" s="163">
        <f t="shared" si="419"/>
        <v>0</v>
      </c>
      <c r="AL820" s="164">
        <f t="shared" si="420"/>
        <v>0</v>
      </c>
      <c r="AM820" s="164">
        <f t="shared" si="421"/>
        <v>0</v>
      </c>
      <c r="AN820" s="164">
        <f t="shared" si="422"/>
        <v>0</v>
      </c>
      <c r="AO820" s="164">
        <f t="shared" si="423"/>
        <v>0</v>
      </c>
      <c r="AP820" s="609" t="str">
        <f t="shared" si="426"/>
        <v xml:space="preserve"> </v>
      </c>
      <c r="AQ820" s="612" t="str">
        <f t="shared" si="424"/>
        <v xml:space="preserve"> </v>
      </c>
      <c r="AR820" s="612" t="str">
        <f t="shared" si="427"/>
        <v xml:space="preserve"> </v>
      </c>
      <c r="AS820" s="612" t="str">
        <f t="shared" si="428"/>
        <v xml:space="preserve"> </v>
      </c>
      <c r="AT820" s="612" t="str">
        <f t="shared" si="429"/>
        <v xml:space="preserve"> </v>
      </c>
      <c r="AU820" s="612" t="str">
        <f t="shared" si="430"/>
        <v xml:space="preserve"> </v>
      </c>
      <c r="AV820" s="613"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1"/>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v>0</v>
      </c>
      <c r="AI821" s="161">
        <f t="shared" si="418"/>
        <v>0</v>
      </c>
      <c r="AJ821" s="162">
        <f t="shared" si="403"/>
        <v>0</v>
      </c>
      <c r="AK821" s="163">
        <f t="shared" si="419"/>
        <v>0</v>
      </c>
      <c r="AL821" s="164">
        <f t="shared" si="420"/>
        <v>0</v>
      </c>
      <c r="AM821" s="164">
        <f t="shared" si="421"/>
        <v>0</v>
      </c>
      <c r="AN821" s="164">
        <f t="shared" si="422"/>
        <v>0</v>
      </c>
      <c r="AO821" s="164">
        <f t="shared" si="423"/>
        <v>0</v>
      </c>
      <c r="AP821" s="609" t="str">
        <f t="shared" si="426"/>
        <v xml:space="preserve"> </v>
      </c>
      <c r="AQ821" s="612" t="str">
        <f t="shared" si="424"/>
        <v xml:space="preserve"> </v>
      </c>
      <c r="AR821" s="612" t="str">
        <f t="shared" si="427"/>
        <v xml:space="preserve"> </v>
      </c>
      <c r="AS821" s="612" t="str">
        <f t="shared" si="428"/>
        <v xml:space="preserve"> </v>
      </c>
      <c r="AT821" s="612" t="str">
        <f t="shared" si="429"/>
        <v xml:space="preserve"> </v>
      </c>
      <c r="AU821" s="612" t="str">
        <f t="shared" si="430"/>
        <v xml:space="preserve"> </v>
      </c>
      <c r="AV821" s="613"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1"/>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v>0</v>
      </c>
      <c r="AI822" s="161">
        <f t="shared" si="418"/>
        <v>0</v>
      </c>
      <c r="AJ822" s="162">
        <f t="shared" si="403"/>
        <v>0</v>
      </c>
      <c r="AK822" s="163">
        <f t="shared" si="419"/>
        <v>0</v>
      </c>
      <c r="AL822" s="164">
        <f t="shared" si="420"/>
        <v>0</v>
      </c>
      <c r="AM822" s="164">
        <f t="shared" si="421"/>
        <v>0</v>
      </c>
      <c r="AN822" s="164">
        <f t="shared" si="422"/>
        <v>0</v>
      </c>
      <c r="AO822" s="164">
        <f t="shared" si="423"/>
        <v>0</v>
      </c>
      <c r="AP822" s="609" t="str">
        <f t="shared" si="426"/>
        <v xml:space="preserve"> </v>
      </c>
      <c r="AQ822" s="612" t="str">
        <f t="shared" si="424"/>
        <v xml:space="preserve"> </v>
      </c>
      <c r="AR822" s="612" t="str">
        <f t="shared" si="427"/>
        <v xml:space="preserve"> </v>
      </c>
      <c r="AS822" s="612" t="str">
        <f t="shared" si="428"/>
        <v xml:space="preserve"> </v>
      </c>
      <c r="AT822" s="612" t="str">
        <f t="shared" si="429"/>
        <v xml:space="preserve"> </v>
      </c>
      <c r="AU822" s="612" t="str">
        <f t="shared" si="430"/>
        <v xml:space="preserve"> </v>
      </c>
      <c r="AV822" s="613"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1"/>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v>0</v>
      </c>
      <c r="AI823" s="161">
        <f t="shared" si="418"/>
        <v>0</v>
      </c>
      <c r="AJ823" s="162">
        <f t="shared" si="403"/>
        <v>0</v>
      </c>
      <c r="AK823" s="163">
        <f t="shared" si="419"/>
        <v>0</v>
      </c>
      <c r="AL823" s="164">
        <f t="shared" si="420"/>
        <v>0</v>
      </c>
      <c r="AM823" s="164">
        <f t="shared" si="421"/>
        <v>0</v>
      </c>
      <c r="AN823" s="164">
        <f t="shared" si="422"/>
        <v>0</v>
      </c>
      <c r="AO823" s="164">
        <f t="shared" si="423"/>
        <v>0</v>
      </c>
      <c r="AP823" s="609" t="str">
        <f t="shared" si="426"/>
        <v xml:space="preserve"> </v>
      </c>
      <c r="AQ823" s="612" t="str">
        <f t="shared" si="424"/>
        <v xml:space="preserve"> </v>
      </c>
      <c r="AR823" s="612" t="str">
        <f t="shared" si="427"/>
        <v xml:space="preserve"> </v>
      </c>
      <c r="AS823" s="612" t="str">
        <f t="shared" si="428"/>
        <v xml:space="preserve"> </v>
      </c>
      <c r="AT823" s="612" t="str">
        <f t="shared" si="429"/>
        <v xml:space="preserve"> </v>
      </c>
      <c r="AU823" s="612" t="str">
        <f t="shared" si="430"/>
        <v xml:space="preserve"> </v>
      </c>
      <c r="AV823" s="613"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1"/>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v>0</v>
      </c>
      <c r="AI824" s="161">
        <f t="shared" si="418"/>
        <v>0</v>
      </c>
      <c r="AJ824" s="162">
        <f t="shared" si="403"/>
        <v>0</v>
      </c>
      <c r="AK824" s="163">
        <f t="shared" si="419"/>
        <v>0</v>
      </c>
      <c r="AL824" s="164">
        <f t="shared" si="420"/>
        <v>0</v>
      </c>
      <c r="AM824" s="164">
        <f t="shared" si="421"/>
        <v>0</v>
      </c>
      <c r="AN824" s="164">
        <f t="shared" si="422"/>
        <v>0</v>
      </c>
      <c r="AO824" s="164">
        <f t="shared" si="423"/>
        <v>0</v>
      </c>
      <c r="AP824" s="609" t="str">
        <f t="shared" si="426"/>
        <v xml:space="preserve"> </v>
      </c>
      <c r="AQ824" s="612" t="str">
        <f t="shared" si="424"/>
        <v xml:space="preserve"> </v>
      </c>
      <c r="AR824" s="612" t="str">
        <f t="shared" si="427"/>
        <v xml:space="preserve"> </v>
      </c>
      <c r="AS824" s="612" t="str">
        <f t="shared" si="428"/>
        <v xml:space="preserve"> </v>
      </c>
      <c r="AT824" s="612" t="str">
        <f t="shared" si="429"/>
        <v xml:space="preserve"> </v>
      </c>
      <c r="AU824" s="612" t="str">
        <f t="shared" si="430"/>
        <v xml:space="preserve"> </v>
      </c>
      <c r="AV824" s="613"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1"/>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v>0</v>
      </c>
      <c r="AI825" s="161">
        <f t="shared" si="418"/>
        <v>0</v>
      </c>
      <c r="AJ825" s="162">
        <f t="shared" si="403"/>
        <v>0</v>
      </c>
      <c r="AK825" s="163">
        <f t="shared" si="419"/>
        <v>0</v>
      </c>
      <c r="AL825" s="164">
        <f t="shared" si="420"/>
        <v>0</v>
      </c>
      <c r="AM825" s="164">
        <f t="shared" si="421"/>
        <v>0</v>
      </c>
      <c r="AN825" s="164">
        <f t="shared" si="422"/>
        <v>0</v>
      </c>
      <c r="AO825" s="164">
        <f t="shared" si="423"/>
        <v>0</v>
      </c>
      <c r="AP825" s="609" t="str">
        <f t="shared" si="426"/>
        <v xml:space="preserve"> </v>
      </c>
      <c r="AQ825" s="612" t="str">
        <f t="shared" si="424"/>
        <v xml:space="preserve"> </v>
      </c>
      <c r="AR825" s="612" t="str">
        <f t="shared" si="427"/>
        <v xml:space="preserve"> </v>
      </c>
      <c r="AS825" s="612" t="str">
        <f t="shared" si="428"/>
        <v xml:space="preserve"> </v>
      </c>
      <c r="AT825" s="612" t="str">
        <f t="shared" si="429"/>
        <v xml:space="preserve"> </v>
      </c>
      <c r="AU825" s="612" t="str">
        <f t="shared" si="430"/>
        <v xml:space="preserve"> </v>
      </c>
      <c r="AV825" s="613"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1"/>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v>0</v>
      </c>
      <c r="AI826" s="161">
        <f t="shared" si="418"/>
        <v>0</v>
      </c>
      <c r="AJ826" s="162">
        <f t="shared" si="403"/>
        <v>0</v>
      </c>
      <c r="AK826" s="163">
        <f t="shared" si="419"/>
        <v>0</v>
      </c>
      <c r="AL826" s="164">
        <f t="shared" si="420"/>
        <v>0</v>
      </c>
      <c r="AM826" s="164">
        <f t="shared" si="421"/>
        <v>0</v>
      </c>
      <c r="AN826" s="164">
        <f t="shared" si="422"/>
        <v>0</v>
      </c>
      <c r="AO826" s="164">
        <f t="shared" si="423"/>
        <v>0</v>
      </c>
      <c r="AP826" s="609" t="str">
        <f t="shared" si="426"/>
        <v xml:space="preserve"> </v>
      </c>
      <c r="AQ826" s="612" t="str">
        <f t="shared" si="424"/>
        <v xml:space="preserve"> </v>
      </c>
      <c r="AR826" s="612" t="str">
        <f t="shared" si="427"/>
        <v xml:space="preserve"> </v>
      </c>
      <c r="AS826" s="612" t="str">
        <f t="shared" si="428"/>
        <v xml:space="preserve"> </v>
      </c>
      <c r="AT826" s="612" t="str">
        <f t="shared" si="429"/>
        <v xml:space="preserve"> </v>
      </c>
      <c r="AU826" s="612" t="str">
        <f t="shared" si="430"/>
        <v xml:space="preserve"> </v>
      </c>
      <c r="AV826" s="613"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1"/>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v>0</v>
      </c>
      <c r="AI827" s="161">
        <f t="shared" si="418"/>
        <v>0</v>
      </c>
      <c r="AJ827" s="162">
        <f t="shared" si="403"/>
        <v>0</v>
      </c>
      <c r="AK827" s="163">
        <f t="shared" si="419"/>
        <v>0</v>
      </c>
      <c r="AL827" s="164">
        <f t="shared" si="420"/>
        <v>0</v>
      </c>
      <c r="AM827" s="164">
        <f t="shared" si="421"/>
        <v>0</v>
      </c>
      <c r="AN827" s="164">
        <f t="shared" si="422"/>
        <v>0</v>
      </c>
      <c r="AO827" s="164">
        <f t="shared" si="423"/>
        <v>0</v>
      </c>
      <c r="AP827" s="609" t="str">
        <f t="shared" si="426"/>
        <v xml:space="preserve"> </v>
      </c>
      <c r="AQ827" s="612" t="str">
        <f t="shared" si="424"/>
        <v xml:space="preserve"> </v>
      </c>
      <c r="AR827" s="612" t="str">
        <f t="shared" si="427"/>
        <v xml:space="preserve"> </v>
      </c>
      <c r="AS827" s="612" t="str">
        <f t="shared" si="428"/>
        <v xml:space="preserve"> </v>
      </c>
      <c r="AT827" s="612" t="str">
        <f t="shared" si="429"/>
        <v xml:space="preserve"> </v>
      </c>
      <c r="AU827" s="612" t="str">
        <f t="shared" si="430"/>
        <v xml:space="preserve"> </v>
      </c>
      <c r="AV827" s="613"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1"/>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v>0</v>
      </c>
      <c r="AI828" s="161">
        <f t="shared" si="418"/>
        <v>0</v>
      </c>
      <c r="AJ828" s="162">
        <f t="shared" si="403"/>
        <v>0</v>
      </c>
      <c r="AK828" s="163">
        <f t="shared" si="419"/>
        <v>0</v>
      </c>
      <c r="AL828" s="164">
        <f t="shared" si="420"/>
        <v>0</v>
      </c>
      <c r="AM828" s="164">
        <f t="shared" si="421"/>
        <v>0</v>
      </c>
      <c r="AN828" s="164">
        <f t="shared" si="422"/>
        <v>0</v>
      </c>
      <c r="AO828" s="164">
        <f t="shared" si="423"/>
        <v>0</v>
      </c>
      <c r="AP828" s="609" t="str">
        <f t="shared" si="426"/>
        <v xml:space="preserve"> </v>
      </c>
      <c r="AQ828" s="612" t="str">
        <f t="shared" si="424"/>
        <v xml:space="preserve"> </v>
      </c>
      <c r="AR828" s="612" t="str">
        <f t="shared" si="427"/>
        <v xml:space="preserve"> </v>
      </c>
      <c r="AS828" s="612" t="str">
        <f t="shared" si="428"/>
        <v xml:space="preserve"> </v>
      </c>
      <c r="AT828" s="612" t="str">
        <f t="shared" si="429"/>
        <v xml:space="preserve"> </v>
      </c>
      <c r="AU828" s="612" t="str">
        <f t="shared" si="430"/>
        <v xml:space="preserve"> </v>
      </c>
      <c r="AV828" s="613"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1"/>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v>0</v>
      </c>
      <c r="AI829" s="161">
        <f t="shared" si="418"/>
        <v>0</v>
      </c>
      <c r="AJ829" s="162">
        <f t="shared" si="403"/>
        <v>0</v>
      </c>
      <c r="AK829" s="163">
        <f t="shared" si="419"/>
        <v>0</v>
      </c>
      <c r="AL829" s="164">
        <f t="shared" si="420"/>
        <v>0</v>
      </c>
      <c r="AM829" s="164">
        <f t="shared" si="421"/>
        <v>0</v>
      </c>
      <c r="AN829" s="164">
        <f t="shared" si="422"/>
        <v>0</v>
      </c>
      <c r="AO829" s="164">
        <f t="shared" si="423"/>
        <v>0</v>
      </c>
      <c r="AP829" s="609" t="str">
        <f t="shared" si="426"/>
        <v xml:space="preserve"> </v>
      </c>
      <c r="AQ829" s="612" t="str">
        <f t="shared" si="424"/>
        <v xml:space="preserve"> </v>
      </c>
      <c r="AR829" s="612" t="str">
        <f t="shared" si="427"/>
        <v xml:space="preserve"> </v>
      </c>
      <c r="AS829" s="612" t="str">
        <f t="shared" si="428"/>
        <v xml:space="preserve"> </v>
      </c>
      <c r="AT829" s="612" t="str">
        <f t="shared" si="429"/>
        <v xml:space="preserve"> </v>
      </c>
      <c r="AU829" s="612" t="str">
        <f t="shared" si="430"/>
        <v xml:space="preserve"> </v>
      </c>
      <c r="AV829" s="613"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1"/>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v>0</v>
      </c>
      <c r="AI830" s="161">
        <f t="shared" si="418"/>
        <v>0</v>
      </c>
      <c r="AJ830" s="162">
        <f t="shared" si="403"/>
        <v>0</v>
      </c>
      <c r="AK830" s="163">
        <f t="shared" si="419"/>
        <v>0</v>
      </c>
      <c r="AL830" s="164">
        <f t="shared" si="420"/>
        <v>0</v>
      </c>
      <c r="AM830" s="164">
        <f t="shared" si="421"/>
        <v>0</v>
      </c>
      <c r="AN830" s="164">
        <f t="shared" si="422"/>
        <v>0</v>
      </c>
      <c r="AO830" s="164">
        <f t="shared" si="423"/>
        <v>0</v>
      </c>
      <c r="AP830" s="609" t="str">
        <f t="shared" si="426"/>
        <v xml:space="preserve"> </v>
      </c>
      <c r="AQ830" s="612" t="str">
        <f t="shared" si="424"/>
        <v xml:space="preserve"> </v>
      </c>
      <c r="AR830" s="612" t="str">
        <f t="shared" si="427"/>
        <v xml:space="preserve"> </v>
      </c>
      <c r="AS830" s="612" t="str">
        <f t="shared" si="428"/>
        <v xml:space="preserve"> </v>
      </c>
      <c r="AT830" s="612" t="str">
        <f t="shared" si="429"/>
        <v xml:space="preserve"> </v>
      </c>
      <c r="AU830" s="612" t="str">
        <f t="shared" si="430"/>
        <v xml:space="preserve"> </v>
      </c>
      <c r="AV830" s="613"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1"/>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v>0</v>
      </c>
      <c r="AI831" s="161">
        <f t="shared" si="418"/>
        <v>0</v>
      </c>
      <c r="AJ831" s="162">
        <f t="shared" si="403"/>
        <v>0</v>
      </c>
      <c r="AK831" s="163">
        <f t="shared" si="419"/>
        <v>0</v>
      </c>
      <c r="AL831" s="164">
        <f t="shared" si="420"/>
        <v>0</v>
      </c>
      <c r="AM831" s="164">
        <f t="shared" si="421"/>
        <v>0</v>
      </c>
      <c r="AN831" s="164">
        <f t="shared" si="422"/>
        <v>0</v>
      </c>
      <c r="AO831" s="164">
        <f t="shared" si="423"/>
        <v>0</v>
      </c>
      <c r="AP831" s="609" t="str">
        <f t="shared" si="426"/>
        <v xml:space="preserve"> </v>
      </c>
      <c r="AQ831" s="612" t="str">
        <f t="shared" si="424"/>
        <v xml:space="preserve"> </v>
      </c>
      <c r="AR831" s="612" t="str">
        <f t="shared" si="427"/>
        <v xml:space="preserve"> </v>
      </c>
      <c r="AS831" s="612" t="str">
        <f t="shared" si="428"/>
        <v xml:space="preserve"> </v>
      </c>
      <c r="AT831" s="612" t="str">
        <f t="shared" si="429"/>
        <v xml:space="preserve"> </v>
      </c>
      <c r="AU831" s="612" t="str">
        <f t="shared" si="430"/>
        <v xml:space="preserve"> </v>
      </c>
      <c r="AV831" s="613"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1"/>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v>0</v>
      </c>
      <c r="AI832" s="161">
        <f t="shared" si="418"/>
        <v>0</v>
      </c>
      <c r="AJ832" s="162">
        <f t="shared" si="403"/>
        <v>0</v>
      </c>
      <c r="AK832" s="163">
        <f t="shared" si="419"/>
        <v>0</v>
      </c>
      <c r="AL832" s="164">
        <f t="shared" si="420"/>
        <v>0</v>
      </c>
      <c r="AM832" s="164">
        <f t="shared" si="421"/>
        <v>0</v>
      </c>
      <c r="AN832" s="164">
        <f t="shared" si="422"/>
        <v>0</v>
      </c>
      <c r="AO832" s="164">
        <f t="shared" si="423"/>
        <v>0</v>
      </c>
      <c r="AP832" s="609" t="str">
        <f t="shared" si="426"/>
        <v xml:space="preserve"> </v>
      </c>
      <c r="AQ832" s="612" t="str">
        <f t="shared" si="424"/>
        <v xml:space="preserve"> </v>
      </c>
      <c r="AR832" s="612" t="str">
        <f t="shared" si="427"/>
        <v xml:space="preserve"> </v>
      </c>
      <c r="AS832" s="612" t="str">
        <f t="shared" si="428"/>
        <v xml:space="preserve"> </v>
      </c>
      <c r="AT832" s="612" t="str">
        <f t="shared" si="429"/>
        <v xml:space="preserve"> </v>
      </c>
      <c r="AU832" s="612" t="str">
        <f t="shared" si="430"/>
        <v xml:space="preserve"> </v>
      </c>
      <c r="AV832" s="613"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1"/>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v>0</v>
      </c>
      <c r="AI833" s="161">
        <f t="shared" si="418"/>
        <v>0</v>
      </c>
      <c r="AJ833" s="162">
        <f t="shared" si="403"/>
        <v>0</v>
      </c>
      <c r="AK833" s="163">
        <f t="shared" si="419"/>
        <v>0</v>
      </c>
      <c r="AL833" s="164">
        <f t="shared" si="420"/>
        <v>0</v>
      </c>
      <c r="AM833" s="164">
        <f t="shared" si="421"/>
        <v>0</v>
      </c>
      <c r="AN833" s="164">
        <f t="shared" si="422"/>
        <v>0</v>
      </c>
      <c r="AO833" s="164">
        <f t="shared" si="423"/>
        <v>0</v>
      </c>
      <c r="AP833" s="609" t="str">
        <f t="shared" si="426"/>
        <v xml:space="preserve"> </v>
      </c>
      <c r="AQ833" s="612" t="str">
        <f t="shared" si="424"/>
        <v xml:space="preserve"> </v>
      </c>
      <c r="AR833" s="612" t="str">
        <f t="shared" si="427"/>
        <v xml:space="preserve"> </v>
      </c>
      <c r="AS833" s="612" t="str">
        <f t="shared" si="428"/>
        <v xml:space="preserve"> </v>
      </c>
      <c r="AT833" s="612" t="str">
        <f t="shared" si="429"/>
        <v xml:space="preserve"> </v>
      </c>
      <c r="AU833" s="612" t="str">
        <f t="shared" si="430"/>
        <v xml:space="preserve"> </v>
      </c>
      <c r="AV833" s="613"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1"/>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v>0</v>
      </c>
      <c r="AI834" s="161">
        <f t="shared" si="418"/>
        <v>0</v>
      </c>
      <c r="AJ834" s="162">
        <f t="shared" si="403"/>
        <v>0</v>
      </c>
      <c r="AK834" s="163">
        <f t="shared" si="419"/>
        <v>0</v>
      </c>
      <c r="AL834" s="164">
        <f t="shared" si="420"/>
        <v>0</v>
      </c>
      <c r="AM834" s="164">
        <f t="shared" si="421"/>
        <v>0</v>
      </c>
      <c r="AN834" s="164">
        <f t="shared" si="422"/>
        <v>0</v>
      </c>
      <c r="AO834" s="164">
        <f t="shared" si="423"/>
        <v>0</v>
      </c>
      <c r="AP834" s="609" t="str">
        <f t="shared" si="426"/>
        <v xml:space="preserve"> </v>
      </c>
      <c r="AQ834" s="612" t="str">
        <f t="shared" si="424"/>
        <v xml:space="preserve"> </v>
      </c>
      <c r="AR834" s="612" t="str">
        <f t="shared" si="427"/>
        <v xml:space="preserve"> </v>
      </c>
      <c r="AS834" s="612" t="str">
        <f t="shared" si="428"/>
        <v xml:space="preserve"> </v>
      </c>
      <c r="AT834" s="612" t="str">
        <f t="shared" si="429"/>
        <v xml:space="preserve"> </v>
      </c>
      <c r="AU834" s="612" t="str">
        <f t="shared" si="430"/>
        <v xml:space="preserve"> </v>
      </c>
      <c r="AV834" s="613"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1"/>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v>0</v>
      </c>
      <c r="AI835" s="161">
        <f t="shared" si="418"/>
        <v>0</v>
      </c>
      <c r="AJ835" s="162">
        <f t="shared" si="403"/>
        <v>0</v>
      </c>
      <c r="AK835" s="163">
        <f t="shared" si="419"/>
        <v>0</v>
      </c>
      <c r="AL835" s="164">
        <f t="shared" si="420"/>
        <v>0</v>
      </c>
      <c r="AM835" s="164">
        <f t="shared" si="421"/>
        <v>0</v>
      </c>
      <c r="AN835" s="164">
        <f t="shared" si="422"/>
        <v>0</v>
      </c>
      <c r="AO835" s="164">
        <f t="shared" si="423"/>
        <v>0</v>
      </c>
      <c r="AP835" s="609" t="str">
        <f t="shared" si="426"/>
        <v xml:space="preserve"> </v>
      </c>
      <c r="AQ835" s="612" t="str">
        <f t="shared" si="424"/>
        <v xml:space="preserve"> </v>
      </c>
      <c r="AR835" s="612" t="str">
        <f t="shared" si="427"/>
        <v xml:space="preserve"> </v>
      </c>
      <c r="AS835" s="612" t="str">
        <f t="shared" si="428"/>
        <v xml:space="preserve"> </v>
      </c>
      <c r="AT835" s="612" t="str">
        <f t="shared" si="429"/>
        <v xml:space="preserve"> </v>
      </c>
      <c r="AU835" s="612" t="str">
        <f t="shared" si="430"/>
        <v xml:space="preserve"> </v>
      </c>
      <c r="AV835" s="613"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1"/>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v>0</v>
      </c>
      <c r="AI836" s="161">
        <f t="shared" si="418"/>
        <v>0</v>
      </c>
      <c r="AJ836" s="162">
        <f t="shared" si="403"/>
        <v>0</v>
      </c>
      <c r="AK836" s="163">
        <f t="shared" si="419"/>
        <v>0</v>
      </c>
      <c r="AL836" s="164">
        <f t="shared" si="420"/>
        <v>0</v>
      </c>
      <c r="AM836" s="164">
        <f t="shared" si="421"/>
        <v>0</v>
      </c>
      <c r="AN836" s="164">
        <f t="shared" si="422"/>
        <v>0</v>
      </c>
      <c r="AO836" s="164">
        <f t="shared" si="423"/>
        <v>0</v>
      </c>
      <c r="AP836" s="609" t="str">
        <f t="shared" si="426"/>
        <v xml:space="preserve"> </v>
      </c>
      <c r="AQ836" s="612" t="str">
        <f t="shared" si="424"/>
        <v xml:space="preserve"> </v>
      </c>
      <c r="AR836" s="612" t="str">
        <f t="shared" si="427"/>
        <v xml:space="preserve"> </v>
      </c>
      <c r="AS836" s="612" t="str">
        <f t="shared" si="428"/>
        <v xml:space="preserve"> </v>
      </c>
      <c r="AT836" s="612" t="str">
        <f t="shared" si="429"/>
        <v xml:space="preserve"> </v>
      </c>
      <c r="AU836" s="612" t="str">
        <f t="shared" si="430"/>
        <v xml:space="preserve"> </v>
      </c>
      <c r="AV836" s="613"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1"/>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v>0</v>
      </c>
      <c r="AI837" s="161">
        <f t="shared" si="418"/>
        <v>0</v>
      </c>
      <c r="AJ837" s="162">
        <f t="shared" si="403"/>
        <v>0</v>
      </c>
      <c r="AK837" s="163">
        <f t="shared" si="419"/>
        <v>0</v>
      </c>
      <c r="AL837" s="164">
        <f t="shared" si="420"/>
        <v>0</v>
      </c>
      <c r="AM837" s="164">
        <f t="shared" si="421"/>
        <v>0</v>
      </c>
      <c r="AN837" s="164">
        <f t="shared" si="422"/>
        <v>0</v>
      </c>
      <c r="AO837" s="164">
        <f t="shared" si="423"/>
        <v>0</v>
      </c>
      <c r="AP837" s="609" t="str">
        <f t="shared" si="426"/>
        <v xml:space="preserve"> </v>
      </c>
      <c r="AQ837" s="612" t="str">
        <f t="shared" si="424"/>
        <v xml:space="preserve"> </v>
      </c>
      <c r="AR837" s="612" t="str">
        <f t="shared" si="427"/>
        <v xml:space="preserve"> </v>
      </c>
      <c r="AS837" s="612" t="str">
        <f t="shared" si="428"/>
        <v xml:space="preserve"> </v>
      </c>
      <c r="AT837" s="612" t="str">
        <f t="shared" si="429"/>
        <v xml:space="preserve"> </v>
      </c>
      <c r="AU837" s="612" t="str">
        <f t="shared" si="430"/>
        <v xml:space="preserve"> </v>
      </c>
      <c r="AV837" s="613"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1"/>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v>0</v>
      </c>
      <c r="AI838" s="161">
        <f t="shared" si="418"/>
        <v>0</v>
      </c>
      <c r="AJ838" s="162">
        <f t="shared" si="403"/>
        <v>0</v>
      </c>
      <c r="AK838" s="163">
        <f t="shared" si="419"/>
        <v>0</v>
      </c>
      <c r="AL838" s="164">
        <f t="shared" si="420"/>
        <v>0</v>
      </c>
      <c r="AM838" s="164">
        <f t="shared" si="421"/>
        <v>0</v>
      </c>
      <c r="AN838" s="164">
        <f t="shared" si="422"/>
        <v>0</v>
      </c>
      <c r="AO838" s="164">
        <f t="shared" si="423"/>
        <v>0</v>
      </c>
      <c r="AP838" s="609" t="str">
        <f t="shared" si="426"/>
        <v xml:space="preserve"> </v>
      </c>
      <c r="AQ838" s="612" t="str">
        <f t="shared" si="424"/>
        <v xml:space="preserve"> </v>
      </c>
      <c r="AR838" s="612" t="str">
        <f t="shared" si="427"/>
        <v xml:space="preserve"> </v>
      </c>
      <c r="AS838" s="612" t="str">
        <f t="shared" si="428"/>
        <v xml:space="preserve"> </v>
      </c>
      <c r="AT838" s="612" t="str">
        <f t="shared" si="429"/>
        <v xml:space="preserve"> </v>
      </c>
      <c r="AU838" s="612" t="str">
        <f t="shared" si="430"/>
        <v xml:space="preserve"> </v>
      </c>
      <c r="AV838" s="613"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1"/>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v>0</v>
      </c>
      <c r="AI839" s="161">
        <f t="shared" si="418"/>
        <v>0</v>
      </c>
      <c r="AJ839" s="162">
        <f t="shared" si="403"/>
        <v>0</v>
      </c>
      <c r="AK839" s="163">
        <f t="shared" si="419"/>
        <v>0</v>
      </c>
      <c r="AL839" s="164">
        <f t="shared" si="420"/>
        <v>0</v>
      </c>
      <c r="AM839" s="164">
        <f t="shared" si="421"/>
        <v>0</v>
      </c>
      <c r="AN839" s="164">
        <f t="shared" si="422"/>
        <v>0</v>
      </c>
      <c r="AO839" s="164">
        <f t="shared" si="423"/>
        <v>0</v>
      </c>
      <c r="AP839" s="609" t="str">
        <f t="shared" si="426"/>
        <v xml:space="preserve"> </v>
      </c>
      <c r="AQ839" s="612" t="str">
        <f t="shared" si="424"/>
        <v xml:space="preserve"> </v>
      </c>
      <c r="AR839" s="612" t="str">
        <f t="shared" si="427"/>
        <v xml:space="preserve"> </v>
      </c>
      <c r="AS839" s="612" t="str">
        <f t="shared" si="428"/>
        <v xml:space="preserve"> </v>
      </c>
      <c r="AT839" s="612" t="str">
        <f t="shared" si="429"/>
        <v xml:space="preserve"> </v>
      </c>
      <c r="AU839" s="612" t="str">
        <f t="shared" si="430"/>
        <v xml:space="preserve"> </v>
      </c>
      <c r="AV839" s="613"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1"/>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v>0</v>
      </c>
      <c r="AI840" s="161">
        <f t="shared" si="418"/>
        <v>0</v>
      </c>
      <c r="AJ840" s="162">
        <f t="shared" si="403"/>
        <v>0</v>
      </c>
      <c r="AK840" s="163">
        <f t="shared" si="419"/>
        <v>0</v>
      </c>
      <c r="AL840" s="164">
        <f t="shared" si="420"/>
        <v>0</v>
      </c>
      <c r="AM840" s="164">
        <f t="shared" si="421"/>
        <v>0</v>
      </c>
      <c r="AN840" s="164">
        <f t="shared" si="422"/>
        <v>0</v>
      </c>
      <c r="AO840" s="164">
        <f t="shared" si="423"/>
        <v>0</v>
      </c>
      <c r="AP840" s="609" t="str">
        <f t="shared" si="426"/>
        <v xml:space="preserve"> </v>
      </c>
      <c r="AQ840" s="612" t="str">
        <f t="shared" si="424"/>
        <v xml:space="preserve"> </v>
      </c>
      <c r="AR840" s="612" t="str">
        <f t="shared" si="427"/>
        <v xml:space="preserve"> </v>
      </c>
      <c r="AS840" s="612" t="str">
        <f t="shared" si="428"/>
        <v xml:space="preserve"> </v>
      </c>
      <c r="AT840" s="612" t="str">
        <f t="shared" si="429"/>
        <v xml:space="preserve"> </v>
      </c>
      <c r="AU840" s="612" t="str">
        <f t="shared" si="430"/>
        <v xml:space="preserve"> </v>
      </c>
      <c r="AV840" s="613"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1"/>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v>0</v>
      </c>
      <c r="AI841" s="161">
        <f t="shared" si="418"/>
        <v>0</v>
      </c>
      <c r="AJ841" s="162">
        <f t="shared" si="403"/>
        <v>0</v>
      </c>
      <c r="AK841" s="163">
        <f t="shared" si="419"/>
        <v>0</v>
      </c>
      <c r="AL841" s="164">
        <f t="shared" si="420"/>
        <v>0</v>
      </c>
      <c r="AM841" s="164">
        <f t="shared" si="421"/>
        <v>0</v>
      </c>
      <c r="AN841" s="164">
        <f t="shared" si="422"/>
        <v>0</v>
      </c>
      <c r="AO841" s="164">
        <f t="shared" si="423"/>
        <v>0</v>
      </c>
      <c r="AP841" s="609" t="str">
        <f t="shared" si="426"/>
        <v xml:space="preserve"> </v>
      </c>
      <c r="AQ841" s="612" t="str">
        <f t="shared" si="424"/>
        <v xml:space="preserve"> </v>
      </c>
      <c r="AR841" s="612" t="str">
        <f t="shared" si="427"/>
        <v xml:space="preserve"> </v>
      </c>
      <c r="AS841" s="612" t="str">
        <f t="shared" si="428"/>
        <v xml:space="preserve"> </v>
      </c>
      <c r="AT841" s="612" t="str">
        <f t="shared" si="429"/>
        <v xml:space="preserve"> </v>
      </c>
      <c r="AU841" s="612" t="str">
        <f t="shared" si="430"/>
        <v xml:space="preserve"> </v>
      </c>
      <c r="AV841" s="613"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1"/>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v>0</v>
      </c>
      <c r="AI842" s="161">
        <f t="shared" si="418"/>
        <v>0</v>
      </c>
      <c r="AJ842" s="162">
        <f t="shared" si="403"/>
        <v>0</v>
      </c>
      <c r="AK842" s="163">
        <f t="shared" si="419"/>
        <v>0</v>
      </c>
      <c r="AL842" s="164">
        <f t="shared" si="420"/>
        <v>0</v>
      </c>
      <c r="AM842" s="164">
        <f t="shared" si="421"/>
        <v>0</v>
      </c>
      <c r="AN842" s="164">
        <f t="shared" si="422"/>
        <v>0</v>
      </c>
      <c r="AO842" s="164">
        <f t="shared" si="423"/>
        <v>0</v>
      </c>
      <c r="AP842" s="609" t="str">
        <f t="shared" si="426"/>
        <v xml:space="preserve"> </v>
      </c>
      <c r="AQ842" s="612" t="str">
        <f t="shared" si="424"/>
        <v xml:space="preserve"> </v>
      </c>
      <c r="AR842" s="612" t="str">
        <f t="shared" si="427"/>
        <v xml:space="preserve"> </v>
      </c>
      <c r="AS842" s="612" t="str">
        <f t="shared" si="428"/>
        <v xml:space="preserve"> </v>
      </c>
      <c r="AT842" s="612" t="str">
        <f t="shared" si="429"/>
        <v xml:space="preserve"> </v>
      </c>
      <c r="AU842" s="612" t="str">
        <f t="shared" si="430"/>
        <v xml:space="preserve"> </v>
      </c>
      <c r="AV842" s="613"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1"/>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v>0</v>
      </c>
      <c r="AI843" s="161">
        <f t="shared" si="418"/>
        <v>0</v>
      </c>
      <c r="AJ843" s="162">
        <f t="shared" si="403"/>
        <v>0</v>
      </c>
      <c r="AK843" s="163">
        <f t="shared" si="419"/>
        <v>0</v>
      </c>
      <c r="AL843" s="164">
        <f t="shared" si="420"/>
        <v>0</v>
      </c>
      <c r="AM843" s="164">
        <f t="shared" si="421"/>
        <v>0</v>
      </c>
      <c r="AN843" s="164">
        <f t="shared" si="422"/>
        <v>0</v>
      </c>
      <c r="AO843" s="164">
        <f t="shared" si="423"/>
        <v>0</v>
      </c>
      <c r="AP843" s="609" t="str">
        <f t="shared" si="426"/>
        <v xml:space="preserve"> </v>
      </c>
      <c r="AQ843" s="612" t="str">
        <f t="shared" si="424"/>
        <v xml:space="preserve"> </v>
      </c>
      <c r="AR843" s="612" t="str">
        <f t="shared" si="427"/>
        <v xml:space="preserve"> </v>
      </c>
      <c r="AS843" s="612" t="str">
        <f t="shared" si="428"/>
        <v xml:space="preserve"> </v>
      </c>
      <c r="AT843" s="612" t="str">
        <f t="shared" si="429"/>
        <v xml:space="preserve"> </v>
      </c>
      <c r="AU843" s="612" t="str">
        <f t="shared" si="430"/>
        <v xml:space="preserve"> </v>
      </c>
      <c r="AV843" s="613"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1"/>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v>0</v>
      </c>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09" t="str">
        <f t="shared" si="426"/>
        <v xml:space="preserve"> </v>
      </c>
      <c r="AQ844" s="612" t="str">
        <f t="shared" si="424"/>
        <v xml:space="preserve"> </v>
      </c>
      <c r="AR844" s="612" t="str">
        <f t="shared" si="427"/>
        <v xml:space="preserve"> </v>
      </c>
      <c r="AS844" s="612" t="str">
        <f t="shared" si="428"/>
        <v xml:space="preserve"> </v>
      </c>
      <c r="AT844" s="612" t="str">
        <f t="shared" si="429"/>
        <v xml:space="preserve"> </v>
      </c>
      <c r="AU844" s="612" t="str">
        <f t="shared" si="430"/>
        <v xml:space="preserve"> </v>
      </c>
      <c r="AV844" s="613"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1"/>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v>0</v>
      </c>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09" t="str">
        <f t="shared" si="426"/>
        <v xml:space="preserve"> </v>
      </c>
      <c r="AQ845" s="612" t="str">
        <f t="shared" ref="AQ845:AQ908" si="456">IF(AND(AH845&gt;4.99,AH845&lt;50),AH845," ")</f>
        <v xml:space="preserve"> </v>
      </c>
      <c r="AR845" s="612" t="str">
        <f t="shared" si="427"/>
        <v xml:space="preserve"> </v>
      </c>
      <c r="AS845" s="612" t="str">
        <f t="shared" si="428"/>
        <v xml:space="preserve"> </v>
      </c>
      <c r="AT845" s="612" t="str">
        <f t="shared" si="429"/>
        <v xml:space="preserve"> </v>
      </c>
      <c r="AU845" s="612" t="str">
        <f t="shared" si="430"/>
        <v xml:space="preserve"> </v>
      </c>
      <c r="AV845" s="613"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1"/>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v>0</v>
      </c>
      <c r="AI846" s="161">
        <f t="shared" si="450"/>
        <v>0</v>
      </c>
      <c r="AJ846" s="162">
        <f t="shared" si="435"/>
        <v>0</v>
      </c>
      <c r="AK846" s="163">
        <f t="shared" si="451"/>
        <v>0</v>
      </c>
      <c r="AL846" s="164">
        <f t="shared" si="452"/>
        <v>0</v>
      </c>
      <c r="AM846" s="164">
        <f t="shared" si="453"/>
        <v>0</v>
      </c>
      <c r="AN846" s="164">
        <f t="shared" si="454"/>
        <v>0</v>
      </c>
      <c r="AO846" s="164">
        <f t="shared" si="455"/>
        <v>0</v>
      </c>
      <c r="AP846" s="609" t="str">
        <f t="shared" ref="AP846:AP909" si="458">IF(AND(AH846&gt;0,AH846&lt;5),AH846," ")</f>
        <v xml:space="preserve"> </v>
      </c>
      <c r="AQ846" s="612" t="str">
        <f t="shared" si="456"/>
        <v xml:space="preserve"> </v>
      </c>
      <c r="AR846" s="612" t="str">
        <f t="shared" ref="AR846:AR909" si="459">IF(AND(AH846&gt;49.99,AH846&lt;100),AH846," ")</f>
        <v xml:space="preserve"> </v>
      </c>
      <c r="AS846" s="612" t="str">
        <f t="shared" ref="AS846:AS909" si="460">IF(AND(AH846&gt;99.99,AH846&lt;500),AH846," ")</f>
        <v xml:space="preserve"> </v>
      </c>
      <c r="AT846" s="612" t="str">
        <f t="shared" ref="AT846:AT909" si="461">IF(AND(AH846&gt;499.99,AH846&lt;1000),AH846," ")</f>
        <v xml:space="preserve"> </v>
      </c>
      <c r="AU846" s="612" t="str">
        <f t="shared" ref="AU846:AU909" si="462">IF(AND(AH846&gt;999.99,AH846&lt;10000),AH846," ")</f>
        <v xml:space="preserve"> </v>
      </c>
      <c r="AV846" s="613"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1"/>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v>0</v>
      </c>
      <c r="AI847" s="161">
        <f t="shared" si="450"/>
        <v>0</v>
      </c>
      <c r="AJ847" s="162">
        <f t="shared" si="435"/>
        <v>0</v>
      </c>
      <c r="AK847" s="163">
        <f t="shared" si="451"/>
        <v>0</v>
      </c>
      <c r="AL847" s="164">
        <f t="shared" si="452"/>
        <v>0</v>
      </c>
      <c r="AM847" s="164">
        <f t="shared" si="453"/>
        <v>0</v>
      </c>
      <c r="AN847" s="164">
        <f t="shared" si="454"/>
        <v>0</v>
      </c>
      <c r="AO847" s="164">
        <f t="shared" si="455"/>
        <v>0</v>
      </c>
      <c r="AP847" s="609" t="str">
        <f t="shared" si="458"/>
        <v xml:space="preserve"> </v>
      </c>
      <c r="AQ847" s="612" t="str">
        <f t="shared" si="456"/>
        <v xml:space="preserve"> </v>
      </c>
      <c r="AR847" s="612" t="str">
        <f t="shared" si="459"/>
        <v xml:space="preserve"> </v>
      </c>
      <c r="AS847" s="612" t="str">
        <f t="shared" si="460"/>
        <v xml:space="preserve"> </v>
      </c>
      <c r="AT847" s="612" t="str">
        <f t="shared" si="461"/>
        <v xml:space="preserve"> </v>
      </c>
      <c r="AU847" s="612" t="str">
        <f t="shared" si="462"/>
        <v xml:space="preserve"> </v>
      </c>
      <c r="AV847" s="613"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1"/>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v>0</v>
      </c>
      <c r="AI848" s="161">
        <f t="shared" si="450"/>
        <v>0</v>
      </c>
      <c r="AJ848" s="162">
        <f t="shared" si="435"/>
        <v>0</v>
      </c>
      <c r="AK848" s="163">
        <f t="shared" si="451"/>
        <v>0</v>
      </c>
      <c r="AL848" s="164">
        <f t="shared" si="452"/>
        <v>0</v>
      </c>
      <c r="AM848" s="164">
        <f t="shared" si="453"/>
        <v>0</v>
      </c>
      <c r="AN848" s="164">
        <f t="shared" si="454"/>
        <v>0</v>
      </c>
      <c r="AO848" s="164">
        <f t="shared" si="455"/>
        <v>0</v>
      </c>
      <c r="AP848" s="609" t="str">
        <f t="shared" si="458"/>
        <v xml:space="preserve"> </v>
      </c>
      <c r="AQ848" s="612" t="str">
        <f t="shared" si="456"/>
        <v xml:space="preserve"> </v>
      </c>
      <c r="AR848" s="612" t="str">
        <f t="shared" si="459"/>
        <v xml:space="preserve"> </v>
      </c>
      <c r="AS848" s="612" t="str">
        <f t="shared" si="460"/>
        <v xml:space="preserve"> </v>
      </c>
      <c r="AT848" s="612" t="str">
        <f t="shared" si="461"/>
        <v xml:space="preserve"> </v>
      </c>
      <c r="AU848" s="612" t="str">
        <f t="shared" si="462"/>
        <v xml:space="preserve"> </v>
      </c>
      <c r="AV848" s="613"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1"/>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v>0</v>
      </c>
      <c r="AI849" s="161">
        <f t="shared" si="450"/>
        <v>0</v>
      </c>
      <c r="AJ849" s="162">
        <f t="shared" si="435"/>
        <v>0</v>
      </c>
      <c r="AK849" s="163">
        <f t="shared" si="451"/>
        <v>0</v>
      </c>
      <c r="AL849" s="164">
        <f t="shared" si="452"/>
        <v>0</v>
      </c>
      <c r="AM849" s="164">
        <f t="shared" si="453"/>
        <v>0</v>
      </c>
      <c r="AN849" s="164">
        <f t="shared" si="454"/>
        <v>0</v>
      </c>
      <c r="AO849" s="164">
        <f t="shared" si="455"/>
        <v>0</v>
      </c>
      <c r="AP849" s="609" t="str">
        <f t="shared" si="458"/>
        <v xml:space="preserve"> </v>
      </c>
      <c r="AQ849" s="612" t="str">
        <f t="shared" si="456"/>
        <v xml:space="preserve"> </v>
      </c>
      <c r="AR849" s="612" t="str">
        <f t="shared" si="459"/>
        <v xml:space="preserve"> </v>
      </c>
      <c r="AS849" s="612" t="str">
        <f t="shared" si="460"/>
        <v xml:space="preserve"> </v>
      </c>
      <c r="AT849" s="612" t="str">
        <f t="shared" si="461"/>
        <v xml:space="preserve"> </v>
      </c>
      <c r="AU849" s="612" t="str">
        <f t="shared" si="462"/>
        <v xml:space="preserve"> </v>
      </c>
      <c r="AV849" s="613"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1"/>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v>0</v>
      </c>
      <c r="AI850" s="161">
        <f t="shared" si="450"/>
        <v>0</v>
      </c>
      <c r="AJ850" s="162">
        <f t="shared" si="435"/>
        <v>0</v>
      </c>
      <c r="AK850" s="163">
        <f t="shared" si="451"/>
        <v>0</v>
      </c>
      <c r="AL850" s="164">
        <f t="shared" si="452"/>
        <v>0</v>
      </c>
      <c r="AM850" s="164">
        <f t="shared" si="453"/>
        <v>0</v>
      </c>
      <c r="AN850" s="164">
        <f t="shared" si="454"/>
        <v>0</v>
      </c>
      <c r="AO850" s="164">
        <f t="shared" si="455"/>
        <v>0</v>
      </c>
      <c r="AP850" s="609" t="str">
        <f t="shared" si="458"/>
        <v xml:space="preserve"> </v>
      </c>
      <c r="AQ850" s="612" t="str">
        <f t="shared" si="456"/>
        <v xml:space="preserve"> </v>
      </c>
      <c r="AR850" s="612" t="str">
        <f t="shared" si="459"/>
        <v xml:space="preserve"> </v>
      </c>
      <c r="AS850" s="612" t="str">
        <f t="shared" si="460"/>
        <v xml:space="preserve"> </v>
      </c>
      <c r="AT850" s="612" t="str">
        <f t="shared" si="461"/>
        <v xml:space="preserve"> </v>
      </c>
      <c r="AU850" s="612" t="str">
        <f t="shared" si="462"/>
        <v xml:space="preserve"> </v>
      </c>
      <c r="AV850" s="613"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1"/>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v>0</v>
      </c>
      <c r="AI851" s="161">
        <f t="shared" si="450"/>
        <v>0</v>
      </c>
      <c r="AJ851" s="162">
        <f t="shared" si="435"/>
        <v>0</v>
      </c>
      <c r="AK851" s="163">
        <f t="shared" si="451"/>
        <v>0</v>
      </c>
      <c r="AL851" s="164">
        <f t="shared" si="452"/>
        <v>0</v>
      </c>
      <c r="AM851" s="164">
        <f t="shared" si="453"/>
        <v>0</v>
      </c>
      <c r="AN851" s="164">
        <f t="shared" si="454"/>
        <v>0</v>
      </c>
      <c r="AO851" s="164">
        <f t="shared" si="455"/>
        <v>0</v>
      </c>
      <c r="AP851" s="609" t="str">
        <f t="shared" si="458"/>
        <v xml:space="preserve"> </v>
      </c>
      <c r="AQ851" s="612" t="str">
        <f t="shared" si="456"/>
        <v xml:space="preserve"> </v>
      </c>
      <c r="AR851" s="612" t="str">
        <f t="shared" si="459"/>
        <v xml:space="preserve"> </v>
      </c>
      <c r="AS851" s="612" t="str">
        <f t="shared" si="460"/>
        <v xml:space="preserve"> </v>
      </c>
      <c r="AT851" s="612" t="str">
        <f t="shared" si="461"/>
        <v xml:space="preserve"> </v>
      </c>
      <c r="AU851" s="612" t="str">
        <f t="shared" si="462"/>
        <v xml:space="preserve"> </v>
      </c>
      <c r="AV851" s="613"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1"/>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v>0</v>
      </c>
      <c r="AI852" s="161">
        <f t="shared" si="450"/>
        <v>0</v>
      </c>
      <c r="AJ852" s="162">
        <f t="shared" si="435"/>
        <v>0</v>
      </c>
      <c r="AK852" s="163">
        <f t="shared" si="451"/>
        <v>0</v>
      </c>
      <c r="AL852" s="164">
        <f t="shared" si="452"/>
        <v>0</v>
      </c>
      <c r="AM852" s="164">
        <f t="shared" si="453"/>
        <v>0</v>
      </c>
      <c r="AN852" s="164">
        <f t="shared" si="454"/>
        <v>0</v>
      </c>
      <c r="AO852" s="164">
        <f t="shared" si="455"/>
        <v>0</v>
      </c>
      <c r="AP852" s="609" t="str">
        <f t="shared" si="458"/>
        <v xml:space="preserve"> </v>
      </c>
      <c r="AQ852" s="612" t="str">
        <f t="shared" si="456"/>
        <v xml:space="preserve"> </v>
      </c>
      <c r="AR852" s="612" t="str">
        <f t="shared" si="459"/>
        <v xml:space="preserve"> </v>
      </c>
      <c r="AS852" s="612" t="str">
        <f t="shared" si="460"/>
        <v xml:space="preserve"> </v>
      </c>
      <c r="AT852" s="612" t="str">
        <f t="shared" si="461"/>
        <v xml:space="preserve"> </v>
      </c>
      <c r="AU852" s="612" t="str">
        <f t="shared" si="462"/>
        <v xml:space="preserve"> </v>
      </c>
      <c r="AV852" s="613"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1"/>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v>0</v>
      </c>
      <c r="AI853" s="161">
        <f t="shared" si="450"/>
        <v>0</v>
      </c>
      <c r="AJ853" s="162">
        <f t="shared" si="435"/>
        <v>0</v>
      </c>
      <c r="AK853" s="163">
        <f t="shared" si="451"/>
        <v>0</v>
      </c>
      <c r="AL853" s="164">
        <f t="shared" si="452"/>
        <v>0</v>
      </c>
      <c r="AM853" s="164">
        <f t="shared" si="453"/>
        <v>0</v>
      </c>
      <c r="AN853" s="164">
        <f t="shared" si="454"/>
        <v>0</v>
      </c>
      <c r="AO853" s="164">
        <f t="shared" si="455"/>
        <v>0</v>
      </c>
      <c r="AP853" s="609" t="str">
        <f t="shared" si="458"/>
        <v xml:space="preserve"> </v>
      </c>
      <c r="AQ853" s="612" t="str">
        <f t="shared" si="456"/>
        <v xml:space="preserve"> </v>
      </c>
      <c r="AR853" s="612" t="str">
        <f t="shared" si="459"/>
        <v xml:space="preserve"> </v>
      </c>
      <c r="AS853" s="612" t="str">
        <f t="shared" si="460"/>
        <v xml:space="preserve"> </v>
      </c>
      <c r="AT853" s="612" t="str">
        <f t="shared" si="461"/>
        <v xml:space="preserve"> </v>
      </c>
      <c r="AU853" s="612" t="str">
        <f t="shared" si="462"/>
        <v xml:space="preserve"> </v>
      </c>
      <c r="AV853" s="613"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1"/>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v>0</v>
      </c>
      <c r="AI854" s="161">
        <f t="shared" si="450"/>
        <v>0</v>
      </c>
      <c r="AJ854" s="162">
        <f t="shared" si="435"/>
        <v>0</v>
      </c>
      <c r="AK854" s="163">
        <f t="shared" si="451"/>
        <v>0</v>
      </c>
      <c r="AL854" s="164">
        <f t="shared" si="452"/>
        <v>0</v>
      </c>
      <c r="AM854" s="164">
        <f t="shared" si="453"/>
        <v>0</v>
      </c>
      <c r="AN854" s="164">
        <f t="shared" si="454"/>
        <v>0</v>
      </c>
      <c r="AO854" s="164">
        <f t="shared" si="455"/>
        <v>0</v>
      </c>
      <c r="AP854" s="609" t="str">
        <f t="shared" si="458"/>
        <v xml:space="preserve"> </v>
      </c>
      <c r="AQ854" s="612" t="str">
        <f t="shared" si="456"/>
        <v xml:space="preserve"> </v>
      </c>
      <c r="AR854" s="612" t="str">
        <f t="shared" si="459"/>
        <v xml:space="preserve"> </v>
      </c>
      <c r="AS854" s="612" t="str">
        <f t="shared" si="460"/>
        <v xml:space="preserve"> </v>
      </c>
      <c r="AT854" s="612" t="str">
        <f t="shared" si="461"/>
        <v xml:space="preserve"> </v>
      </c>
      <c r="AU854" s="612" t="str">
        <f t="shared" si="462"/>
        <v xml:space="preserve"> </v>
      </c>
      <c r="AV854" s="613"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1"/>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v>0</v>
      </c>
      <c r="AI855" s="161">
        <f t="shared" si="450"/>
        <v>0</v>
      </c>
      <c r="AJ855" s="162">
        <f t="shared" si="435"/>
        <v>0</v>
      </c>
      <c r="AK855" s="163">
        <f t="shared" si="451"/>
        <v>0</v>
      </c>
      <c r="AL855" s="164">
        <f t="shared" si="452"/>
        <v>0</v>
      </c>
      <c r="AM855" s="164">
        <f t="shared" si="453"/>
        <v>0</v>
      </c>
      <c r="AN855" s="164">
        <f t="shared" si="454"/>
        <v>0</v>
      </c>
      <c r="AO855" s="164">
        <f t="shared" si="455"/>
        <v>0</v>
      </c>
      <c r="AP855" s="609" t="str">
        <f t="shared" si="458"/>
        <v xml:space="preserve"> </v>
      </c>
      <c r="AQ855" s="612" t="str">
        <f t="shared" si="456"/>
        <v xml:space="preserve"> </v>
      </c>
      <c r="AR855" s="612" t="str">
        <f t="shared" si="459"/>
        <v xml:space="preserve"> </v>
      </c>
      <c r="AS855" s="612" t="str">
        <f t="shared" si="460"/>
        <v xml:space="preserve"> </v>
      </c>
      <c r="AT855" s="612" t="str">
        <f t="shared" si="461"/>
        <v xml:space="preserve"> </v>
      </c>
      <c r="AU855" s="612" t="str">
        <f t="shared" si="462"/>
        <v xml:space="preserve"> </v>
      </c>
      <c r="AV855" s="613"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1"/>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v>0</v>
      </c>
      <c r="AI856" s="161">
        <f t="shared" si="450"/>
        <v>0</v>
      </c>
      <c r="AJ856" s="162">
        <f t="shared" si="435"/>
        <v>0</v>
      </c>
      <c r="AK856" s="163">
        <f t="shared" si="451"/>
        <v>0</v>
      </c>
      <c r="AL856" s="164">
        <f t="shared" si="452"/>
        <v>0</v>
      </c>
      <c r="AM856" s="164">
        <f t="shared" si="453"/>
        <v>0</v>
      </c>
      <c r="AN856" s="164">
        <f t="shared" si="454"/>
        <v>0</v>
      </c>
      <c r="AO856" s="164">
        <f t="shared" si="455"/>
        <v>0</v>
      </c>
      <c r="AP856" s="609" t="str">
        <f t="shared" si="458"/>
        <v xml:space="preserve"> </v>
      </c>
      <c r="AQ856" s="612" t="str">
        <f t="shared" si="456"/>
        <v xml:space="preserve"> </v>
      </c>
      <c r="AR856" s="612" t="str">
        <f t="shared" si="459"/>
        <v xml:space="preserve"> </v>
      </c>
      <c r="AS856" s="612" t="str">
        <f t="shared" si="460"/>
        <v xml:space="preserve"> </v>
      </c>
      <c r="AT856" s="612" t="str">
        <f t="shared" si="461"/>
        <v xml:space="preserve"> </v>
      </c>
      <c r="AU856" s="612" t="str">
        <f t="shared" si="462"/>
        <v xml:space="preserve"> </v>
      </c>
      <c r="AV856" s="613"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1"/>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v>0</v>
      </c>
      <c r="AI857" s="161">
        <f t="shared" si="450"/>
        <v>0</v>
      </c>
      <c r="AJ857" s="162">
        <f t="shared" si="435"/>
        <v>0</v>
      </c>
      <c r="AK857" s="163">
        <f t="shared" si="451"/>
        <v>0</v>
      </c>
      <c r="AL857" s="164">
        <f t="shared" si="452"/>
        <v>0</v>
      </c>
      <c r="AM857" s="164">
        <f t="shared" si="453"/>
        <v>0</v>
      </c>
      <c r="AN857" s="164">
        <f t="shared" si="454"/>
        <v>0</v>
      </c>
      <c r="AO857" s="164">
        <f t="shared" si="455"/>
        <v>0</v>
      </c>
      <c r="AP857" s="609" t="str">
        <f t="shared" si="458"/>
        <v xml:space="preserve"> </v>
      </c>
      <c r="AQ857" s="612" t="str">
        <f t="shared" si="456"/>
        <v xml:space="preserve"> </v>
      </c>
      <c r="AR857" s="612" t="str">
        <f t="shared" si="459"/>
        <v xml:space="preserve"> </v>
      </c>
      <c r="AS857" s="612" t="str">
        <f t="shared" si="460"/>
        <v xml:space="preserve"> </v>
      </c>
      <c r="AT857" s="612" t="str">
        <f t="shared" si="461"/>
        <v xml:space="preserve"> </v>
      </c>
      <c r="AU857" s="612" t="str">
        <f t="shared" si="462"/>
        <v xml:space="preserve"> </v>
      </c>
      <c r="AV857" s="613"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1"/>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v>0</v>
      </c>
      <c r="AI858" s="161">
        <f t="shared" si="450"/>
        <v>0</v>
      </c>
      <c r="AJ858" s="162">
        <f t="shared" si="435"/>
        <v>0</v>
      </c>
      <c r="AK858" s="163">
        <f t="shared" si="451"/>
        <v>0</v>
      </c>
      <c r="AL858" s="164">
        <f t="shared" si="452"/>
        <v>0</v>
      </c>
      <c r="AM858" s="164">
        <f t="shared" si="453"/>
        <v>0</v>
      </c>
      <c r="AN858" s="164">
        <f t="shared" si="454"/>
        <v>0</v>
      </c>
      <c r="AO858" s="164">
        <f t="shared" si="455"/>
        <v>0</v>
      </c>
      <c r="AP858" s="609" t="str">
        <f t="shared" si="458"/>
        <v xml:space="preserve"> </v>
      </c>
      <c r="AQ858" s="612" t="str">
        <f t="shared" si="456"/>
        <v xml:space="preserve"> </v>
      </c>
      <c r="AR858" s="612" t="str">
        <f t="shared" si="459"/>
        <v xml:space="preserve"> </v>
      </c>
      <c r="AS858" s="612" t="str">
        <f t="shared" si="460"/>
        <v xml:space="preserve"> </v>
      </c>
      <c r="AT858" s="612" t="str">
        <f t="shared" si="461"/>
        <v xml:space="preserve"> </v>
      </c>
      <c r="AU858" s="612" t="str">
        <f t="shared" si="462"/>
        <v xml:space="preserve"> </v>
      </c>
      <c r="AV858" s="613"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1"/>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v>0</v>
      </c>
      <c r="AI859" s="161">
        <f t="shared" si="450"/>
        <v>0</v>
      </c>
      <c r="AJ859" s="162">
        <f t="shared" si="435"/>
        <v>0</v>
      </c>
      <c r="AK859" s="163">
        <f t="shared" si="451"/>
        <v>0</v>
      </c>
      <c r="AL859" s="164">
        <f t="shared" si="452"/>
        <v>0</v>
      </c>
      <c r="AM859" s="164">
        <f t="shared" si="453"/>
        <v>0</v>
      </c>
      <c r="AN859" s="164">
        <f t="shared" si="454"/>
        <v>0</v>
      </c>
      <c r="AO859" s="164">
        <f t="shared" si="455"/>
        <v>0</v>
      </c>
      <c r="AP859" s="609" t="str">
        <f t="shared" si="458"/>
        <v xml:space="preserve"> </v>
      </c>
      <c r="AQ859" s="612" t="str">
        <f t="shared" si="456"/>
        <v xml:space="preserve"> </v>
      </c>
      <c r="AR859" s="612" t="str">
        <f t="shared" si="459"/>
        <v xml:space="preserve"> </v>
      </c>
      <c r="AS859" s="612" t="str">
        <f t="shared" si="460"/>
        <v xml:space="preserve"> </v>
      </c>
      <c r="AT859" s="612" t="str">
        <f t="shared" si="461"/>
        <v xml:space="preserve"> </v>
      </c>
      <c r="AU859" s="612" t="str">
        <f t="shared" si="462"/>
        <v xml:space="preserve"> </v>
      </c>
      <c r="AV859" s="613"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1"/>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6">
        <v>0</v>
      </c>
      <c r="AI860" s="161">
        <f t="shared" si="450"/>
        <v>0</v>
      </c>
      <c r="AJ860" s="162">
        <f t="shared" si="435"/>
        <v>0</v>
      </c>
      <c r="AK860" s="163">
        <f t="shared" si="451"/>
        <v>0</v>
      </c>
      <c r="AL860" s="164">
        <f t="shared" si="452"/>
        <v>0</v>
      </c>
      <c r="AM860" s="164">
        <f t="shared" si="453"/>
        <v>0</v>
      </c>
      <c r="AN860" s="164">
        <f t="shared" si="454"/>
        <v>0</v>
      </c>
      <c r="AO860" s="164">
        <f t="shared" si="455"/>
        <v>0</v>
      </c>
      <c r="AP860" s="609" t="str">
        <f t="shared" si="458"/>
        <v xml:space="preserve"> </v>
      </c>
      <c r="AQ860" s="612" t="str">
        <f t="shared" si="456"/>
        <v xml:space="preserve"> </v>
      </c>
      <c r="AR860" s="612" t="str">
        <f t="shared" si="459"/>
        <v xml:space="preserve"> </v>
      </c>
      <c r="AS860" s="612" t="str">
        <f t="shared" si="460"/>
        <v xml:space="preserve"> </v>
      </c>
      <c r="AT860" s="612" t="str">
        <f t="shared" si="461"/>
        <v xml:space="preserve"> </v>
      </c>
      <c r="AU860" s="612" t="str">
        <f t="shared" si="462"/>
        <v xml:space="preserve"> </v>
      </c>
      <c r="AV860" s="613"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1"/>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6">
        <v>0</v>
      </c>
      <c r="AI861" s="161">
        <f t="shared" si="450"/>
        <v>0</v>
      </c>
      <c r="AJ861" s="162">
        <f t="shared" si="435"/>
        <v>0</v>
      </c>
      <c r="AK861" s="163">
        <f t="shared" si="451"/>
        <v>0</v>
      </c>
      <c r="AL861" s="164">
        <f t="shared" si="452"/>
        <v>0</v>
      </c>
      <c r="AM861" s="164">
        <f t="shared" si="453"/>
        <v>0</v>
      </c>
      <c r="AN861" s="164">
        <f t="shared" si="454"/>
        <v>0</v>
      </c>
      <c r="AO861" s="164">
        <f t="shared" si="455"/>
        <v>0</v>
      </c>
      <c r="AP861" s="609" t="str">
        <f t="shared" si="458"/>
        <v xml:space="preserve"> </v>
      </c>
      <c r="AQ861" s="612" t="str">
        <f t="shared" si="456"/>
        <v xml:space="preserve"> </v>
      </c>
      <c r="AR861" s="612" t="str">
        <f t="shared" si="459"/>
        <v xml:space="preserve"> </v>
      </c>
      <c r="AS861" s="612" t="str">
        <f t="shared" si="460"/>
        <v xml:space="preserve"> </v>
      </c>
      <c r="AT861" s="612" t="str">
        <f t="shared" si="461"/>
        <v xml:space="preserve"> </v>
      </c>
      <c r="AU861" s="612" t="str">
        <f t="shared" si="462"/>
        <v xml:space="preserve"> </v>
      </c>
      <c r="AV861" s="613"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2"/>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v>0</v>
      </c>
      <c r="AI862" s="161">
        <f t="shared" si="450"/>
        <v>0</v>
      </c>
      <c r="AJ862" s="162">
        <f t="shared" si="435"/>
        <v>0</v>
      </c>
      <c r="AK862" s="163">
        <f t="shared" si="451"/>
        <v>0</v>
      </c>
      <c r="AL862" s="164">
        <f t="shared" si="452"/>
        <v>0</v>
      </c>
      <c r="AM862" s="164">
        <f t="shared" si="453"/>
        <v>0</v>
      </c>
      <c r="AN862" s="164">
        <f t="shared" si="454"/>
        <v>0</v>
      </c>
      <c r="AO862" s="164">
        <f t="shared" si="455"/>
        <v>0</v>
      </c>
      <c r="AP862" s="609" t="str">
        <f t="shared" si="458"/>
        <v xml:space="preserve"> </v>
      </c>
      <c r="AQ862" s="612" t="str">
        <f t="shared" si="456"/>
        <v xml:space="preserve"> </v>
      </c>
      <c r="AR862" s="612" t="str">
        <f t="shared" si="459"/>
        <v xml:space="preserve"> </v>
      </c>
      <c r="AS862" s="612" t="str">
        <f t="shared" si="460"/>
        <v xml:space="preserve"> </v>
      </c>
      <c r="AT862" s="612" t="str">
        <f t="shared" si="461"/>
        <v xml:space="preserve"> </v>
      </c>
      <c r="AU862" s="612" t="str">
        <f t="shared" si="462"/>
        <v xml:space="preserve"> </v>
      </c>
      <c r="AV862" s="613"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1"/>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6">
        <v>0</v>
      </c>
      <c r="AI863" s="161">
        <f t="shared" si="450"/>
        <v>0</v>
      </c>
      <c r="AJ863" s="162">
        <f t="shared" si="435"/>
        <v>0</v>
      </c>
      <c r="AK863" s="163">
        <f t="shared" si="451"/>
        <v>0</v>
      </c>
      <c r="AL863" s="164">
        <f t="shared" si="452"/>
        <v>0</v>
      </c>
      <c r="AM863" s="164">
        <f t="shared" si="453"/>
        <v>0</v>
      </c>
      <c r="AN863" s="164">
        <f t="shared" si="454"/>
        <v>0</v>
      </c>
      <c r="AO863" s="164">
        <f t="shared" si="455"/>
        <v>0</v>
      </c>
      <c r="AP863" s="609" t="str">
        <f t="shared" si="458"/>
        <v xml:space="preserve"> </v>
      </c>
      <c r="AQ863" s="612" t="str">
        <f t="shared" si="456"/>
        <v xml:space="preserve"> </v>
      </c>
      <c r="AR863" s="612" t="str">
        <f t="shared" si="459"/>
        <v xml:space="preserve"> </v>
      </c>
      <c r="AS863" s="612" t="str">
        <f t="shared" si="460"/>
        <v xml:space="preserve"> </v>
      </c>
      <c r="AT863" s="612" t="str">
        <f t="shared" si="461"/>
        <v xml:space="preserve"> </v>
      </c>
      <c r="AU863" s="612" t="str">
        <f t="shared" si="462"/>
        <v xml:space="preserve"> </v>
      </c>
      <c r="AV863" s="613"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1"/>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6">
        <v>0</v>
      </c>
      <c r="AI864" s="161">
        <f t="shared" si="450"/>
        <v>0</v>
      </c>
      <c r="AJ864" s="162">
        <f t="shared" si="435"/>
        <v>0</v>
      </c>
      <c r="AK864" s="163">
        <f t="shared" si="451"/>
        <v>0</v>
      </c>
      <c r="AL864" s="164">
        <f t="shared" si="452"/>
        <v>0</v>
      </c>
      <c r="AM864" s="164">
        <f t="shared" si="453"/>
        <v>0</v>
      </c>
      <c r="AN864" s="164">
        <f t="shared" si="454"/>
        <v>0</v>
      </c>
      <c r="AO864" s="164">
        <f t="shared" si="455"/>
        <v>0</v>
      </c>
      <c r="AP864" s="609" t="str">
        <f t="shared" si="458"/>
        <v xml:space="preserve"> </v>
      </c>
      <c r="AQ864" s="612" t="str">
        <f t="shared" si="456"/>
        <v xml:space="preserve"> </v>
      </c>
      <c r="AR864" s="612" t="str">
        <f t="shared" si="459"/>
        <v xml:space="preserve"> </v>
      </c>
      <c r="AS864" s="612" t="str">
        <f t="shared" si="460"/>
        <v xml:space="preserve"> </v>
      </c>
      <c r="AT864" s="612" t="str">
        <f t="shared" si="461"/>
        <v xml:space="preserve"> </v>
      </c>
      <c r="AU864" s="612" t="str">
        <f t="shared" si="462"/>
        <v xml:space="preserve"> </v>
      </c>
      <c r="AV864" s="613"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1"/>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6">
        <v>0</v>
      </c>
      <c r="AI865" s="161">
        <f t="shared" si="450"/>
        <v>0</v>
      </c>
      <c r="AJ865" s="162">
        <f t="shared" si="435"/>
        <v>0</v>
      </c>
      <c r="AK865" s="163">
        <f t="shared" si="451"/>
        <v>0</v>
      </c>
      <c r="AL865" s="164">
        <f t="shared" si="452"/>
        <v>0</v>
      </c>
      <c r="AM865" s="164">
        <f t="shared" si="453"/>
        <v>0</v>
      </c>
      <c r="AN865" s="164">
        <f t="shared" si="454"/>
        <v>0</v>
      </c>
      <c r="AO865" s="164">
        <f t="shared" si="455"/>
        <v>0</v>
      </c>
      <c r="AP865" s="609" t="str">
        <f t="shared" si="458"/>
        <v xml:space="preserve"> </v>
      </c>
      <c r="AQ865" s="612" t="str">
        <f t="shared" si="456"/>
        <v xml:space="preserve"> </v>
      </c>
      <c r="AR865" s="612" t="str">
        <f t="shared" si="459"/>
        <v xml:space="preserve"> </v>
      </c>
      <c r="AS865" s="612" t="str">
        <f t="shared" si="460"/>
        <v xml:space="preserve"> </v>
      </c>
      <c r="AT865" s="612" t="str">
        <f t="shared" si="461"/>
        <v xml:space="preserve"> </v>
      </c>
      <c r="AU865" s="612" t="str">
        <f t="shared" si="462"/>
        <v xml:space="preserve"> </v>
      </c>
      <c r="AV865" s="613"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1"/>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v>0</v>
      </c>
      <c r="AI866" s="161">
        <f t="shared" si="450"/>
        <v>0</v>
      </c>
      <c r="AJ866" s="162">
        <f t="shared" si="435"/>
        <v>0</v>
      </c>
      <c r="AK866" s="163">
        <f t="shared" si="451"/>
        <v>0</v>
      </c>
      <c r="AL866" s="164">
        <f t="shared" si="452"/>
        <v>0</v>
      </c>
      <c r="AM866" s="164">
        <f t="shared" si="453"/>
        <v>0</v>
      </c>
      <c r="AN866" s="164">
        <f t="shared" si="454"/>
        <v>0</v>
      </c>
      <c r="AO866" s="164">
        <f t="shared" si="455"/>
        <v>0</v>
      </c>
      <c r="AP866" s="609" t="str">
        <f t="shared" si="458"/>
        <v xml:space="preserve"> </v>
      </c>
      <c r="AQ866" s="612" t="str">
        <f t="shared" si="456"/>
        <v xml:space="preserve"> </v>
      </c>
      <c r="AR866" s="612" t="str">
        <f t="shared" si="459"/>
        <v xml:space="preserve"> </v>
      </c>
      <c r="AS866" s="612" t="str">
        <f t="shared" si="460"/>
        <v xml:space="preserve"> </v>
      </c>
      <c r="AT866" s="612" t="str">
        <f t="shared" si="461"/>
        <v xml:space="preserve"> </v>
      </c>
      <c r="AU866" s="612" t="str">
        <f t="shared" si="462"/>
        <v xml:space="preserve"> </v>
      </c>
      <c r="AV866" s="613"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1"/>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v>0</v>
      </c>
      <c r="AI867" s="161">
        <f t="shared" si="450"/>
        <v>0</v>
      </c>
      <c r="AJ867" s="162">
        <f t="shared" si="435"/>
        <v>0</v>
      </c>
      <c r="AK867" s="163">
        <f t="shared" si="451"/>
        <v>0</v>
      </c>
      <c r="AL867" s="164">
        <f t="shared" si="452"/>
        <v>0</v>
      </c>
      <c r="AM867" s="164">
        <f t="shared" si="453"/>
        <v>0</v>
      </c>
      <c r="AN867" s="164">
        <f t="shared" si="454"/>
        <v>0</v>
      </c>
      <c r="AO867" s="164">
        <f t="shared" si="455"/>
        <v>0</v>
      </c>
      <c r="AP867" s="609" t="str">
        <f t="shared" si="458"/>
        <v xml:space="preserve"> </v>
      </c>
      <c r="AQ867" s="612" t="str">
        <f t="shared" si="456"/>
        <v xml:space="preserve"> </v>
      </c>
      <c r="AR867" s="612" t="str">
        <f t="shared" si="459"/>
        <v xml:space="preserve"> </v>
      </c>
      <c r="AS867" s="612" t="str">
        <f t="shared" si="460"/>
        <v xml:space="preserve"> </v>
      </c>
      <c r="AT867" s="612" t="str">
        <f t="shared" si="461"/>
        <v xml:space="preserve"> </v>
      </c>
      <c r="AU867" s="612" t="str">
        <f t="shared" si="462"/>
        <v xml:space="preserve"> </v>
      </c>
      <c r="AV867" s="613"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1"/>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v>0</v>
      </c>
      <c r="AI868" s="161">
        <f t="shared" si="450"/>
        <v>0</v>
      </c>
      <c r="AJ868" s="162">
        <f t="shared" si="435"/>
        <v>0</v>
      </c>
      <c r="AK868" s="163">
        <f t="shared" si="451"/>
        <v>0</v>
      </c>
      <c r="AL868" s="164">
        <f t="shared" si="452"/>
        <v>0</v>
      </c>
      <c r="AM868" s="164">
        <f t="shared" si="453"/>
        <v>0</v>
      </c>
      <c r="AN868" s="164">
        <f t="shared" si="454"/>
        <v>0</v>
      </c>
      <c r="AO868" s="164">
        <f t="shared" si="455"/>
        <v>0</v>
      </c>
      <c r="AP868" s="609" t="str">
        <f t="shared" si="458"/>
        <v xml:space="preserve"> </v>
      </c>
      <c r="AQ868" s="612" t="str">
        <f t="shared" si="456"/>
        <v xml:space="preserve"> </v>
      </c>
      <c r="AR868" s="612" t="str">
        <f t="shared" si="459"/>
        <v xml:space="preserve"> </v>
      </c>
      <c r="AS868" s="612" t="str">
        <f t="shared" si="460"/>
        <v xml:space="preserve"> </v>
      </c>
      <c r="AT868" s="612" t="str">
        <f t="shared" si="461"/>
        <v xml:space="preserve"> </v>
      </c>
      <c r="AU868" s="612" t="str">
        <f t="shared" si="462"/>
        <v xml:space="preserve"> </v>
      </c>
      <c r="AV868" s="613"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1"/>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v>0</v>
      </c>
      <c r="AI869" s="161">
        <f t="shared" si="450"/>
        <v>0</v>
      </c>
      <c r="AJ869" s="162">
        <f t="shared" si="435"/>
        <v>0</v>
      </c>
      <c r="AK869" s="163">
        <f t="shared" si="451"/>
        <v>0</v>
      </c>
      <c r="AL869" s="164">
        <f t="shared" si="452"/>
        <v>0</v>
      </c>
      <c r="AM869" s="164">
        <f t="shared" si="453"/>
        <v>0</v>
      </c>
      <c r="AN869" s="164">
        <f t="shared" si="454"/>
        <v>0</v>
      </c>
      <c r="AO869" s="164">
        <f t="shared" si="455"/>
        <v>0</v>
      </c>
      <c r="AP869" s="609" t="str">
        <f t="shared" si="458"/>
        <v xml:space="preserve"> </v>
      </c>
      <c r="AQ869" s="612" t="str">
        <f t="shared" si="456"/>
        <v xml:space="preserve"> </v>
      </c>
      <c r="AR869" s="612" t="str">
        <f t="shared" si="459"/>
        <v xml:space="preserve"> </v>
      </c>
      <c r="AS869" s="612" t="str">
        <f t="shared" si="460"/>
        <v xml:space="preserve"> </v>
      </c>
      <c r="AT869" s="612" t="str">
        <f t="shared" si="461"/>
        <v xml:space="preserve"> </v>
      </c>
      <c r="AU869" s="612" t="str">
        <f t="shared" si="462"/>
        <v xml:space="preserve"> </v>
      </c>
      <c r="AV869" s="613"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1"/>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v>0</v>
      </c>
      <c r="AI870" s="161">
        <f t="shared" si="450"/>
        <v>0</v>
      </c>
      <c r="AJ870" s="162">
        <f t="shared" si="435"/>
        <v>0</v>
      </c>
      <c r="AK870" s="163">
        <f t="shared" si="451"/>
        <v>0</v>
      </c>
      <c r="AL870" s="164">
        <f t="shared" si="452"/>
        <v>0</v>
      </c>
      <c r="AM870" s="164">
        <f t="shared" si="453"/>
        <v>0</v>
      </c>
      <c r="AN870" s="164">
        <f t="shared" si="454"/>
        <v>0</v>
      </c>
      <c r="AO870" s="164">
        <f t="shared" si="455"/>
        <v>0</v>
      </c>
      <c r="AP870" s="609" t="str">
        <f t="shared" si="458"/>
        <v xml:space="preserve"> </v>
      </c>
      <c r="AQ870" s="612" t="str">
        <f t="shared" si="456"/>
        <v xml:space="preserve"> </v>
      </c>
      <c r="AR870" s="612" t="str">
        <f t="shared" si="459"/>
        <v xml:space="preserve"> </v>
      </c>
      <c r="AS870" s="612" t="str">
        <f t="shared" si="460"/>
        <v xml:space="preserve"> </v>
      </c>
      <c r="AT870" s="612" t="str">
        <f t="shared" si="461"/>
        <v xml:space="preserve"> </v>
      </c>
      <c r="AU870" s="612" t="str">
        <f t="shared" si="462"/>
        <v xml:space="preserve"> </v>
      </c>
      <c r="AV870" s="613"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1"/>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v>0</v>
      </c>
      <c r="AI871" s="161">
        <f t="shared" si="450"/>
        <v>0</v>
      </c>
      <c r="AJ871" s="162">
        <f t="shared" si="435"/>
        <v>0</v>
      </c>
      <c r="AK871" s="163">
        <f t="shared" si="451"/>
        <v>0</v>
      </c>
      <c r="AL871" s="164">
        <f t="shared" si="452"/>
        <v>0</v>
      </c>
      <c r="AM871" s="164">
        <f t="shared" si="453"/>
        <v>0</v>
      </c>
      <c r="AN871" s="164">
        <f t="shared" si="454"/>
        <v>0</v>
      </c>
      <c r="AO871" s="164">
        <f t="shared" si="455"/>
        <v>0</v>
      </c>
      <c r="AP871" s="609" t="str">
        <f t="shared" si="458"/>
        <v xml:space="preserve"> </v>
      </c>
      <c r="AQ871" s="612" t="str">
        <f t="shared" si="456"/>
        <v xml:space="preserve"> </v>
      </c>
      <c r="AR871" s="612" t="str">
        <f t="shared" si="459"/>
        <v xml:space="preserve"> </v>
      </c>
      <c r="AS871" s="612" t="str">
        <f t="shared" si="460"/>
        <v xml:space="preserve"> </v>
      </c>
      <c r="AT871" s="612" t="str">
        <f t="shared" si="461"/>
        <v xml:space="preserve"> </v>
      </c>
      <c r="AU871" s="612" t="str">
        <f t="shared" si="462"/>
        <v xml:space="preserve"> </v>
      </c>
      <c r="AV871" s="613"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1"/>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v>0</v>
      </c>
      <c r="AI872" s="161">
        <f t="shared" si="450"/>
        <v>0</v>
      </c>
      <c r="AJ872" s="162">
        <f t="shared" si="435"/>
        <v>0</v>
      </c>
      <c r="AK872" s="163">
        <f t="shared" si="451"/>
        <v>0</v>
      </c>
      <c r="AL872" s="164">
        <f t="shared" si="452"/>
        <v>0</v>
      </c>
      <c r="AM872" s="164">
        <f t="shared" si="453"/>
        <v>0</v>
      </c>
      <c r="AN872" s="164">
        <f t="shared" si="454"/>
        <v>0</v>
      </c>
      <c r="AO872" s="164">
        <f t="shared" si="455"/>
        <v>0</v>
      </c>
      <c r="AP872" s="609" t="str">
        <f t="shared" si="458"/>
        <v xml:space="preserve"> </v>
      </c>
      <c r="AQ872" s="612" t="str">
        <f t="shared" si="456"/>
        <v xml:space="preserve"> </v>
      </c>
      <c r="AR872" s="612" t="str">
        <f t="shared" si="459"/>
        <v xml:space="preserve"> </v>
      </c>
      <c r="AS872" s="612" t="str">
        <f t="shared" si="460"/>
        <v xml:space="preserve"> </v>
      </c>
      <c r="AT872" s="612" t="str">
        <f t="shared" si="461"/>
        <v xml:space="preserve"> </v>
      </c>
      <c r="AU872" s="612" t="str">
        <f t="shared" si="462"/>
        <v xml:space="preserve"> </v>
      </c>
      <c r="AV872" s="613"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1"/>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v>0</v>
      </c>
      <c r="AI873" s="161">
        <f t="shared" si="450"/>
        <v>0</v>
      </c>
      <c r="AJ873" s="162">
        <f t="shared" si="435"/>
        <v>0</v>
      </c>
      <c r="AK873" s="163">
        <f t="shared" si="451"/>
        <v>0</v>
      </c>
      <c r="AL873" s="164">
        <f t="shared" si="452"/>
        <v>0</v>
      </c>
      <c r="AM873" s="164">
        <f t="shared" si="453"/>
        <v>0</v>
      </c>
      <c r="AN873" s="164">
        <f t="shared" si="454"/>
        <v>0</v>
      </c>
      <c r="AO873" s="164">
        <f t="shared" si="455"/>
        <v>0</v>
      </c>
      <c r="AP873" s="609" t="str">
        <f t="shared" si="458"/>
        <v xml:space="preserve"> </v>
      </c>
      <c r="AQ873" s="612" t="str">
        <f t="shared" si="456"/>
        <v xml:space="preserve"> </v>
      </c>
      <c r="AR873" s="612" t="str">
        <f t="shared" si="459"/>
        <v xml:space="preserve"> </v>
      </c>
      <c r="AS873" s="612" t="str">
        <f t="shared" si="460"/>
        <v xml:space="preserve"> </v>
      </c>
      <c r="AT873" s="612" t="str">
        <f t="shared" si="461"/>
        <v xml:space="preserve"> </v>
      </c>
      <c r="AU873" s="612" t="str">
        <f t="shared" si="462"/>
        <v xml:space="preserve"> </v>
      </c>
      <c r="AV873" s="613"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1"/>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v>0</v>
      </c>
      <c r="AI874" s="161">
        <f t="shared" si="450"/>
        <v>0</v>
      </c>
      <c r="AJ874" s="162">
        <f t="shared" si="435"/>
        <v>0</v>
      </c>
      <c r="AK874" s="163">
        <f t="shared" si="451"/>
        <v>0</v>
      </c>
      <c r="AL874" s="164">
        <f t="shared" si="452"/>
        <v>0</v>
      </c>
      <c r="AM874" s="164">
        <f t="shared" si="453"/>
        <v>0</v>
      </c>
      <c r="AN874" s="164">
        <f t="shared" si="454"/>
        <v>0</v>
      </c>
      <c r="AO874" s="164">
        <f t="shared" si="455"/>
        <v>0</v>
      </c>
      <c r="AP874" s="609" t="str">
        <f t="shared" si="458"/>
        <v xml:space="preserve"> </v>
      </c>
      <c r="AQ874" s="612" t="str">
        <f t="shared" si="456"/>
        <v xml:space="preserve"> </v>
      </c>
      <c r="AR874" s="612" t="str">
        <f t="shared" si="459"/>
        <v xml:space="preserve"> </v>
      </c>
      <c r="AS874" s="612" t="str">
        <f t="shared" si="460"/>
        <v xml:space="preserve"> </v>
      </c>
      <c r="AT874" s="612" t="str">
        <f t="shared" si="461"/>
        <v xml:space="preserve"> </v>
      </c>
      <c r="AU874" s="612" t="str">
        <f t="shared" si="462"/>
        <v xml:space="preserve"> </v>
      </c>
      <c r="AV874" s="613"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1"/>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v>0</v>
      </c>
      <c r="AI875" s="161">
        <f t="shared" si="450"/>
        <v>0</v>
      </c>
      <c r="AJ875" s="162">
        <f t="shared" si="435"/>
        <v>0</v>
      </c>
      <c r="AK875" s="163">
        <f t="shared" si="451"/>
        <v>0</v>
      </c>
      <c r="AL875" s="164">
        <f t="shared" si="452"/>
        <v>0</v>
      </c>
      <c r="AM875" s="164">
        <f t="shared" si="453"/>
        <v>0</v>
      </c>
      <c r="AN875" s="164">
        <f t="shared" si="454"/>
        <v>0</v>
      </c>
      <c r="AO875" s="164">
        <f t="shared" si="455"/>
        <v>0</v>
      </c>
      <c r="AP875" s="609" t="str">
        <f t="shared" si="458"/>
        <v xml:space="preserve"> </v>
      </c>
      <c r="AQ875" s="612" t="str">
        <f t="shared" si="456"/>
        <v xml:space="preserve"> </v>
      </c>
      <c r="AR875" s="612" t="str">
        <f t="shared" si="459"/>
        <v xml:space="preserve"> </v>
      </c>
      <c r="AS875" s="612" t="str">
        <f t="shared" si="460"/>
        <v xml:space="preserve"> </v>
      </c>
      <c r="AT875" s="612" t="str">
        <f t="shared" si="461"/>
        <v xml:space="preserve"> </v>
      </c>
      <c r="AU875" s="612" t="str">
        <f t="shared" si="462"/>
        <v xml:space="preserve"> </v>
      </c>
      <c r="AV875" s="613"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1"/>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v>0</v>
      </c>
      <c r="AI876" s="161">
        <f t="shared" si="450"/>
        <v>0</v>
      </c>
      <c r="AJ876" s="162">
        <f t="shared" si="435"/>
        <v>0</v>
      </c>
      <c r="AK876" s="163">
        <f t="shared" si="451"/>
        <v>0</v>
      </c>
      <c r="AL876" s="164">
        <f t="shared" si="452"/>
        <v>0</v>
      </c>
      <c r="AM876" s="164">
        <f t="shared" si="453"/>
        <v>0</v>
      </c>
      <c r="AN876" s="164">
        <f t="shared" si="454"/>
        <v>0</v>
      </c>
      <c r="AO876" s="164">
        <f t="shared" si="455"/>
        <v>0</v>
      </c>
      <c r="AP876" s="609" t="str">
        <f t="shared" si="458"/>
        <v xml:space="preserve"> </v>
      </c>
      <c r="AQ876" s="612" t="str">
        <f t="shared" si="456"/>
        <v xml:space="preserve"> </v>
      </c>
      <c r="AR876" s="612" t="str">
        <f t="shared" si="459"/>
        <v xml:space="preserve"> </v>
      </c>
      <c r="AS876" s="612" t="str">
        <f t="shared" si="460"/>
        <v xml:space="preserve"> </v>
      </c>
      <c r="AT876" s="612" t="str">
        <f t="shared" si="461"/>
        <v xml:space="preserve"> </v>
      </c>
      <c r="AU876" s="612" t="str">
        <f t="shared" si="462"/>
        <v xml:space="preserve"> </v>
      </c>
      <c r="AV876" s="613"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1"/>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v>0</v>
      </c>
      <c r="AI877" s="161">
        <f t="shared" si="450"/>
        <v>0</v>
      </c>
      <c r="AJ877" s="162">
        <f t="shared" si="435"/>
        <v>0</v>
      </c>
      <c r="AK877" s="163">
        <f t="shared" si="451"/>
        <v>0</v>
      </c>
      <c r="AL877" s="164">
        <f t="shared" si="452"/>
        <v>0</v>
      </c>
      <c r="AM877" s="164">
        <f t="shared" si="453"/>
        <v>0</v>
      </c>
      <c r="AN877" s="164">
        <f t="shared" si="454"/>
        <v>0</v>
      </c>
      <c r="AO877" s="164">
        <f t="shared" si="455"/>
        <v>0</v>
      </c>
      <c r="AP877" s="609" t="str">
        <f t="shared" si="458"/>
        <v xml:space="preserve"> </v>
      </c>
      <c r="AQ877" s="612" t="str">
        <f t="shared" si="456"/>
        <v xml:space="preserve"> </v>
      </c>
      <c r="AR877" s="612" t="str">
        <f t="shared" si="459"/>
        <v xml:space="preserve"> </v>
      </c>
      <c r="AS877" s="612" t="str">
        <f t="shared" si="460"/>
        <v xml:space="preserve"> </v>
      </c>
      <c r="AT877" s="612" t="str">
        <f t="shared" si="461"/>
        <v xml:space="preserve"> </v>
      </c>
      <c r="AU877" s="612" t="str">
        <f t="shared" si="462"/>
        <v xml:space="preserve"> </v>
      </c>
      <c r="AV877" s="613"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1"/>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v>0</v>
      </c>
      <c r="AI878" s="161">
        <f t="shared" si="450"/>
        <v>0</v>
      </c>
      <c r="AJ878" s="162">
        <f t="shared" si="435"/>
        <v>0</v>
      </c>
      <c r="AK878" s="163">
        <f t="shared" si="451"/>
        <v>0</v>
      </c>
      <c r="AL878" s="164">
        <f t="shared" si="452"/>
        <v>0</v>
      </c>
      <c r="AM878" s="164">
        <f t="shared" si="453"/>
        <v>0</v>
      </c>
      <c r="AN878" s="164">
        <f t="shared" si="454"/>
        <v>0</v>
      </c>
      <c r="AO878" s="164">
        <f t="shared" si="455"/>
        <v>0</v>
      </c>
      <c r="AP878" s="609" t="str">
        <f t="shared" si="458"/>
        <v xml:space="preserve"> </v>
      </c>
      <c r="AQ878" s="612" t="str">
        <f t="shared" si="456"/>
        <v xml:space="preserve"> </v>
      </c>
      <c r="AR878" s="612" t="str">
        <f t="shared" si="459"/>
        <v xml:space="preserve"> </v>
      </c>
      <c r="AS878" s="612" t="str">
        <f t="shared" si="460"/>
        <v xml:space="preserve"> </v>
      </c>
      <c r="AT878" s="612" t="str">
        <f t="shared" si="461"/>
        <v xml:space="preserve"> </v>
      </c>
      <c r="AU878" s="612" t="str">
        <f t="shared" si="462"/>
        <v xml:space="preserve"> </v>
      </c>
      <c r="AV878" s="613"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1"/>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v>0</v>
      </c>
      <c r="AI879" s="161">
        <f t="shared" si="450"/>
        <v>0</v>
      </c>
      <c r="AJ879" s="162">
        <f t="shared" si="435"/>
        <v>0</v>
      </c>
      <c r="AK879" s="163">
        <f t="shared" si="451"/>
        <v>0</v>
      </c>
      <c r="AL879" s="164">
        <f t="shared" si="452"/>
        <v>0</v>
      </c>
      <c r="AM879" s="164">
        <f t="shared" si="453"/>
        <v>0</v>
      </c>
      <c r="AN879" s="164">
        <f t="shared" si="454"/>
        <v>0</v>
      </c>
      <c r="AO879" s="164">
        <f t="shared" si="455"/>
        <v>0</v>
      </c>
      <c r="AP879" s="609" t="str">
        <f t="shared" si="458"/>
        <v xml:space="preserve"> </v>
      </c>
      <c r="AQ879" s="612" t="str">
        <f t="shared" si="456"/>
        <v xml:space="preserve"> </v>
      </c>
      <c r="AR879" s="612" t="str">
        <f t="shared" si="459"/>
        <v xml:space="preserve"> </v>
      </c>
      <c r="AS879" s="612" t="str">
        <f t="shared" si="460"/>
        <v xml:space="preserve"> </v>
      </c>
      <c r="AT879" s="612" t="str">
        <f t="shared" si="461"/>
        <v xml:space="preserve"> </v>
      </c>
      <c r="AU879" s="612" t="str">
        <f t="shared" si="462"/>
        <v xml:space="preserve"> </v>
      </c>
      <c r="AV879" s="613"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1"/>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v>0</v>
      </c>
      <c r="AI880" s="161">
        <f t="shared" si="450"/>
        <v>0</v>
      </c>
      <c r="AJ880" s="162">
        <f t="shared" si="435"/>
        <v>0</v>
      </c>
      <c r="AK880" s="163">
        <f t="shared" si="451"/>
        <v>0</v>
      </c>
      <c r="AL880" s="164">
        <f t="shared" si="452"/>
        <v>0</v>
      </c>
      <c r="AM880" s="164">
        <f t="shared" si="453"/>
        <v>0</v>
      </c>
      <c r="AN880" s="164">
        <f t="shared" si="454"/>
        <v>0</v>
      </c>
      <c r="AO880" s="164">
        <f t="shared" si="455"/>
        <v>0</v>
      </c>
      <c r="AP880" s="609" t="str">
        <f t="shared" si="458"/>
        <v xml:space="preserve"> </v>
      </c>
      <c r="AQ880" s="612" t="str">
        <f t="shared" si="456"/>
        <v xml:space="preserve"> </v>
      </c>
      <c r="AR880" s="612" t="str">
        <f t="shared" si="459"/>
        <v xml:space="preserve"> </v>
      </c>
      <c r="AS880" s="612" t="str">
        <f t="shared" si="460"/>
        <v xml:space="preserve"> </v>
      </c>
      <c r="AT880" s="612" t="str">
        <f t="shared" si="461"/>
        <v xml:space="preserve"> </v>
      </c>
      <c r="AU880" s="612" t="str">
        <f t="shared" si="462"/>
        <v xml:space="preserve"> </v>
      </c>
      <c r="AV880" s="613"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1"/>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v>0</v>
      </c>
      <c r="AI881" s="161">
        <f t="shared" si="450"/>
        <v>0</v>
      </c>
      <c r="AJ881" s="162">
        <f t="shared" si="435"/>
        <v>0</v>
      </c>
      <c r="AK881" s="163">
        <f t="shared" si="451"/>
        <v>0</v>
      </c>
      <c r="AL881" s="164">
        <f t="shared" si="452"/>
        <v>0</v>
      </c>
      <c r="AM881" s="164">
        <f t="shared" si="453"/>
        <v>0</v>
      </c>
      <c r="AN881" s="164">
        <f t="shared" si="454"/>
        <v>0</v>
      </c>
      <c r="AO881" s="164">
        <f t="shared" si="455"/>
        <v>0</v>
      </c>
      <c r="AP881" s="609" t="str">
        <f t="shared" si="458"/>
        <v xml:space="preserve"> </v>
      </c>
      <c r="AQ881" s="612" t="str">
        <f t="shared" si="456"/>
        <v xml:space="preserve"> </v>
      </c>
      <c r="AR881" s="612" t="str">
        <f t="shared" si="459"/>
        <v xml:space="preserve"> </v>
      </c>
      <c r="AS881" s="612" t="str">
        <f t="shared" si="460"/>
        <v xml:space="preserve"> </v>
      </c>
      <c r="AT881" s="612" t="str">
        <f t="shared" si="461"/>
        <v xml:space="preserve"> </v>
      </c>
      <c r="AU881" s="612" t="str">
        <f t="shared" si="462"/>
        <v xml:space="preserve"> </v>
      </c>
      <c r="AV881" s="613"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1"/>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v>0</v>
      </c>
      <c r="AI882" s="161">
        <f t="shared" si="450"/>
        <v>0</v>
      </c>
      <c r="AJ882" s="162">
        <f t="shared" si="435"/>
        <v>0</v>
      </c>
      <c r="AK882" s="163">
        <f t="shared" si="451"/>
        <v>0</v>
      </c>
      <c r="AL882" s="164">
        <f t="shared" si="452"/>
        <v>0</v>
      </c>
      <c r="AM882" s="164">
        <f t="shared" si="453"/>
        <v>0</v>
      </c>
      <c r="AN882" s="164">
        <f t="shared" si="454"/>
        <v>0</v>
      </c>
      <c r="AO882" s="164">
        <f t="shared" si="455"/>
        <v>0</v>
      </c>
      <c r="AP882" s="609" t="str">
        <f t="shared" si="458"/>
        <v xml:space="preserve"> </v>
      </c>
      <c r="AQ882" s="612" t="str">
        <f t="shared" si="456"/>
        <v xml:space="preserve"> </v>
      </c>
      <c r="AR882" s="612" t="str">
        <f t="shared" si="459"/>
        <v xml:space="preserve"> </v>
      </c>
      <c r="AS882" s="612" t="str">
        <f t="shared" si="460"/>
        <v xml:space="preserve"> </v>
      </c>
      <c r="AT882" s="612" t="str">
        <f t="shared" si="461"/>
        <v xml:space="preserve"> </v>
      </c>
      <c r="AU882" s="612" t="str">
        <f t="shared" si="462"/>
        <v xml:space="preserve"> </v>
      </c>
      <c r="AV882" s="613"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1"/>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v>0</v>
      </c>
      <c r="AI883" s="161">
        <f t="shared" si="450"/>
        <v>0</v>
      </c>
      <c r="AJ883" s="162">
        <f t="shared" si="435"/>
        <v>0</v>
      </c>
      <c r="AK883" s="163">
        <f t="shared" si="451"/>
        <v>0</v>
      </c>
      <c r="AL883" s="164">
        <f t="shared" si="452"/>
        <v>0</v>
      </c>
      <c r="AM883" s="164">
        <f t="shared" si="453"/>
        <v>0</v>
      </c>
      <c r="AN883" s="164">
        <f t="shared" si="454"/>
        <v>0</v>
      </c>
      <c r="AO883" s="164">
        <f t="shared" si="455"/>
        <v>0</v>
      </c>
      <c r="AP883" s="609" t="str">
        <f t="shared" si="458"/>
        <v xml:space="preserve"> </v>
      </c>
      <c r="AQ883" s="612" t="str">
        <f t="shared" si="456"/>
        <v xml:space="preserve"> </v>
      </c>
      <c r="AR883" s="612" t="str">
        <f t="shared" si="459"/>
        <v xml:space="preserve"> </v>
      </c>
      <c r="AS883" s="612" t="str">
        <f t="shared" si="460"/>
        <v xml:space="preserve"> </v>
      </c>
      <c r="AT883" s="612" t="str">
        <f t="shared" si="461"/>
        <v xml:space="preserve"> </v>
      </c>
      <c r="AU883" s="612" t="str">
        <f t="shared" si="462"/>
        <v xml:space="preserve"> </v>
      </c>
      <c r="AV883" s="613"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1"/>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v>0</v>
      </c>
      <c r="AI884" s="161">
        <f t="shared" si="450"/>
        <v>0</v>
      </c>
      <c r="AJ884" s="162">
        <f t="shared" si="435"/>
        <v>0</v>
      </c>
      <c r="AK884" s="163">
        <f t="shared" si="451"/>
        <v>0</v>
      </c>
      <c r="AL884" s="164">
        <f t="shared" si="452"/>
        <v>0</v>
      </c>
      <c r="AM884" s="164">
        <f t="shared" si="453"/>
        <v>0</v>
      </c>
      <c r="AN884" s="164">
        <f t="shared" si="454"/>
        <v>0</v>
      </c>
      <c r="AO884" s="164">
        <f t="shared" si="455"/>
        <v>0</v>
      </c>
      <c r="AP884" s="609" t="str">
        <f t="shared" si="458"/>
        <v xml:space="preserve"> </v>
      </c>
      <c r="AQ884" s="612" t="str">
        <f t="shared" si="456"/>
        <v xml:space="preserve"> </v>
      </c>
      <c r="AR884" s="612" t="str">
        <f t="shared" si="459"/>
        <v xml:space="preserve"> </v>
      </c>
      <c r="AS884" s="612" t="str">
        <f t="shared" si="460"/>
        <v xml:space="preserve"> </v>
      </c>
      <c r="AT884" s="612" t="str">
        <f t="shared" si="461"/>
        <v xml:space="preserve"> </v>
      </c>
      <c r="AU884" s="612" t="str">
        <f t="shared" si="462"/>
        <v xml:space="preserve"> </v>
      </c>
      <c r="AV884" s="613"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1"/>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v>0</v>
      </c>
      <c r="AI885" s="161">
        <f t="shared" si="450"/>
        <v>0</v>
      </c>
      <c r="AJ885" s="162">
        <f t="shared" si="435"/>
        <v>0</v>
      </c>
      <c r="AK885" s="163">
        <f t="shared" si="451"/>
        <v>0</v>
      </c>
      <c r="AL885" s="164">
        <f t="shared" si="452"/>
        <v>0</v>
      </c>
      <c r="AM885" s="164">
        <f t="shared" si="453"/>
        <v>0</v>
      </c>
      <c r="AN885" s="164">
        <f t="shared" si="454"/>
        <v>0</v>
      </c>
      <c r="AO885" s="164">
        <f t="shared" si="455"/>
        <v>0</v>
      </c>
      <c r="AP885" s="609" t="str">
        <f t="shared" si="458"/>
        <v xml:space="preserve"> </v>
      </c>
      <c r="AQ885" s="612" t="str">
        <f t="shared" si="456"/>
        <v xml:space="preserve"> </v>
      </c>
      <c r="AR885" s="612" t="str">
        <f t="shared" si="459"/>
        <v xml:space="preserve"> </v>
      </c>
      <c r="AS885" s="612" t="str">
        <f t="shared" si="460"/>
        <v xml:space="preserve"> </v>
      </c>
      <c r="AT885" s="612" t="str">
        <f t="shared" si="461"/>
        <v xml:space="preserve"> </v>
      </c>
      <c r="AU885" s="612" t="str">
        <f t="shared" si="462"/>
        <v xml:space="preserve"> </v>
      </c>
      <c r="AV885" s="613"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1"/>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v>0</v>
      </c>
      <c r="AI886" s="161">
        <f t="shared" si="450"/>
        <v>0</v>
      </c>
      <c r="AJ886" s="162">
        <f t="shared" si="435"/>
        <v>0</v>
      </c>
      <c r="AK886" s="163">
        <f t="shared" si="451"/>
        <v>0</v>
      </c>
      <c r="AL886" s="164">
        <f t="shared" si="452"/>
        <v>0</v>
      </c>
      <c r="AM886" s="164">
        <f t="shared" si="453"/>
        <v>0</v>
      </c>
      <c r="AN886" s="164">
        <f t="shared" si="454"/>
        <v>0</v>
      </c>
      <c r="AO886" s="164">
        <f t="shared" si="455"/>
        <v>0</v>
      </c>
      <c r="AP886" s="609" t="str">
        <f t="shared" si="458"/>
        <v xml:space="preserve"> </v>
      </c>
      <c r="AQ886" s="612" t="str">
        <f t="shared" si="456"/>
        <v xml:space="preserve"> </v>
      </c>
      <c r="AR886" s="612" t="str">
        <f t="shared" si="459"/>
        <v xml:space="preserve"> </v>
      </c>
      <c r="AS886" s="612" t="str">
        <f t="shared" si="460"/>
        <v xml:space="preserve"> </v>
      </c>
      <c r="AT886" s="612" t="str">
        <f t="shared" si="461"/>
        <v xml:space="preserve"> </v>
      </c>
      <c r="AU886" s="612" t="str">
        <f t="shared" si="462"/>
        <v xml:space="preserve"> </v>
      </c>
      <c r="AV886" s="613"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1"/>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v>0</v>
      </c>
      <c r="AI887" s="161">
        <f t="shared" si="450"/>
        <v>0</v>
      </c>
      <c r="AJ887" s="162">
        <f t="shared" si="435"/>
        <v>0</v>
      </c>
      <c r="AK887" s="163">
        <f t="shared" si="451"/>
        <v>0</v>
      </c>
      <c r="AL887" s="164">
        <f t="shared" si="452"/>
        <v>0</v>
      </c>
      <c r="AM887" s="164">
        <f t="shared" si="453"/>
        <v>0</v>
      </c>
      <c r="AN887" s="164">
        <f t="shared" si="454"/>
        <v>0</v>
      </c>
      <c r="AO887" s="164">
        <f t="shared" si="455"/>
        <v>0</v>
      </c>
      <c r="AP887" s="609" t="str">
        <f t="shared" si="458"/>
        <v xml:space="preserve"> </v>
      </c>
      <c r="AQ887" s="612" t="str">
        <f t="shared" si="456"/>
        <v xml:space="preserve"> </v>
      </c>
      <c r="AR887" s="612" t="str">
        <f t="shared" si="459"/>
        <v xml:space="preserve"> </v>
      </c>
      <c r="AS887" s="612" t="str">
        <f t="shared" si="460"/>
        <v xml:space="preserve"> </v>
      </c>
      <c r="AT887" s="612" t="str">
        <f t="shared" si="461"/>
        <v xml:space="preserve"> </v>
      </c>
      <c r="AU887" s="612" t="str">
        <f t="shared" si="462"/>
        <v xml:space="preserve"> </v>
      </c>
      <c r="AV887" s="613"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1"/>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v>0</v>
      </c>
      <c r="AI888" s="161">
        <f t="shared" si="450"/>
        <v>0</v>
      </c>
      <c r="AJ888" s="162">
        <f t="shared" si="435"/>
        <v>0</v>
      </c>
      <c r="AK888" s="163">
        <f t="shared" si="451"/>
        <v>0</v>
      </c>
      <c r="AL888" s="164">
        <f t="shared" si="452"/>
        <v>0</v>
      </c>
      <c r="AM888" s="164">
        <f t="shared" si="453"/>
        <v>0</v>
      </c>
      <c r="AN888" s="164">
        <f t="shared" si="454"/>
        <v>0</v>
      </c>
      <c r="AO888" s="164">
        <f t="shared" si="455"/>
        <v>0</v>
      </c>
      <c r="AP888" s="609" t="str">
        <f t="shared" si="458"/>
        <v xml:space="preserve"> </v>
      </c>
      <c r="AQ888" s="612" t="str">
        <f t="shared" si="456"/>
        <v xml:space="preserve"> </v>
      </c>
      <c r="AR888" s="612" t="str">
        <f t="shared" si="459"/>
        <v xml:space="preserve"> </v>
      </c>
      <c r="AS888" s="612" t="str">
        <f t="shared" si="460"/>
        <v xml:space="preserve"> </v>
      </c>
      <c r="AT888" s="612" t="str">
        <f t="shared" si="461"/>
        <v xml:space="preserve"> </v>
      </c>
      <c r="AU888" s="612" t="str">
        <f t="shared" si="462"/>
        <v xml:space="preserve"> </v>
      </c>
      <c r="AV888" s="613"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1"/>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v>0</v>
      </c>
      <c r="AI889" s="161">
        <f t="shared" si="450"/>
        <v>0</v>
      </c>
      <c r="AJ889" s="162">
        <f t="shared" si="435"/>
        <v>0</v>
      </c>
      <c r="AK889" s="163">
        <f t="shared" si="451"/>
        <v>0</v>
      </c>
      <c r="AL889" s="164">
        <f t="shared" si="452"/>
        <v>0</v>
      </c>
      <c r="AM889" s="164">
        <f t="shared" si="453"/>
        <v>0</v>
      </c>
      <c r="AN889" s="164">
        <f t="shared" si="454"/>
        <v>0</v>
      </c>
      <c r="AO889" s="164">
        <f t="shared" si="455"/>
        <v>0</v>
      </c>
      <c r="AP889" s="609" t="str">
        <f t="shared" si="458"/>
        <v xml:space="preserve"> </v>
      </c>
      <c r="AQ889" s="612" t="str">
        <f t="shared" si="456"/>
        <v xml:space="preserve"> </v>
      </c>
      <c r="AR889" s="612" t="str">
        <f t="shared" si="459"/>
        <v xml:space="preserve"> </v>
      </c>
      <c r="AS889" s="612" t="str">
        <f t="shared" si="460"/>
        <v xml:space="preserve"> </v>
      </c>
      <c r="AT889" s="612" t="str">
        <f t="shared" si="461"/>
        <v xml:space="preserve"> </v>
      </c>
      <c r="AU889" s="612" t="str">
        <f t="shared" si="462"/>
        <v xml:space="preserve"> </v>
      </c>
      <c r="AV889" s="613"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1"/>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v>0</v>
      </c>
      <c r="AI890" s="161">
        <f t="shared" si="450"/>
        <v>0</v>
      </c>
      <c r="AJ890" s="162">
        <f t="shared" si="435"/>
        <v>0</v>
      </c>
      <c r="AK890" s="163">
        <f t="shared" si="451"/>
        <v>0</v>
      </c>
      <c r="AL890" s="164">
        <f t="shared" si="452"/>
        <v>0</v>
      </c>
      <c r="AM890" s="164">
        <f t="shared" si="453"/>
        <v>0</v>
      </c>
      <c r="AN890" s="164">
        <f t="shared" si="454"/>
        <v>0</v>
      </c>
      <c r="AO890" s="164">
        <f t="shared" si="455"/>
        <v>0</v>
      </c>
      <c r="AP890" s="609" t="str">
        <f t="shared" si="458"/>
        <v xml:space="preserve"> </v>
      </c>
      <c r="AQ890" s="612" t="str">
        <f t="shared" si="456"/>
        <v xml:space="preserve"> </v>
      </c>
      <c r="AR890" s="612" t="str">
        <f t="shared" si="459"/>
        <v xml:space="preserve"> </v>
      </c>
      <c r="AS890" s="612" t="str">
        <f t="shared" si="460"/>
        <v xml:space="preserve"> </v>
      </c>
      <c r="AT890" s="612" t="str">
        <f t="shared" si="461"/>
        <v xml:space="preserve"> </v>
      </c>
      <c r="AU890" s="612" t="str">
        <f t="shared" si="462"/>
        <v xml:space="preserve"> </v>
      </c>
      <c r="AV890" s="613"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1"/>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v>0</v>
      </c>
      <c r="AI891" s="161">
        <f t="shared" si="450"/>
        <v>0</v>
      </c>
      <c r="AJ891" s="162">
        <f t="shared" si="435"/>
        <v>0</v>
      </c>
      <c r="AK891" s="163">
        <f t="shared" si="451"/>
        <v>0</v>
      </c>
      <c r="AL891" s="164">
        <f t="shared" si="452"/>
        <v>0</v>
      </c>
      <c r="AM891" s="164">
        <f t="shared" si="453"/>
        <v>0</v>
      </c>
      <c r="AN891" s="164">
        <f t="shared" si="454"/>
        <v>0</v>
      </c>
      <c r="AO891" s="164">
        <f t="shared" si="455"/>
        <v>0</v>
      </c>
      <c r="AP891" s="609" t="str">
        <f t="shared" si="458"/>
        <v xml:space="preserve"> </v>
      </c>
      <c r="AQ891" s="612" t="str">
        <f t="shared" si="456"/>
        <v xml:space="preserve"> </v>
      </c>
      <c r="AR891" s="612" t="str">
        <f t="shared" si="459"/>
        <v xml:space="preserve"> </v>
      </c>
      <c r="AS891" s="612" t="str">
        <f t="shared" si="460"/>
        <v xml:space="preserve"> </v>
      </c>
      <c r="AT891" s="612" t="str">
        <f t="shared" si="461"/>
        <v xml:space="preserve"> </v>
      </c>
      <c r="AU891" s="612" t="str">
        <f t="shared" si="462"/>
        <v xml:space="preserve"> </v>
      </c>
      <c r="AV891" s="613"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1"/>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v>0</v>
      </c>
      <c r="AI892" s="161">
        <f t="shared" si="450"/>
        <v>0</v>
      </c>
      <c r="AJ892" s="162">
        <f t="shared" si="435"/>
        <v>0</v>
      </c>
      <c r="AK892" s="163">
        <f t="shared" si="451"/>
        <v>0</v>
      </c>
      <c r="AL892" s="164">
        <f t="shared" si="452"/>
        <v>0</v>
      </c>
      <c r="AM892" s="164">
        <f t="shared" si="453"/>
        <v>0</v>
      </c>
      <c r="AN892" s="164">
        <f t="shared" si="454"/>
        <v>0</v>
      </c>
      <c r="AO892" s="164">
        <f t="shared" si="455"/>
        <v>0</v>
      </c>
      <c r="AP892" s="609" t="str">
        <f t="shared" si="458"/>
        <v xml:space="preserve"> </v>
      </c>
      <c r="AQ892" s="612" t="str">
        <f t="shared" si="456"/>
        <v xml:space="preserve"> </v>
      </c>
      <c r="AR892" s="612" t="str">
        <f t="shared" si="459"/>
        <v xml:space="preserve"> </v>
      </c>
      <c r="AS892" s="612" t="str">
        <f t="shared" si="460"/>
        <v xml:space="preserve"> </v>
      </c>
      <c r="AT892" s="612" t="str">
        <f t="shared" si="461"/>
        <v xml:space="preserve"> </v>
      </c>
      <c r="AU892" s="612" t="str">
        <f t="shared" si="462"/>
        <v xml:space="preserve"> </v>
      </c>
      <c r="AV892" s="613"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1"/>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v>0</v>
      </c>
      <c r="AI893" s="161">
        <f t="shared" si="450"/>
        <v>0</v>
      </c>
      <c r="AJ893" s="162">
        <f t="shared" si="435"/>
        <v>0</v>
      </c>
      <c r="AK893" s="163">
        <f t="shared" si="451"/>
        <v>0</v>
      </c>
      <c r="AL893" s="164">
        <f t="shared" si="452"/>
        <v>0</v>
      </c>
      <c r="AM893" s="164">
        <f t="shared" si="453"/>
        <v>0</v>
      </c>
      <c r="AN893" s="164">
        <f t="shared" si="454"/>
        <v>0</v>
      </c>
      <c r="AO893" s="164">
        <f t="shared" si="455"/>
        <v>0</v>
      </c>
      <c r="AP893" s="609" t="str">
        <f t="shared" si="458"/>
        <v xml:space="preserve"> </v>
      </c>
      <c r="AQ893" s="612" t="str">
        <f t="shared" si="456"/>
        <v xml:space="preserve"> </v>
      </c>
      <c r="AR893" s="612" t="str">
        <f t="shared" si="459"/>
        <v xml:space="preserve"> </v>
      </c>
      <c r="AS893" s="612" t="str">
        <f t="shared" si="460"/>
        <v xml:space="preserve"> </v>
      </c>
      <c r="AT893" s="612" t="str">
        <f t="shared" si="461"/>
        <v xml:space="preserve"> </v>
      </c>
      <c r="AU893" s="612" t="str">
        <f t="shared" si="462"/>
        <v xml:space="preserve"> </v>
      </c>
      <c r="AV893" s="613"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1"/>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v>0</v>
      </c>
      <c r="AI894" s="161">
        <f t="shared" si="450"/>
        <v>0</v>
      </c>
      <c r="AJ894" s="162">
        <f t="shared" si="435"/>
        <v>0</v>
      </c>
      <c r="AK894" s="163">
        <f t="shared" si="451"/>
        <v>0</v>
      </c>
      <c r="AL894" s="164">
        <f t="shared" si="452"/>
        <v>0</v>
      </c>
      <c r="AM894" s="164">
        <f t="shared" si="453"/>
        <v>0</v>
      </c>
      <c r="AN894" s="164">
        <f t="shared" si="454"/>
        <v>0</v>
      </c>
      <c r="AO894" s="164">
        <f t="shared" si="455"/>
        <v>0</v>
      </c>
      <c r="AP894" s="609" t="str">
        <f t="shared" si="458"/>
        <v xml:space="preserve"> </v>
      </c>
      <c r="AQ894" s="612" t="str">
        <f t="shared" si="456"/>
        <v xml:space="preserve"> </v>
      </c>
      <c r="AR894" s="612" t="str">
        <f t="shared" si="459"/>
        <v xml:space="preserve"> </v>
      </c>
      <c r="AS894" s="612" t="str">
        <f t="shared" si="460"/>
        <v xml:space="preserve"> </v>
      </c>
      <c r="AT894" s="612" t="str">
        <f t="shared" si="461"/>
        <v xml:space="preserve"> </v>
      </c>
      <c r="AU894" s="612" t="str">
        <f t="shared" si="462"/>
        <v xml:space="preserve"> </v>
      </c>
      <c r="AV894" s="613"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1"/>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v>0</v>
      </c>
      <c r="AI895" s="161">
        <f t="shared" si="450"/>
        <v>0</v>
      </c>
      <c r="AJ895" s="162">
        <f t="shared" si="435"/>
        <v>0</v>
      </c>
      <c r="AK895" s="163">
        <f t="shared" si="451"/>
        <v>0</v>
      </c>
      <c r="AL895" s="164">
        <f t="shared" si="452"/>
        <v>0</v>
      </c>
      <c r="AM895" s="164">
        <f t="shared" si="453"/>
        <v>0</v>
      </c>
      <c r="AN895" s="164">
        <f t="shared" si="454"/>
        <v>0</v>
      </c>
      <c r="AO895" s="164">
        <f t="shared" si="455"/>
        <v>0</v>
      </c>
      <c r="AP895" s="609" t="str">
        <f t="shared" si="458"/>
        <v xml:space="preserve"> </v>
      </c>
      <c r="AQ895" s="612" t="str">
        <f t="shared" si="456"/>
        <v xml:space="preserve"> </v>
      </c>
      <c r="AR895" s="612" t="str">
        <f t="shared" si="459"/>
        <v xml:space="preserve"> </v>
      </c>
      <c r="AS895" s="612" t="str">
        <f t="shared" si="460"/>
        <v xml:space="preserve"> </v>
      </c>
      <c r="AT895" s="612" t="str">
        <f t="shared" si="461"/>
        <v xml:space="preserve"> </v>
      </c>
      <c r="AU895" s="612" t="str">
        <f t="shared" si="462"/>
        <v xml:space="preserve"> </v>
      </c>
      <c r="AV895" s="613"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1"/>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v>0</v>
      </c>
      <c r="AI896" s="161">
        <f t="shared" si="450"/>
        <v>0</v>
      </c>
      <c r="AJ896" s="162">
        <f t="shared" si="435"/>
        <v>0</v>
      </c>
      <c r="AK896" s="163">
        <f t="shared" si="451"/>
        <v>0</v>
      </c>
      <c r="AL896" s="164">
        <f t="shared" si="452"/>
        <v>0</v>
      </c>
      <c r="AM896" s="164">
        <f t="shared" si="453"/>
        <v>0</v>
      </c>
      <c r="AN896" s="164">
        <f t="shared" si="454"/>
        <v>0</v>
      </c>
      <c r="AO896" s="164">
        <f t="shared" si="455"/>
        <v>0</v>
      </c>
      <c r="AP896" s="609" t="str">
        <f t="shared" si="458"/>
        <v xml:space="preserve"> </v>
      </c>
      <c r="AQ896" s="612" t="str">
        <f t="shared" si="456"/>
        <v xml:space="preserve"> </v>
      </c>
      <c r="AR896" s="612" t="str">
        <f t="shared" si="459"/>
        <v xml:space="preserve"> </v>
      </c>
      <c r="AS896" s="612" t="str">
        <f t="shared" si="460"/>
        <v xml:space="preserve"> </v>
      </c>
      <c r="AT896" s="612" t="str">
        <f t="shared" si="461"/>
        <v xml:space="preserve"> </v>
      </c>
      <c r="AU896" s="612" t="str">
        <f t="shared" si="462"/>
        <v xml:space="preserve"> </v>
      </c>
      <c r="AV896" s="613"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1"/>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v>0</v>
      </c>
      <c r="AI897" s="161">
        <f t="shared" si="450"/>
        <v>0</v>
      </c>
      <c r="AJ897" s="162">
        <f t="shared" si="435"/>
        <v>0</v>
      </c>
      <c r="AK897" s="163">
        <f t="shared" si="451"/>
        <v>0</v>
      </c>
      <c r="AL897" s="164">
        <f t="shared" si="452"/>
        <v>0</v>
      </c>
      <c r="AM897" s="164">
        <f t="shared" si="453"/>
        <v>0</v>
      </c>
      <c r="AN897" s="164">
        <f t="shared" si="454"/>
        <v>0</v>
      </c>
      <c r="AO897" s="164">
        <f t="shared" si="455"/>
        <v>0</v>
      </c>
      <c r="AP897" s="609" t="str">
        <f t="shared" si="458"/>
        <v xml:space="preserve"> </v>
      </c>
      <c r="AQ897" s="612" t="str">
        <f t="shared" si="456"/>
        <v xml:space="preserve"> </v>
      </c>
      <c r="AR897" s="612" t="str">
        <f t="shared" si="459"/>
        <v xml:space="preserve"> </v>
      </c>
      <c r="AS897" s="612" t="str">
        <f t="shared" si="460"/>
        <v xml:space="preserve"> </v>
      </c>
      <c r="AT897" s="612" t="str">
        <f t="shared" si="461"/>
        <v xml:space="preserve"> </v>
      </c>
      <c r="AU897" s="612" t="str">
        <f t="shared" si="462"/>
        <v xml:space="preserve"> </v>
      </c>
      <c r="AV897" s="613"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1"/>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v>0</v>
      </c>
      <c r="AI898" s="161">
        <f t="shared" si="450"/>
        <v>0</v>
      </c>
      <c r="AJ898" s="162">
        <f t="shared" si="435"/>
        <v>0</v>
      </c>
      <c r="AK898" s="163">
        <f t="shared" si="451"/>
        <v>0</v>
      </c>
      <c r="AL898" s="164">
        <f t="shared" si="452"/>
        <v>0</v>
      </c>
      <c r="AM898" s="164">
        <f t="shared" si="453"/>
        <v>0</v>
      </c>
      <c r="AN898" s="164">
        <f t="shared" si="454"/>
        <v>0</v>
      </c>
      <c r="AO898" s="164">
        <f t="shared" si="455"/>
        <v>0</v>
      </c>
      <c r="AP898" s="609" t="str">
        <f t="shared" si="458"/>
        <v xml:space="preserve"> </v>
      </c>
      <c r="AQ898" s="612" t="str">
        <f t="shared" si="456"/>
        <v xml:space="preserve"> </v>
      </c>
      <c r="AR898" s="612" t="str">
        <f t="shared" si="459"/>
        <v xml:space="preserve"> </v>
      </c>
      <c r="AS898" s="612" t="str">
        <f t="shared" si="460"/>
        <v xml:space="preserve"> </v>
      </c>
      <c r="AT898" s="612" t="str">
        <f t="shared" si="461"/>
        <v xml:space="preserve"> </v>
      </c>
      <c r="AU898" s="612" t="str">
        <f t="shared" si="462"/>
        <v xml:space="preserve"> </v>
      </c>
      <c r="AV898" s="613"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1"/>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v>0</v>
      </c>
      <c r="AI899" s="161">
        <f t="shared" si="450"/>
        <v>0</v>
      </c>
      <c r="AJ899" s="162">
        <f t="shared" si="435"/>
        <v>0</v>
      </c>
      <c r="AK899" s="163">
        <f t="shared" si="451"/>
        <v>0</v>
      </c>
      <c r="AL899" s="164">
        <f t="shared" si="452"/>
        <v>0</v>
      </c>
      <c r="AM899" s="164">
        <f t="shared" si="453"/>
        <v>0</v>
      </c>
      <c r="AN899" s="164">
        <f t="shared" si="454"/>
        <v>0</v>
      </c>
      <c r="AO899" s="164">
        <f t="shared" si="455"/>
        <v>0</v>
      </c>
      <c r="AP899" s="609" t="str">
        <f t="shared" si="458"/>
        <v xml:space="preserve"> </v>
      </c>
      <c r="AQ899" s="612" t="str">
        <f t="shared" si="456"/>
        <v xml:space="preserve"> </v>
      </c>
      <c r="AR899" s="612" t="str">
        <f t="shared" si="459"/>
        <v xml:space="preserve"> </v>
      </c>
      <c r="AS899" s="612" t="str">
        <f t="shared" si="460"/>
        <v xml:space="preserve"> </v>
      </c>
      <c r="AT899" s="612" t="str">
        <f t="shared" si="461"/>
        <v xml:space="preserve"> </v>
      </c>
      <c r="AU899" s="612" t="str">
        <f t="shared" si="462"/>
        <v xml:space="preserve"> </v>
      </c>
      <c r="AV899" s="613"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1"/>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v>0</v>
      </c>
      <c r="AI900" s="161">
        <f t="shared" si="450"/>
        <v>0</v>
      </c>
      <c r="AJ900" s="162">
        <f t="shared" si="435"/>
        <v>0</v>
      </c>
      <c r="AK900" s="163">
        <f t="shared" si="451"/>
        <v>0</v>
      </c>
      <c r="AL900" s="164">
        <f t="shared" si="452"/>
        <v>0</v>
      </c>
      <c r="AM900" s="164">
        <f t="shared" si="453"/>
        <v>0</v>
      </c>
      <c r="AN900" s="164">
        <f t="shared" si="454"/>
        <v>0</v>
      </c>
      <c r="AO900" s="164">
        <f t="shared" si="455"/>
        <v>0</v>
      </c>
      <c r="AP900" s="609" t="str">
        <f t="shared" si="458"/>
        <v xml:space="preserve"> </v>
      </c>
      <c r="AQ900" s="612" t="str">
        <f t="shared" si="456"/>
        <v xml:space="preserve"> </v>
      </c>
      <c r="AR900" s="612" t="str">
        <f t="shared" si="459"/>
        <v xml:space="preserve"> </v>
      </c>
      <c r="AS900" s="612" t="str">
        <f t="shared" si="460"/>
        <v xml:space="preserve"> </v>
      </c>
      <c r="AT900" s="612" t="str">
        <f t="shared" si="461"/>
        <v xml:space="preserve"> </v>
      </c>
      <c r="AU900" s="612" t="str">
        <f t="shared" si="462"/>
        <v xml:space="preserve"> </v>
      </c>
      <c r="AV900" s="613"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1"/>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v>0</v>
      </c>
      <c r="AI901" s="161">
        <f t="shared" si="450"/>
        <v>0</v>
      </c>
      <c r="AJ901" s="162">
        <f t="shared" si="435"/>
        <v>0</v>
      </c>
      <c r="AK901" s="163">
        <f t="shared" si="451"/>
        <v>0</v>
      </c>
      <c r="AL901" s="164">
        <f t="shared" si="452"/>
        <v>0</v>
      </c>
      <c r="AM901" s="164">
        <f t="shared" si="453"/>
        <v>0</v>
      </c>
      <c r="AN901" s="164">
        <f t="shared" si="454"/>
        <v>0</v>
      </c>
      <c r="AO901" s="164">
        <f t="shared" si="455"/>
        <v>0</v>
      </c>
      <c r="AP901" s="609" t="str">
        <f t="shared" si="458"/>
        <v xml:space="preserve"> </v>
      </c>
      <c r="AQ901" s="612" t="str">
        <f t="shared" si="456"/>
        <v xml:space="preserve"> </v>
      </c>
      <c r="AR901" s="612" t="str">
        <f t="shared" si="459"/>
        <v xml:space="preserve"> </v>
      </c>
      <c r="AS901" s="612" t="str">
        <f t="shared" si="460"/>
        <v xml:space="preserve"> </v>
      </c>
      <c r="AT901" s="612" t="str">
        <f t="shared" si="461"/>
        <v xml:space="preserve"> </v>
      </c>
      <c r="AU901" s="612" t="str">
        <f t="shared" si="462"/>
        <v xml:space="preserve"> </v>
      </c>
      <c r="AV901" s="613"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1"/>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v>0</v>
      </c>
      <c r="AI902" s="161">
        <f t="shared" si="450"/>
        <v>0</v>
      </c>
      <c r="AJ902" s="162">
        <f t="shared" si="435"/>
        <v>0</v>
      </c>
      <c r="AK902" s="163">
        <f t="shared" si="451"/>
        <v>0</v>
      </c>
      <c r="AL902" s="164">
        <f t="shared" si="452"/>
        <v>0</v>
      </c>
      <c r="AM902" s="164">
        <f t="shared" si="453"/>
        <v>0</v>
      </c>
      <c r="AN902" s="164">
        <f t="shared" si="454"/>
        <v>0</v>
      </c>
      <c r="AO902" s="164">
        <f t="shared" si="455"/>
        <v>0</v>
      </c>
      <c r="AP902" s="609" t="str">
        <f t="shared" si="458"/>
        <v xml:space="preserve"> </v>
      </c>
      <c r="AQ902" s="612" t="str">
        <f t="shared" si="456"/>
        <v xml:space="preserve"> </v>
      </c>
      <c r="AR902" s="612" t="str">
        <f t="shared" si="459"/>
        <v xml:space="preserve"> </v>
      </c>
      <c r="AS902" s="612" t="str">
        <f t="shared" si="460"/>
        <v xml:space="preserve"> </v>
      </c>
      <c r="AT902" s="612" t="str">
        <f t="shared" si="461"/>
        <v xml:space="preserve"> </v>
      </c>
      <c r="AU902" s="612" t="str">
        <f t="shared" si="462"/>
        <v xml:space="preserve"> </v>
      </c>
      <c r="AV902" s="613"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1"/>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v>0</v>
      </c>
      <c r="AI903" s="161">
        <f t="shared" si="450"/>
        <v>0</v>
      </c>
      <c r="AJ903" s="162">
        <f t="shared" si="435"/>
        <v>0</v>
      </c>
      <c r="AK903" s="163">
        <f t="shared" si="451"/>
        <v>0</v>
      </c>
      <c r="AL903" s="164">
        <f t="shared" si="452"/>
        <v>0</v>
      </c>
      <c r="AM903" s="164">
        <f t="shared" si="453"/>
        <v>0</v>
      </c>
      <c r="AN903" s="164">
        <f t="shared" si="454"/>
        <v>0</v>
      </c>
      <c r="AO903" s="164">
        <f t="shared" si="455"/>
        <v>0</v>
      </c>
      <c r="AP903" s="609" t="str">
        <f t="shared" si="458"/>
        <v xml:space="preserve"> </v>
      </c>
      <c r="AQ903" s="612" t="str">
        <f t="shared" si="456"/>
        <v xml:space="preserve"> </v>
      </c>
      <c r="AR903" s="612" t="str">
        <f t="shared" si="459"/>
        <v xml:space="preserve"> </v>
      </c>
      <c r="AS903" s="612" t="str">
        <f t="shared" si="460"/>
        <v xml:space="preserve"> </v>
      </c>
      <c r="AT903" s="612" t="str">
        <f t="shared" si="461"/>
        <v xml:space="preserve"> </v>
      </c>
      <c r="AU903" s="612" t="str">
        <f t="shared" si="462"/>
        <v xml:space="preserve"> </v>
      </c>
      <c r="AV903" s="613"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1"/>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v>0</v>
      </c>
      <c r="AI904" s="161">
        <f t="shared" si="450"/>
        <v>0</v>
      </c>
      <c r="AJ904" s="162">
        <f t="shared" si="435"/>
        <v>0</v>
      </c>
      <c r="AK904" s="163">
        <f t="shared" si="451"/>
        <v>0</v>
      </c>
      <c r="AL904" s="164">
        <f t="shared" si="452"/>
        <v>0</v>
      </c>
      <c r="AM904" s="164">
        <f t="shared" si="453"/>
        <v>0</v>
      </c>
      <c r="AN904" s="164">
        <f t="shared" si="454"/>
        <v>0</v>
      </c>
      <c r="AO904" s="164">
        <f t="shared" si="455"/>
        <v>0</v>
      </c>
      <c r="AP904" s="609" t="str">
        <f t="shared" si="458"/>
        <v xml:space="preserve"> </v>
      </c>
      <c r="AQ904" s="612" t="str">
        <f t="shared" si="456"/>
        <v xml:space="preserve"> </v>
      </c>
      <c r="AR904" s="612" t="str">
        <f t="shared" si="459"/>
        <v xml:space="preserve"> </v>
      </c>
      <c r="AS904" s="612" t="str">
        <f t="shared" si="460"/>
        <v xml:space="preserve"> </v>
      </c>
      <c r="AT904" s="612" t="str">
        <f t="shared" si="461"/>
        <v xml:space="preserve"> </v>
      </c>
      <c r="AU904" s="612" t="str">
        <f t="shared" si="462"/>
        <v xml:space="preserve"> </v>
      </c>
      <c r="AV904" s="613"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1"/>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v>0</v>
      </c>
      <c r="AI905" s="161">
        <f t="shared" si="450"/>
        <v>0</v>
      </c>
      <c r="AJ905" s="162">
        <f t="shared" si="435"/>
        <v>0</v>
      </c>
      <c r="AK905" s="163">
        <f t="shared" si="451"/>
        <v>0</v>
      </c>
      <c r="AL905" s="164">
        <f t="shared" si="452"/>
        <v>0</v>
      </c>
      <c r="AM905" s="164">
        <f t="shared" si="453"/>
        <v>0</v>
      </c>
      <c r="AN905" s="164">
        <f t="shared" si="454"/>
        <v>0</v>
      </c>
      <c r="AO905" s="164">
        <f t="shared" si="455"/>
        <v>0</v>
      </c>
      <c r="AP905" s="609" t="str">
        <f t="shared" si="458"/>
        <v xml:space="preserve"> </v>
      </c>
      <c r="AQ905" s="612" t="str">
        <f t="shared" si="456"/>
        <v xml:space="preserve"> </v>
      </c>
      <c r="AR905" s="612" t="str">
        <f t="shared" si="459"/>
        <v xml:space="preserve"> </v>
      </c>
      <c r="AS905" s="612" t="str">
        <f t="shared" si="460"/>
        <v xml:space="preserve"> </v>
      </c>
      <c r="AT905" s="612" t="str">
        <f t="shared" si="461"/>
        <v xml:space="preserve"> </v>
      </c>
      <c r="AU905" s="612" t="str">
        <f t="shared" si="462"/>
        <v xml:space="preserve"> </v>
      </c>
      <c r="AV905" s="613"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1"/>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v>0</v>
      </c>
      <c r="AI906" s="161">
        <f t="shared" si="450"/>
        <v>0</v>
      </c>
      <c r="AJ906" s="162">
        <f t="shared" si="435"/>
        <v>0</v>
      </c>
      <c r="AK906" s="163">
        <f t="shared" si="451"/>
        <v>0</v>
      </c>
      <c r="AL906" s="164">
        <f t="shared" si="452"/>
        <v>0</v>
      </c>
      <c r="AM906" s="164">
        <f t="shared" si="453"/>
        <v>0</v>
      </c>
      <c r="AN906" s="164">
        <f t="shared" si="454"/>
        <v>0</v>
      </c>
      <c r="AO906" s="164">
        <f t="shared" si="455"/>
        <v>0</v>
      </c>
      <c r="AP906" s="609" t="str">
        <f t="shared" si="458"/>
        <v xml:space="preserve"> </v>
      </c>
      <c r="AQ906" s="612" t="str">
        <f t="shared" si="456"/>
        <v xml:space="preserve"> </v>
      </c>
      <c r="AR906" s="612" t="str">
        <f t="shared" si="459"/>
        <v xml:space="preserve"> </v>
      </c>
      <c r="AS906" s="612" t="str">
        <f t="shared" si="460"/>
        <v xml:space="preserve"> </v>
      </c>
      <c r="AT906" s="612" t="str">
        <f t="shared" si="461"/>
        <v xml:space="preserve"> </v>
      </c>
      <c r="AU906" s="612" t="str">
        <f t="shared" si="462"/>
        <v xml:space="preserve"> </v>
      </c>
      <c r="AV906" s="613"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1"/>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v>0</v>
      </c>
      <c r="AI907" s="161">
        <f t="shared" si="450"/>
        <v>0</v>
      </c>
      <c r="AJ907" s="162">
        <f t="shared" si="435"/>
        <v>0</v>
      </c>
      <c r="AK907" s="163">
        <f t="shared" si="451"/>
        <v>0</v>
      </c>
      <c r="AL907" s="164">
        <f t="shared" si="452"/>
        <v>0</v>
      </c>
      <c r="AM907" s="164">
        <f t="shared" si="453"/>
        <v>0</v>
      </c>
      <c r="AN907" s="164">
        <f t="shared" si="454"/>
        <v>0</v>
      </c>
      <c r="AO907" s="164">
        <f t="shared" si="455"/>
        <v>0</v>
      </c>
      <c r="AP907" s="609" t="str">
        <f t="shared" si="458"/>
        <v xml:space="preserve"> </v>
      </c>
      <c r="AQ907" s="612" t="str">
        <f t="shared" si="456"/>
        <v xml:space="preserve"> </v>
      </c>
      <c r="AR907" s="612" t="str">
        <f t="shared" si="459"/>
        <v xml:space="preserve"> </v>
      </c>
      <c r="AS907" s="612" t="str">
        <f t="shared" si="460"/>
        <v xml:space="preserve"> </v>
      </c>
      <c r="AT907" s="612" t="str">
        <f t="shared" si="461"/>
        <v xml:space="preserve"> </v>
      </c>
      <c r="AU907" s="612" t="str">
        <f t="shared" si="462"/>
        <v xml:space="preserve"> </v>
      </c>
      <c r="AV907" s="613"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1"/>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v>0</v>
      </c>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09" t="str">
        <f t="shared" si="458"/>
        <v xml:space="preserve"> </v>
      </c>
      <c r="AQ908" s="612" t="str">
        <f t="shared" si="456"/>
        <v xml:space="preserve"> </v>
      </c>
      <c r="AR908" s="612" t="str">
        <f t="shared" si="459"/>
        <v xml:space="preserve"> </v>
      </c>
      <c r="AS908" s="612" t="str">
        <f t="shared" si="460"/>
        <v xml:space="preserve"> </v>
      </c>
      <c r="AT908" s="612" t="str">
        <f t="shared" si="461"/>
        <v xml:space="preserve"> </v>
      </c>
      <c r="AU908" s="612" t="str">
        <f t="shared" si="462"/>
        <v xml:space="preserve"> </v>
      </c>
      <c r="AV908" s="613"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1"/>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v>0</v>
      </c>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09" t="str">
        <f t="shared" si="458"/>
        <v xml:space="preserve"> </v>
      </c>
      <c r="AQ909" s="612" t="str">
        <f t="shared" ref="AQ909:AQ972" si="488">IF(AND(AH909&gt;4.99,AH909&lt;50),AH909," ")</f>
        <v xml:space="preserve"> </v>
      </c>
      <c r="AR909" s="612" t="str">
        <f t="shared" si="459"/>
        <v xml:space="preserve"> </v>
      </c>
      <c r="AS909" s="612" t="str">
        <f t="shared" si="460"/>
        <v xml:space="preserve"> </v>
      </c>
      <c r="AT909" s="612" t="str">
        <f t="shared" si="461"/>
        <v xml:space="preserve"> </v>
      </c>
      <c r="AU909" s="612" t="str">
        <f t="shared" si="462"/>
        <v xml:space="preserve"> </v>
      </c>
      <c r="AV909" s="613"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1"/>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6">
        <v>0</v>
      </c>
      <c r="AI910" s="161">
        <f t="shared" si="482"/>
        <v>0</v>
      </c>
      <c r="AJ910" s="162">
        <f t="shared" si="467"/>
        <v>0</v>
      </c>
      <c r="AK910" s="163">
        <f t="shared" si="483"/>
        <v>0</v>
      </c>
      <c r="AL910" s="164">
        <f t="shared" si="484"/>
        <v>0</v>
      </c>
      <c r="AM910" s="164">
        <f t="shared" si="485"/>
        <v>0</v>
      </c>
      <c r="AN910" s="164">
        <f t="shared" si="486"/>
        <v>0</v>
      </c>
      <c r="AO910" s="164">
        <f t="shared" si="487"/>
        <v>0</v>
      </c>
      <c r="AP910" s="609" t="str">
        <f t="shared" ref="AP910:AP973" si="490">IF(AND(AH910&gt;0,AH910&lt;5),AH910," ")</f>
        <v xml:space="preserve"> </v>
      </c>
      <c r="AQ910" s="612" t="str">
        <f t="shared" si="488"/>
        <v xml:space="preserve"> </v>
      </c>
      <c r="AR910" s="612" t="str">
        <f t="shared" ref="AR910:AR973" si="491">IF(AND(AH910&gt;49.99,AH910&lt;100),AH910," ")</f>
        <v xml:space="preserve"> </v>
      </c>
      <c r="AS910" s="612" t="str">
        <f t="shared" ref="AS910:AS973" si="492">IF(AND(AH910&gt;99.99,AH910&lt;500),AH910," ")</f>
        <v xml:space="preserve"> </v>
      </c>
      <c r="AT910" s="612" t="str">
        <f t="shared" ref="AT910:AT973" si="493">IF(AND(AH910&gt;499.99,AH910&lt;1000),AH910," ")</f>
        <v xml:space="preserve"> </v>
      </c>
      <c r="AU910" s="612" t="str">
        <f t="shared" ref="AU910:AU973" si="494">IF(AND(AH910&gt;999.99,AH910&lt;10000),AH910," ")</f>
        <v xml:space="preserve"> </v>
      </c>
      <c r="AV910" s="613"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1"/>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6">
        <v>0</v>
      </c>
      <c r="AI911" s="161">
        <f t="shared" si="482"/>
        <v>0</v>
      </c>
      <c r="AJ911" s="162">
        <f t="shared" si="467"/>
        <v>0</v>
      </c>
      <c r="AK911" s="163">
        <f t="shared" si="483"/>
        <v>0</v>
      </c>
      <c r="AL911" s="164">
        <f t="shared" si="484"/>
        <v>0</v>
      </c>
      <c r="AM911" s="164">
        <f t="shared" si="485"/>
        <v>0</v>
      </c>
      <c r="AN911" s="164">
        <f t="shared" si="486"/>
        <v>0</v>
      </c>
      <c r="AO911" s="164">
        <f t="shared" si="487"/>
        <v>0</v>
      </c>
      <c r="AP911" s="609" t="str">
        <f t="shared" si="490"/>
        <v xml:space="preserve"> </v>
      </c>
      <c r="AQ911" s="612" t="str">
        <f t="shared" si="488"/>
        <v xml:space="preserve"> </v>
      </c>
      <c r="AR911" s="612" t="str">
        <f t="shared" si="491"/>
        <v xml:space="preserve"> </v>
      </c>
      <c r="AS911" s="612" t="str">
        <f t="shared" si="492"/>
        <v xml:space="preserve"> </v>
      </c>
      <c r="AT911" s="612" t="str">
        <f t="shared" si="493"/>
        <v xml:space="preserve"> </v>
      </c>
      <c r="AU911" s="612" t="str">
        <f t="shared" si="494"/>
        <v xml:space="preserve"> </v>
      </c>
      <c r="AV911" s="613"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1"/>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v>0</v>
      </c>
      <c r="AI912" s="161">
        <f t="shared" si="482"/>
        <v>0</v>
      </c>
      <c r="AJ912" s="162">
        <f t="shared" si="467"/>
        <v>0</v>
      </c>
      <c r="AK912" s="163">
        <f t="shared" si="483"/>
        <v>0</v>
      </c>
      <c r="AL912" s="164">
        <f t="shared" si="484"/>
        <v>0</v>
      </c>
      <c r="AM912" s="164">
        <f t="shared" si="485"/>
        <v>0</v>
      </c>
      <c r="AN912" s="164">
        <f t="shared" si="486"/>
        <v>0</v>
      </c>
      <c r="AO912" s="164">
        <f t="shared" si="487"/>
        <v>0</v>
      </c>
      <c r="AP912" s="609" t="str">
        <f t="shared" si="490"/>
        <v xml:space="preserve"> </v>
      </c>
      <c r="AQ912" s="612" t="str">
        <f t="shared" si="488"/>
        <v xml:space="preserve"> </v>
      </c>
      <c r="AR912" s="612" t="str">
        <f t="shared" si="491"/>
        <v xml:space="preserve"> </v>
      </c>
      <c r="AS912" s="612" t="str">
        <f t="shared" si="492"/>
        <v xml:space="preserve"> </v>
      </c>
      <c r="AT912" s="612" t="str">
        <f t="shared" si="493"/>
        <v xml:space="preserve"> </v>
      </c>
      <c r="AU912" s="612" t="str">
        <f t="shared" si="494"/>
        <v xml:space="preserve"> </v>
      </c>
      <c r="AV912" s="613"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1"/>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6">
        <v>0</v>
      </c>
      <c r="AI913" s="161">
        <f t="shared" si="482"/>
        <v>0</v>
      </c>
      <c r="AJ913" s="162">
        <f t="shared" si="467"/>
        <v>0</v>
      </c>
      <c r="AK913" s="163">
        <f t="shared" si="483"/>
        <v>0</v>
      </c>
      <c r="AL913" s="164">
        <f t="shared" si="484"/>
        <v>0</v>
      </c>
      <c r="AM913" s="164">
        <f t="shared" si="485"/>
        <v>0</v>
      </c>
      <c r="AN913" s="164">
        <f t="shared" si="486"/>
        <v>0</v>
      </c>
      <c r="AO913" s="164">
        <f t="shared" si="487"/>
        <v>0</v>
      </c>
      <c r="AP913" s="609" t="str">
        <f t="shared" si="490"/>
        <v xml:space="preserve"> </v>
      </c>
      <c r="AQ913" s="612" t="str">
        <f t="shared" si="488"/>
        <v xml:space="preserve"> </v>
      </c>
      <c r="AR913" s="612" t="str">
        <f t="shared" si="491"/>
        <v xml:space="preserve"> </v>
      </c>
      <c r="AS913" s="612" t="str">
        <f t="shared" si="492"/>
        <v xml:space="preserve"> </v>
      </c>
      <c r="AT913" s="612" t="str">
        <f t="shared" si="493"/>
        <v xml:space="preserve"> </v>
      </c>
      <c r="AU913" s="612" t="str">
        <f t="shared" si="494"/>
        <v xml:space="preserve"> </v>
      </c>
      <c r="AV913" s="613"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1"/>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6">
        <v>0</v>
      </c>
      <c r="AI914" s="161">
        <f t="shared" si="482"/>
        <v>0</v>
      </c>
      <c r="AJ914" s="162">
        <f t="shared" si="467"/>
        <v>0</v>
      </c>
      <c r="AK914" s="163">
        <f t="shared" si="483"/>
        <v>0</v>
      </c>
      <c r="AL914" s="164">
        <f t="shared" si="484"/>
        <v>0</v>
      </c>
      <c r="AM914" s="164">
        <f t="shared" si="485"/>
        <v>0</v>
      </c>
      <c r="AN914" s="164">
        <f t="shared" si="486"/>
        <v>0</v>
      </c>
      <c r="AO914" s="164">
        <f t="shared" si="487"/>
        <v>0</v>
      </c>
      <c r="AP914" s="609" t="str">
        <f t="shared" si="490"/>
        <v xml:space="preserve"> </v>
      </c>
      <c r="AQ914" s="612" t="str">
        <f t="shared" si="488"/>
        <v xml:space="preserve"> </v>
      </c>
      <c r="AR914" s="612" t="str">
        <f t="shared" si="491"/>
        <v xml:space="preserve"> </v>
      </c>
      <c r="AS914" s="612" t="str">
        <f t="shared" si="492"/>
        <v xml:space="preserve"> </v>
      </c>
      <c r="AT914" s="612" t="str">
        <f t="shared" si="493"/>
        <v xml:space="preserve"> </v>
      </c>
      <c r="AU914" s="612" t="str">
        <f t="shared" si="494"/>
        <v xml:space="preserve"> </v>
      </c>
      <c r="AV914" s="613"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1"/>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6">
        <v>0</v>
      </c>
      <c r="AI915" s="161">
        <f t="shared" si="482"/>
        <v>0</v>
      </c>
      <c r="AJ915" s="162">
        <f t="shared" si="467"/>
        <v>0</v>
      </c>
      <c r="AK915" s="163">
        <f t="shared" si="483"/>
        <v>0</v>
      </c>
      <c r="AL915" s="164">
        <f t="shared" si="484"/>
        <v>0</v>
      </c>
      <c r="AM915" s="164">
        <f t="shared" si="485"/>
        <v>0</v>
      </c>
      <c r="AN915" s="164">
        <f t="shared" si="486"/>
        <v>0</v>
      </c>
      <c r="AO915" s="164">
        <f t="shared" si="487"/>
        <v>0</v>
      </c>
      <c r="AP915" s="609" t="str">
        <f t="shared" si="490"/>
        <v xml:space="preserve"> </v>
      </c>
      <c r="AQ915" s="612" t="str">
        <f t="shared" si="488"/>
        <v xml:space="preserve"> </v>
      </c>
      <c r="AR915" s="612" t="str">
        <f t="shared" si="491"/>
        <v xml:space="preserve"> </v>
      </c>
      <c r="AS915" s="612" t="str">
        <f t="shared" si="492"/>
        <v xml:space="preserve"> </v>
      </c>
      <c r="AT915" s="612" t="str">
        <f t="shared" si="493"/>
        <v xml:space="preserve"> </v>
      </c>
      <c r="AU915" s="612" t="str">
        <f t="shared" si="494"/>
        <v xml:space="preserve"> </v>
      </c>
      <c r="AV915" s="613"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1"/>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v>0</v>
      </c>
      <c r="AI916" s="161">
        <f t="shared" si="482"/>
        <v>0</v>
      </c>
      <c r="AJ916" s="162">
        <f t="shared" si="467"/>
        <v>0</v>
      </c>
      <c r="AK916" s="163">
        <f t="shared" si="483"/>
        <v>0</v>
      </c>
      <c r="AL916" s="164">
        <f t="shared" si="484"/>
        <v>0</v>
      </c>
      <c r="AM916" s="164">
        <f t="shared" si="485"/>
        <v>0</v>
      </c>
      <c r="AN916" s="164">
        <f t="shared" si="486"/>
        <v>0</v>
      </c>
      <c r="AO916" s="164">
        <f t="shared" si="487"/>
        <v>0</v>
      </c>
      <c r="AP916" s="609" t="str">
        <f t="shared" si="490"/>
        <v xml:space="preserve"> </v>
      </c>
      <c r="AQ916" s="612" t="str">
        <f t="shared" si="488"/>
        <v xml:space="preserve"> </v>
      </c>
      <c r="AR916" s="612" t="str">
        <f t="shared" si="491"/>
        <v xml:space="preserve"> </v>
      </c>
      <c r="AS916" s="612" t="str">
        <f t="shared" si="492"/>
        <v xml:space="preserve"> </v>
      </c>
      <c r="AT916" s="612" t="str">
        <f t="shared" si="493"/>
        <v xml:space="preserve"> </v>
      </c>
      <c r="AU916" s="612" t="str">
        <f t="shared" si="494"/>
        <v xml:space="preserve"> </v>
      </c>
      <c r="AV916" s="613"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1"/>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v>0</v>
      </c>
      <c r="AI917" s="161">
        <f t="shared" si="482"/>
        <v>0</v>
      </c>
      <c r="AJ917" s="162">
        <f t="shared" si="467"/>
        <v>0</v>
      </c>
      <c r="AK917" s="163">
        <f t="shared" si="483"/>
        <v>0</v>
      </c>
      <c r="AL917" s="164">
        <f t="shared" si="484"/>
        <v>0</v>
      </c>
      <c r="AM917" s="164">
        <f t="shared" si="485"/>
        <v>0</v>
      </c>
      <c r="AN917" s="164">
        <f t="shared" si="486"/>
        <v>0</v>
      </c>
      <c r="AO917" s="164">
        <f t="shared" si="487"/>
        <v>0</v>
      </c>
      <c r="AP917" s="609" t="str">
        <f t="shared" si="490"/>
        <v xml:space="preserve"> </v>
      </c>
      <c r="AQ917" s="612" t="str">
        <f t="shared" si="488"/>
        <v xml:space="preserve"> </v>
      </c>
      <c r="AR917" s="612" t="str">
        <f t="shared" si="491"/>
        <v xml:space="preserve"> </v>
      </c>
      <c r="AS917" s="612" t="str">
        <f t="shared" si="492"/>
        <v xml:space="preserve"> </v>
      </c>
      <c r="AT917" s="612" t="str">
        <f t="shared" si="493"/>
        <v xml:space="preserve"> </v>
      </c>
      <c r="AU917" s="612" t="str">
        <f t="shared" si="494"/>
        <v xml:space="preserve"> </v>
      </c>
      <c r="AV917" s="613"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1"/>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v>0</v>
      </c>
      <c r="AI918" s="161">
        <f t="shared" si="482"/>
        <v>0</v>
      </c>
      <c r="AJ918" s="162">
        <f t="shared" si="467"/>
        <v>0</v>
      </c>
      <c r="AK918" s="163">
        <f t="shared" si="483"/>
        <v>0</v>
      </c>
      <c r="AL918" s="164">
        <f t="shared" si="484"/>
        <v>0</v>
      </c>
      <c r="AM918" s="164">
        <f t="shared" si="485"/>
        <v>0</v>
      </c>
      <c r="AN918" s="164">
        <f t="shared" si="486"/>
        <v>0</v>
      </c>
      <c r="AO918" s="164">
        <f t="shared" si="487"/>
        <v>0</v>
      </c>
      <c r="AP918" s="609" t="str">
        <f t="shared" si="490"/>
        <v xml:space="preserve"> </v>
      </c>
      <c r="AQ918" s="612" t="str">
        <f t="shared" si="488"/>
        <v xml:space="preserve"> </v>
      </c>
      <c r="AR918" s="612" t="str">
        <f t="shared" si="491"/>
        <v xml:space="preserve"> </v>
      </c>
      <c r="AS918" s="612" t="str">
        <f t="shared" si="492"/>
        <v xml:space="preserve"> </v>
      </c>
      <c r="AT918" s="612" t="str">
        <f t="shared" si="493"/>
        <v xml:space="preserve"> </v>
      </c>
      <c r="AU918" s="612" t="str">
        <f t="shared" si="494"/>
        <v xml:space="preserve"> </v>
      </c>
      <c r="AV918" s="613"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1"/>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v>0</v>
      </c>
      <c r="AI919" s="161">
        <f t="shared" si="482"/>
        <v>0</v>
      </c>
      <c r="AJ919" s="162">
        <f t="shared" si="467"/>
        <v>0</v>
      </c>
      <c r="AK919" s="163">
        <f t="shared" si="483"/>
        <v>0</v>
      </c>
      <c r="AL919" s="164">
        <f t="shared" si="484"/>
        <v>0</v>
      </c>
      <c r="AM919" s="164">
        <f t="shared" si="485"/>
        <v>0</v>
      </c>
      <c r="AN919" s="164">
        <f t="shared" si="486"/>
        <v>0</v>
      </c>
      <c r="AO919" s="164">
        <f t="shared" si="487"/>
        <v>0</v>
      </c>
      <c r="AP919" s="609" t="str">
        <f t="shared" si="490"/>
        <v xml:space="preserve"> </v>
      </c>
      <c r="AQ919" s="612" t="str">
        <f t="shared" si="488"/>
        <v xml:space="preserve"> </v>
      </c>
      <c r="AR919" s="612" t="str">
        <f t="shared" si="491"/>
        <v xml:space="preserve"> </v>
      </c>
      <c r="AS919" s="612" t="str">
        <f t="shared" si="492"/>
        <v xml:space="preserve"> </v>
      </c>
      <c r="AT919" s="612" t="str">
        <f t="shared" si="493"/>
        <v xml:space="preserve"> </v>
      </c>
      <c r="AU919" s="612" t="str">
        <f t="shared" si="494"/>
        <v xml:space="preserve"> </v>
      </c>
      <c r="AV919" s="613"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1"/>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v>0</v>
      </c>
      <c r="AI920" s="161">
        <f t="shared" si="482"/>
        <v>0</v>
      </c>
      <c r="AJ920" s="162">
        <f t="shared" si="467"/>
        <v>0</v>
      </c>
      <c r="AK920" s="163">
        <f t="shared" si="483"/>
        <v>0</v>
      </c>
      <c r="AL920" s="164">
        <f t="shared" si="484"/>
        <v>0</v>
      </c>
      <c r="AM920" s="164">
        <f t="shared" si="485"/>
        <v>0</v>
      </c>
      <c r="AN920" s="164">
        <f t="shared" si="486"/>
        <v>0</v>
      </c>
      <c r="AO920" s="164">
        <f t="shared" si="487"/>
        <v>0</v>
      </c>
      <c r="AP920" s="609" t="str">
        <f t="shared" si="490"/>
        <v xml:space="preserve"> </v>
      </c>
      <c r="AQ920" s="612" t="str">
        <f t="shared" si="488"/>
        <v xml:space="preserve"> </v>
      </c>
      <c r="AR920" s="612" t="str">
        <f t="shared" si="491"/>
        <v xml:space="preserve"> </v>
      </c>
      <c r="AS920" s="612" t="str">
        <f t="shared" si="492"/>
        <v xml:space="preserve"> </v>
      </c>
      <c r="AT920" s="612" t="str">
        <f t="shared" si="493"/>
        <v xml:space="preserve"> </v>
      </c>
      <c r="AU920" s="612" t="str">
        <f t="shared" si="494"/>
        <v xml:space="preserve"> </v>
      </c>
      <c r="AV920" s="613"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1"/>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v>0</v>
      </c>
      <c r="AI921" s="161">
        <f t="shared" si="482"/>
        <v>0</v>
      </c>
      <c r="AJ921" s="162">
        <f t="shared" si="467"/>
        <v>0</v>
      </c>
      <c r="AK921" s="163">
        <f t="shared" si="483"/>
        <v>0</v>
      </c>
      <c r="AL921" s="164">
        <f t="shared" si="484"/>
        <v>0</v>
      </c>
      <c r="AM921" s="164">
        <f t="shared" si="485"/>
        <v>0</v>
      </c>
      <c r="AN921" s="164">
        <f t="shared" si="486"/>
        <v>0</v>
      </c>
      <c r="AO921" s="164">
        <f t="shared" si="487"/>
        <v>0</v>
      </c>
      <c r="AP921" s="609" t="str">
        <f t="shared" si="490"/>
        <v xml:space="preserve"> </v>
      </c>
      <c r="AQ921" s="612" t="str">
        <f t="shared" si="488"/>
        <v xml:space="preserve"> </v>
      </c>
      <c r="AR921" s="612" t="str">
        <f t="shared" si="491"/>
        <v xml:space="preserve"> </v>
      </c>
      <c r="AS921" s="612" t="str">
        <f t="shared" si="492"/>
        <v xml:space="preserve"> </v>
      </c>
      <c r="AT921" s="612" t="str">
        <f t="shared" si="493"/>
        <v xml:space="preserve"> </v>
      </c>
      <c r="AU921" s="612" t="str">
        <f t="shared" si="494"/>
        <v xml:space="preserve"> </v>
      </c>
      <c r="AV921" s="613"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1"/>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v>0</v>
      </c>
      <c r="AI922" s="161">
        <f t="shared" si="482"/>
        <v>0</v>
      </c>
      <c r="AJ922" s="162">
        <f t="shared" si="467"/>
        <v>0</v>
      </c>
      <c r="AK922" s="163">
        <f t="shared" si="483"/>
        <v>0</v>
      </c>
      <c r="AL922" s="164">
        <f t="shared" si="484"/>
        <v>0</v>
      </c>
      <c r="AM922" s="164">
        <f t="shared" si="485"/>
        <v>0</v>
      </c>
      <c r="AN922" s="164">
        <f t="shared" si="486"/>
        <v>0</v>
      </c>
      <c r="AO922" s="164">
        <f t="shared" si="487"/>
        <v>0</v>
      </c>
      <c r="AP922" s="609" t="str">
        <f t="shared" si="490"/>
        <v xml:space="preserve"> </v>
      </c>
      <c r="AQ922" s="612" t="str">
        <f t="shared" si="488"/>
        <v xml:space="preserve"> </v>
      </c>
      <c r="AR922" s="612" t="str">
        <f t="shared" si="491"/>
        <v xml:space="preserve"> </v>
      </c>
      <c r="AS922" s="612" t="str">
        <f t="shared" si="492"/>
        <v xml:space="preserve"> </v>
      </c>
      <c r="AT922" s="612" t="str">
        <f t="shared" si="493"/>
        <v xml:space="preserve"> </v>
      </c>
      <c r="AU922" s="612" t="str">
        <f t="shared" si="494"/>
        <v xml:space="preserve"> </v>
      </c>
      <c r="AV922" s="613"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1"/>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v>0</v>
      </c>
      <c r="AI923" s="161">
        <f t="shared" si="482"/>
        <v>0</v>
      </c>
      <c r="AJ923" s="162">
        <f t="shared" si="467"/>
        <v>0</v>
      </c>
      <c r="AK923" s="163">
        <f t="shared" si="483"/>
        <v>0</v>
      </c>
      <c r="AL923" s="164">
        <f t="shared" si="484"/>
        <v>0</v>
      </c>
      <c r="AM923" s="164">
        <f t="shared" si="485"/>
        <v>0</v>
      </c>
      <c r="AN923" s="164">
        <f t="shared" si="486"/>
        <v>0</v>
      </c>
      <c r="AO923" s="164">
        <f t="shared" si="487"/>
        <v>0</v>
      </c>
      <c r="AP923" s="609" t="str">
        <f t="shared" si="490"/>
        <v xml:space="preserve"> </v>
      </c>
      <c r="AQ923" s="612" t="str">
        <f t="shared" si="488"/>
        <v xml:space="preserve"> </v>
      </c>
      <c r="AR923" s="612" t="str">
        <f t="shared" si="491"/>
        <v xml:space="preserve"> </v>
      </c>
      <c r="AS923" s="612" t="str">
        <f t="shared" si="492"/>
        <v xml:space="preserve"> </v>
      </c>
      <c r="AT923" s="612" t="str">
        <f t="shared" si="493"/>
        <v xml:space="preserve"> </v>
      </c>
      <c r="AU923" s="612" t="str">
        <f t="shared" si="494"/>
        <v xml:space="preserve"> </v>
      </c>
      <c r="AV923" s="613"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1"/>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v>0</v>
      </c>
      <c r="AI924" s="161">
        <f t="shared" si="482"/>
        <v>0</v>
      </c>
      <c r="AJ924" s="162">
        <f t="shared" si="467"/>
        <v>0</v>
      </c>
      <c r="AK924" s="163">
        <f t="shared" si="483"/>
        <v>0</v>
      </c>
      <c r="AL924" s="164">
        <f t="shared" si="484"/>
        <v>0</v>
      </c>
      <c r="AM924" s="164">
        <f t="shared" si="485"/>
        <v>0</v>
      </c>
      <c r="AN924" s="164">
        <f t="shared" si="486"/>
        <v>0</v>
      </c>
      <c r="AO924" s="164">
        <f t="shared" si="487"/>
        <v>0</v>
      </c>
      <c r="AP924" s="609" t="str">
        <f t="shared" si="490"/>
        <v xml:space="preserve"> </v>
      </c>
      <c r="AQ924" s="612" t="str">
        <f t="shared" si="488"/>
        <v xml:space="preserve"> </v>
      </c>
      <c r="AR924" s="612" t="str">
        <f t="shared" si="491"/>
        <v xml:space="preserve"> </v>
      </c>
      <c r="AS924" s="612" t="str">
        <f t="shared" si="492"/>
        <v xml:space="preserve"> </v>
      </c>
      <c r="AT924" s="612" t="str">
        <f t="shared" si="493"/>
        <v xml:space="preserve"> </v>
      </c>
      <c r="AU924" s="612" t="str">
        <f t="shared" si="494"/>
        <v xml:space="preserve"> </v>
      </c>
      <c r="AV924" s="613"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1"/>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v>0</v>
      </c>
      <c r="AI925" s="161">
        <f t="shared" si="482"/>
        <v>0</v>
      </c>
      <c r="AJ925" s="162">
        <f t="shared" si="467"/>
        <v>0</v>
      </c>
      <c r="AK925" s="163">
        <f t="shared" si="483"/>
        <v>0</v>
      </c>
      <c r="AL925" s="164">
        <f t="shared" si="484"/>
        <v>0</v>
      </c>
      <c r="AM925" s="164">
        <f t="shared" si="485"/>
        <v>0</v>
      </c>
      <c r="AN925" s="164">
        <f t="shared" si="486"/>
        <v>0</v>
      </c>
      <c r="AO925" s="164">
        <f t="shared" si="487"/>
        <v>0</v>
      </c>
      <c r="AP925" s="609" t="str">
        <f t="shared" si="490"/>
        <v xml:space="preserve"> </v>
      </c>
      <c r="AQ925" s="612" t="str">
        <f t="shared" si="488"/>
        <v xml:space="preserve"> </v>
      </c>
      <c r="AR925" s="612" t="str">
        <f t="shared" si="491"/>
        <v xml:space="preserve"> </v>
      </c>
      <c r="AS925" s="612" t="str">
        <f t="shared" si="492"/>
        <v xml:space="preserve"> </v>
      </c>
      <c r="AT925" s="612" t="str">
        <f t="shared" si="493"/>
        <v xml:space="preserve"> </v>
      </c>
      <c r="AU925" s="612" t="str">
        <f t="shared" si="494"/>
        <v xml:space="preserve"> </v>
      </c>
      <c r="AV925" s="613"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1"/>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v>0</v>
      </c>
      <c r="AI926" s="161">
        <f t="shared" si="482"/>
        <v>0</v>
      </c>
      <c r="AJ926" s="162">
        <f t="shared" si="467"/>
        <v>0</v>
      </c>
      <c r="AK926" s="163">
        <f t="shared" si="483"/>
        <v>0</v>
      </c>
      <c r="AL926" s="164">
        <f t="shared" si="484"/>
        <v>0</v>
      </c>
      <c r="AM926" s="164">
        <f t="shared" si="485"/>
        <v>0</v>
      </c>
      <c r="AN926" s="164">
        <f t="shared" si="486"/>
        <v>0</v>
      </c>
      <c r="AO926" s="164">
        <f t="shared" si="487"/>
        <v>0</v>
      </c>
      <c r="AP926" s="609" t="str">
        <f t="shared" si="490"/>
        <v xml:space="preserve"> </v>
      </c>
      <c r="AQ926" s="612" t="str">
        <f t="shared" si="488"/>
        <v xml:space="preserve"> </v>
      </c>
      <c r="AR926" s="612" t="str">
        <f t="shared" si="491"/>
        <v xml:space="preserve"> </v>
      </c>
      <c r="AS926" s="612" t="str">
        <f t="shared" si="492"/>
        <v xml:space="preserve"> </v>
      </c>
      <c r="AT926" s="612" t="str">
        <f t="shared" si="493"/>
        <v xml:space="preserve"> </v>
      </c>
      <c r="AU926" s="612" t="str">
        <f t="shared" si="494"/>
        <v xml:space="preserve"> </v>
      </c>
      <c r="AV926" s="613"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1"/>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v>0</v>
      </c>
      <c r="AI927" s="161">
        <f t="shared" si="482"/>
        <v>0</v>
      </c>
      <c r="AJ927" s="162">
        <f t="shared" si="467"/>
        <v>0</v>
      </c>
      <c r="AK927" s="163">
        <f t="shared" si="483"/>
        <v>0</v>
      </c>
      <c r="AL927" s="164">
        <f t="shared" si="484"/>
        <v>0</v>
      </c>
      <c r="AM927" s="164">
        <f t="shared" si="485"/>
        <v>0</v>
      </c>
      <c r="AN927" s="164">
        <f t="shared" si="486"/>
        <v>0</v>
      </c>
      <c r="AO927" s="164">
        <f t="shared" si="487"/>
        <v>0</v>
      </c>
      <c r="AP927" s="609" t="str">
        <f t="shared" si="490"/>
        <v xml:space="preserve"> </v>
      </c>
      <c r="AQ927" s="612" t="str">
        <f t="shared" si="488"/>
        <v xml:space="preserve"> </v>
      </c>
      <c r="AR927" s="612" t="str">
        <f t="shared" si="491"/>
        <v xml:space="preserve"> </v>
      </c>
      <c r="AS927" s="612" t="str">
        <f t="shared" si="492"/>
        <v xml:space="preserve"> </v>
      </c>
      <c r="AT927" s="612" t="str">
        <f t="shared" si="493"/>
        <v xml:space="preserve"> </v>
      </c>
      <c r="AU927" s="612" t="str">
        <f t="shared" si="494"/>
        <v xml:space="preserve"> </v>
      </c>
      <c r="AV927" s="613"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1"/>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v>0</v>
      </c>
      <c r="AI928" s="161">
        <f t="shared" si="482"/>
        <v>0</v>
      </c>
      <c r="AJ928" s="162">
        <f t="shared" si="467"/>
        <v>0</v>
      </c>
      <c r="AK928" s="163">
        <f t="shared" si="483"/>
        <v>0</v>
      </c>
      <c r="AL928" s="164">
        <f t="shared" si="484"/>
        <v>0</v>
      </c>
      <c r="AM928" s="164">
        <f t="shared" si="485"/>
        <v>0</v>
      </c>
      <c r="AN928" s="164">
        <f t="shared" si="486"/>
        <v>0</v>
      </c>
      <c r="AO928" s="164">
        <f t="shared" si="487"/>
        <v>0</v>
      </c>
      <c r="AP928" s="609" t="str">
        <f t="shared" si="490"/>
        <v xml:space="preserve"> </v>
      </c>
      <c r="AQ928" s="612" t="str">
        <f t="shared" si="488"/>
        <v xml:space="preserve"> </v>
      </c>
      <c r="AR928" s="612" t="str">
        <f t="shared" si="491"/>
        <v xml:space="preserve"> </v>
      </c>
      <c r="AS928" s="612" t="str">
        <f t="shared" si="492"/>
        <v xml:space="preserve"> </v>
      </c>
      <c r="AT928" s="612" t="str">
        <f t="shared" si="493"/>
        <v xml:space="preserve"> </v>
      </c>
      <c r="AU928" s="612" t="str">
        <f t="shared" si="494"/>
        <v xml:space="preserve"> </v>
      </c>
      <c r="AV928" s="613"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1"/>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v>0</v>
      </c>
      <c r="AI929" s="161">
        <f t="shared" si="482"/>
        <v>0</v>
      </c>
      <c r="AJ929" s="162">
        <f t="shared" si="467"/>
        <v>0</v>
      </c>
      <c r="AK929" s="163">
        <f t="shared" si="483"/>
        <v>0</v>
      </c>
      <c r="AL929" s="164">
        <f t="shared" si="484"/>
        <v>0</v>
      </c>
      <c r="AM929" s="164">
        <f t="shared" si="485"/>
        <v>0</v>
      </c>
      <c r="AN929" s="164">
        <f t="shared" si="486"/>
        <v>0</v>
      </c>
      <c r="AO929" s="164">
        <f t="shared" si="487"/>
        <v>0</v>
      </c>
      <c r="AP929" s="609" t="str">
        <f t="shared" si="490"/>
        <v xml:space="preserve"> </v>
      </c>
      <c r="AQ929" s="612" t="str">
        <f t="shared" si="488"/>
        <v xml:space="preserve"> </v>
      </c>
      <c r="AR929" s="612" t="str">
        <f t="shared" si="491"/>
        <v xml:space="preserve"> </v>
      </c>
      <c r="AS929" s="612" t="str">
        <f t="shared" si="492"/>
        <v xml:space="preserve"> </v>
      </c>
      <c r="AT929" s="612" t="str">
        <f t="shared" si="493"/>
        <v xml:space="preserve"> </v>
      </c>
      <c r="AU929" s="612" t="str">
        <f t="shared" si="494"/>
        <v xml:space="preserve"> </v>
      </c>
      <c r="AV929" s="613"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1"/>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v>0</v>
      </c>
      <c r="AI930" s="161">
        <f t="shared" si="482"/>
        <v>0</v>
      </c>
      <c r="AJ930" s="162">
        <f t="shared" si="467"/>
        <v>0</v>
      </c>
      <c r="AK930" s="163">
        <f t="shared" si="483"/>
        <v>0</v>
      </c>
      <c r="AL930" s="164">
        <f t="shared" si="484"/>
        <v>0</v>
      </c>
      <c r="AM930" s="164">
        <f t="shared" si="485"/>
        <v>0</v>
      </c>
      <c r="AN930" s="164">
        <f t="shared" si="486"/>
        <v>0</v>
      </c>
      <c r="AO930" s="164">
        <f t="shared" si="487"/>
        <v>0</v>
      </c>
      <c r="AP930" s="609" t="str">
        <f t="shared" si="490"/>
        <v xml:space="preserve"> </v>
      </c>
      <c r="AQ930" s="612" t="str">
        <f t="shared" si="488"/>
        <v xml:space="preserve"> </v>
      </c>
      <c r="AR930" s="612" t="str">
        <f t="shared" si="491"/>
        <v xml:space="preserve"> </v>
      </c>
      <c r="AS930" s="612" t="str">
        <f t="shared" si="492"/>
        <v xml:space="preserve"> </v>
      </c>
      <c r="AT930" s="612" t="str">
        <f t="shared" si="493"/>
        <v xml:space="preserve"> </v>
      </c>
      <c r="AU930" s="612" t="str">
        <f t="shared" si="494"/>
        <v xml:space="preserve"> </v>
      </c>
      <c r="AV930" s="613"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1"/>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v>0</v>
      </c>
      <c r="AI931" s="161">
        <f t="shared" si="482"/>
        <v>0</v>
      </c>
      <c r="AJ931" s="162">
        <f t="shared" si="467"/>
        <v>0</v>
      </c>
      <c r="AK931" s="163">
        <f t="shared" si="483"/>
        <v>0</v>
      </c>
      <c r="AL931" s="164">
        <f t="shared" si="484"/>
        <v>0</v>
      </c>
      <c r="AM931" s="164">
        <f t="shared" si="485"/>
        <v>0</v>
      </c>
      <c r="AN931" s="164">
        <f t="shared" si="486"/>
        <v>0</v>
      </c>
      <c r="AO931" s="164">
        <f t="shared" si="487"/>
        <v>0</v>
      </c>
      <c r="AP931" s="609" t="str">
        <f t="shared" si="490"/>
        <v xml:space="preserve"> </v>
      </c>
      <c r="AQ931" s="612" t="str">
        <f t="shared" si="488"/>
        <v xml:space="preserve"> </v>
      </c>
      <c r="AR931" s="612" t="str">
        <f t="shared" si="491"/>
        <v xml:space="preserve"> </v>
      </c>
      <c r="AS931" s="612" t="str">
        <f t="shared" si="492"/>
        <v xml:space="preserve"> </v>
      </c>
      <c r="AT931" s="612" t="str">
        <f t="shared" si="493"/>
        <v xml:space="preserve"> </v>
      </c>
      <c r="AU931" s="612" t="str">
        <f t="shared" si="494"/>
        <v xml:space="preserve"> </v>
      </c>
      <c r="AV931" s="613"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1"/>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v>0</v>
      </c>
      <c r="AI932" s="161">
        <f t="shared" si="482"/>
        <v>0</v>
      </c>
      <c r="AJ932" s="162">
        <f t="shared" si="467"/>
        <v>0</v>
      </c>
      <c r="AK932" s="163">
        <f t="shared" si="483"/>
        <v>0</v>
      </c>
      <c r="AL932" s="164">
        <f t="shared" si="484"/>
        <v>0</v>
      </c>
      <c r="AM932" s="164">
        <f t="shared" si="485"/>
        <v>0</v>
      </c>
      <c r="AN932" s="164">
        <f t="shared" si="486"/>
        <v>0</v>
      </c>
      <c r="AO932" s="164">
        <f t="shared" si="487"/>
        <v>0</v>
      </c>
      <c r="AP932" s="609" t="str">
        <f t="shared" si="490"/>
        <v xml:space="preserve"> </v>
      </c>
      <c r="AQ932" s="612" t="str">
        <f t="shared" si="488"/>
        <v xml:space="preserve"> </v>
      </c>
      <c r="AR932" s="612" t="str">
        <f t="shared" si="491"/>
        <v xml:space="preserve"> </v>
      </c>
      <c r="AS932" s="612" t="str">
        <f t="shared" si="492"/>
        <v xml:space="preserve"> </v>
      </c>
      <c r="AT932" s="612" t="str">
        <f t="shared" si="493"/>
        <v xml:space="preserve"> </v>
      </c>
      <c r="AU932" s="612" t="str">
        <f t="shared" si="494"/>
        <v xml:space="preserve"> </v>
      </c>
      <c r="AV932" s="613"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1"/>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v>0</v>
      </c>
      <c r="AI933" s="161">
        <f t="shared" si="482"/>
        <v>0</v>
      </c>
      <c r="AJ933" s="162">
        <f t="shared" si="467"/>
        <v>0</v>
      </c>
      <c r="AK933" s="163">
        <f t="shared" si="483"/>
        <v>0</v>
      </c>
      <c r="AL933" s="164">
        <f t="shared" si="484"/>
        <v>0</v>
      </c>
      <c r="AM933" s="164">
        <f t="shared" si="485"/>
        <v>0</v>
      </c>
      <c r="AN933" s="164">
        <f t="shared" si="486"/>
        <v>0</v>
      </c>
      <c r="AO933" s="164">
        <f t="shared" si="487"/>
        <v>0</v>
      </c>
      <c r="AP933" s="609" t="str">
        <f t="shared" si="490"/>
        <v xml:space="preserve"> </v>
      </c>
      <c r="AQ933" s="612" t="str">
        <f t="shared" si="488"/>
        <v xml:space="preserve"> </v>
      </c>
      <c r="AR933" s="612" t="str">
        <f t="shared" si="491"/>
        <v xml:space="preserve"> </v>
      </c>
      <c r="AS933" s="612" t="str">
        <f t="shared" si="492"/>
        <v xml:space="preserve"> </v>
      </c>
      <c r="AT933" s="612" t="str">
        <f t="shared" si="493"/>
        <v xml:space="preserve"> </v>
      </c>
      <c r="AU933" s="612" t="str">
        <f t="shared" si="494"/>
        <v xml:space="preserve"> </v>
      </c>
      <c r="AV933" s="613"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1"/>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v>0</v>
      </c>
      <c r="AI934" s="161">
        <f t="shared" si="482"/>
        <v>0</v>
      </c>
      <c r="AJ934" s="162">
        <f t="shared" si="467"/>
        <v>0</v>
      </c>
      <c r="AK934" s="163">
        <f t="shared" si="483"/>
        <v>0</v>
      </c>
      <c r="AL934" s="164">
        <f t="shared" si="484"/>
        <v>0</v>
      </c>
      <c r="AM934" s="164">
        <f t="shared" si="485"/>
        <v>0</v>
      </c>
      <c r="AN934" s="164">
        <f t="shared" si="486"/>
        <v>0</v>
      </c>
      <c r="AO934" s="164">
        <f t="shared" si="487"/>
        <v>0</v>
      </c>
      <c r="AP934" s="609" t="str">
        <f t="shared" si="490"/>
        <v xml:space="preserve"> </v>
      </c>
      <c r="AQ934" s="612" t="str">
        <f t="shared" si="488"/>
        <v xml:space="preserve"> </v>
      </c>
      <c r="AR934" s="612" t="str">
        <f t="shared" si="491"/>
        <v xml:space="preserve"> </v>
      </c>
      <c r="AS934" s="612" t="str">
        <f t="shared" si="492"/>
        <v xml:space="preserve"> </v>
      </c>
      <c r="AT934" s="612" t="str">
        <f t="shared" si="493"/>
        <v xml:space="preserve"> </v>
      </c>
      <c r="AU934" s="612" t="str">
        <f t="shared" si="494"/>
        <v xml:space="preserve"> </v>
      </c>
      <c r="AV934" s="613"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1"/>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v>0</v>
      </c>
      <c r="AI935" s="161">
        <f t="shared" si="482"/>
        <v>0</v>
      </c>
      <c r="AJ935" s="162">
        <f t="shared" si="467"/>
        <v>0</v>
      </c>
      <c r="AK935" s="163">
        <f t="shared" si="483"/>
        <v>0</v>
      </c>
      <c r="AL935" s="164">
        <f t="shared" si="484"/>
        <v>0</v>
      </c>
      <c r="AM935" s="164">
        <f t="shared" si="485"/>
        <v>0</v>
      </c>
      <c r="AN935" s="164">
        <f t="shared" si="486"/>
        <v>0</v>
      </c>
      <c r="AO935" s="164">
        <f t="shared" si="487"/>
        <v>0</v>
      </c>
      <c r="AP935" s="609" t="str">
        <f t="shared" si="490"/>
        <v xml:space="preserve"> </v>
      </c>
      <c r="AQ935" s="612" t="str">
        <f t="shared" si="488"/>
        <v xml:space="preserve"> </v>
      </c>
      <c r="AR935" s="612" t="str">
        <f t="shared" si="491"/>
        <v xml:space="preserve"> </v>
      </c>
      <c r="AS935" s="612" t="str">
        <f t="shared" si="492"/>
        <v xml:space="preserve"> </v>
      </c>
      <c r="AT935" s="612" t="str">
        <f t="shared" si="493"/>
        <v xml:space="preserve"> </v>
      </c>
      <c r="AU935" s="612" t="str">
        <f t="shared" si="494"/>
        <v xml:space="preserve"> </v>
      </c>
      <c r="AV935" s="613"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1"/>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v>0</v>
      </c>
      <c r="AI936" s="161">
        <f t="shared" si="482"/>
        <v>0</v>
      </c>
      <c r="AJ936" s="162">
        <f t="shared" si="467"/>
        <v>0</v>
      </c>
      <c r="AK936" s="163">
        <f t="shared" si="483"/>
        <v>0</v>
      </c>
      <c r="AL936" s="164">
        <f t="shared" si="484"/>
        <v>0</v>
      </c>
      <c r="AM936" s="164">
        <f t="shared" si="485"/>
        <v>0</v>
      </c>
      <c r="AN936" s="164">
        <f t="shared" si="486"/>
        <v>0</v>
      </c>
      <c r="AO936" s="164">
        <f t="shared" si="487"/>
        <v>0</v>
      </c>
      <c r="AP936" s="609" t="str">
        <f t="shared" si="490"/>
        <v xml:space="preserve"> </v>
      </c>
      <c r="AQ936" s="612" t="str">
        <f t="shared" si="488"/>
        <v xml:space="preserve"> </v>
      </c>
      <c r="AR936" s="612" t="str">
        <f t="shared" si="491"/>
        <v xml:space="preserve"> </v>
      </c>
      <c r="AS936" s="612" t="str">
        <f t="shared" si="492"/>
        <v xml:space="preserve"> </v>
      </c>
      <c r="AT936" s="612" t="str">
        <f t="shared" si="493"/>
        <v xml:space="preserve"> </v>
      </c>
      <c r="AU936" s="612" t="str">
        <f t="shared" si="494"/>
        <v xml:space="preserve"> </v>
      </c>
      <c r="AV936" s="613"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1"/>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v>0</v>
      </c>
      <c r="AI937" s="161">
        <f t="shared" si="482"/>
        <v>0</v>
      </c>
      <c r="AJ937" s="162">
        <f t="shared" si="467"/>
        <v>0</v>
      </c>
      <c r="AK937" s="163">
        <f t="shared" si="483"/>
        <v>0</v>
      </c>
      <c r="AL937" s="164">
        <f t="shared" si="484"/>
        <v>0</v>
      </c>
      <c r="AM937" s="164">
        <f t="shared" si="485"/>
        <v>0</v>
      </c>
      <c r="AN937" s="164">
        <f t="shared" si="486"/>
        <v>0</v>
      </c>
      <c r="AO937" s="164">
        <f t="shared" si="487"/>
        <v>0</v>
      </c>
      <c r="AP937" s="609" t="str">
        <f t="shared" si="490"/>
        <v xml:space="preserve"> </v>
      </c>
      <c r="AQ937" s="612" t="str">
        <f t="shared" si="488"/>
        <v xml:space="preserve"> </v>
      </c>
      <c r="AR937" s="612" t="str">
        <f t="shared" si="491"/>
        <v xml:space="preserve"> </v>
      </c>
      <c r="AS937" s="612" t="str">
        <f t="shared" si="492"/>
        <v xml:space="preserve"> </v>
      </c>
      <c r="AT937" s="612" t="str">
        <f t="shared" si="493"/>
        <v xml:space="preserve"> </v>
      </c>
      <c r="AU937" s="612" t="str">
        <f t="shared" si="494"/>
        <v xml:space="preserve"> </v>
      </c>
      <c r="AV937" s="613"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1"/>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v>0</v>
      </c>
      <c r="AI938" s="161">
        <f t="shared" si="482"/>
        <v>0</v>
      </c>
      <c r="AJ938" s="162">
        <f t="shared" si="467"/>
        <v>0</v>
      </c>
      <c r="AK938" s="163">
        <f t="shared" si="483"/>
        <v>0</v>
      </c>
      <c r="AL938" s="164">
        <f t="shared" si="484"/>
        <v>0</v>
      </c>
      <c r="AM938" s="164">
        <f t="shared" si="485"/>
        <v>0</v>
      </c>
      <c r="AN938" s="164">
        <f t="shared" si="486"/>
        <v>0</v>
      </c>
      <c r="AO938" s="164">
        <f t="shared" si="487"/>
        <v>0</v>
      </c>
      <c r="AP938" s="609" t="str">
        <f t="shared" si="490"/>
        <v xml:space="preserve"> </v>
      </c>
      <c r="AQ938" s="612" t="str">
        <f t="shared" si="488"/>
        <v xml:space="preserve"> </v>
      </c>
      <c r="AR938" s="612" t="str">
        <f t="shared" si="491"/>
        <v xml:space="preserve"> </v>
      </c>
      <c r="AS938" s="612" t="str">
        <f t="shared" si="492"/>
        <v xml:space="preserve"> </v>
      </c>
      <c r="AT938" s="612" t="str">
        <f t="shared" si="493"/>
        <v xml:space="preserve"> </v>
      </c>
      <c r="AU938" s="612" t="str">
        <f t="shared" si="494"/>
        <v xml:space="preserve"> </v>
      </c>
      <c r="AV938" s="613"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1"/>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v>0</v>
      </c>
      <c r="AI939" s="161">
        <f t="shared" si="482"/>
        <v>0</v>
      </c>
      <c r="AJ939" s="162">
        <f t="shared" si="467"/>
        <v>0</v>
      </c>
      <c r="AK939" s="163">
        <f t="shared" si="483"/>
        <v>0</v>
      </c>
      <c r="AL939" s="164">
        <f t="shared" si="484"/>
        <v>0</v>
      </c>
      <c r="AM939" s="164">
        <f t="shared" si="485"/>
        <v>0</v>
      </c>
      <c r="AN939" s="164">
        <f t="shared" si="486"/>
        <v>0</v>
      </c>
      <c r="AO939" s="164">
        <f t="shared" si="487"/>
        <v>0</v>
      </c>
      <c r="AP939" s="609" t="str">
        <f t="shared" si="490"/>
        <v xml:space="preserve"> </v>
      </c>
      <c r="AQ939" s="612" t="str">
        <f t="shared" si="488"/>
        <v xml:space="preserve"> </v>
      </c>
      <c r="AR939" s="612" t="str">
        <f t="shared" si="491"/>
        <v xml:space="preserve"> </v>
      </c>
      <c r="AS939" s="612" t="str">
        <f t="shared" si="492"/>
        <v xml:space="preserve"> </v>
      </c>
      <c r="AT939" s="612" t="str">
        <f t="shared" si="493"/>
        <v xml:space="preserve"> </v>
      </c>
      <c r="AU939" s="612" t="str">
        <f t="shared" si="494"/>
        <v xml:space="preserve"> </v>
      </c>
      <c r="AV939" s="613"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1"/>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v>0</v>
      </c>
      <c r="AI940" s="161">
        <f t="shared" si="482"/>
        <v>0</v>
      </c>
      <c r="AJ940" s="162">
        <f t="shared" si="467"/>
        <v>0</v>
      </c>
      <c r="AK940" s="163">
        <f t="shared" si="483"/>
        <v>0</v>
      </c>
      <c r="AL940" s="164">
        <f t="shared" si="484"/>
        <v>0</v>
      </c>
      <c r="AM940" s="164">
        <f t="shared" si="485"/>
        <v>0</v>
      </c>
      <c r="AN940" s="164">
        <f t="shared" si="486"/>
        <v>0</v>
      </c>
      <c r="AO940" s="164">
        <f t="shared" si="487"/>
        <v>0</v>
      </c>
      <c r="AP940" s="609" t="str">
        <f t="shared" si="490"/>
        <v xml:space="preserve"> </v>
      </c>
      <c r="AQ940" s="612" t="str">
        <f t="shared" si="488"/>
        <v xml:space="preserve"> </v>
      </c>
      <c r="AR940" s="612" t="str">
        <f t="shared" si="491"/>
        <v xml:space="preserve"> </v>
      </c>
      <c r="AS940" s="612" t="str">
        <f t="shared" si="492"/>
        <v xml:space="preserve"> </v>
      </c>
      <c r="AT940" s="612" t="str">
        <f t="shared" si="493"/>
        <v xml:space="preserve"> </v>
      </c>
      <c r="AU940" s="612" t="str">
        <f t="shared" si="494"/>
        <v xml:space="preserve"> </v>
      </c>
      <c r="AV940" s="613"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1"/>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v>0</v>
      </c>
      <c r="AI941" s="161">
        <f t="shared" si="482"/>
        <v>0</v>
      </c>
      <c r="AJ941" s="162">
        <f t="shared" si="467"/>
        <v>0</v>
      </c>
      <c r="AK941" s="163">
        <f t="shared" si="483"/>
        <v>0</v>
      </c>
      <c r="AL941" s="164">
        <f t="shared" si="484"/>
        <v>0</v>
      </c>
      <c r="AM941" s="164">
        <f t="shared" si="485"/>
        <v>0</v>
      </c>
      <c r="AN941" s="164">
        <f t="shared" si="486"/>
        <v>0</v>
      </c>
      <c r="AO941" s="164">
        <f t="shared" si="487"/>
        <v>0</v>
      </c>
      <c r="AP941" s="609" t="str">
        <f t="shared" si="490"/>
        <v xml:space="preserve"> </v>
      </c>
      <c r="AQ941" s="612" t="str">
        <f t="shared" si="488"/>
        <v xml:space="preserve"> </v>
      </c>
      <c r="AR941" s="612" t="str">
        <f t="shared" si="491"/>
        <v xml:space="preserve"> </v>
      </c>
      <c r="AS941" s="612" t="str">
        <f t="shared" si="492"/>
        <v xml:space="preserve"> </v>
      </c>
      <c r="AT941" s="612" t="str">
        <f t="shared" si="493"/>
        <v xml:space="preserve"> </v>
      </c>
      <c r="AU941" s="612" t="str">
        <f t="shared" si="494"/>
        <v xml:space="preserve"> </v>
      </c>
      <c r="AV941" s="613"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1"/>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v>0</v>
      </c>
      <c r="AI942" s="161">
        <f t="shared" si="482"/>
        <v>0</v>
      </c>
      <c r="AJ942" s="162">
        <f t="shared" si="467"/>
        <v>0</v>
      </c>
      <c r="AK942" s="163">
        <f t="shared" si="483"/>
        <v>0</v>
      </c>
      <c r="AL942" s="164">
        <f t="shared" si="484"/>
        <v>0</v>
      </c>
      <c r="AM942" s="164">
        <f t="shared" si="485"/>
        <v>0</v>
      </c>
      <c r="AN942" s="164">
        <f t="shared" si="486"/>
        <v>0</v>
      </c>
      <c r="AO942" s="164">
        <f t="shared" si="487"/>
        <v>0</v>
      </c>
      <c r="AP942" s="609" t="str">
        <f t="shared" si="490"/>
        <v xml:space="preserve"> </v>
      </c>
      <c r="AQ942" s="612" t="str">
        <f t="shared" si="488"/>
        <v xml:space="preserve"> </v>
      </c>
      <c r="AR942" s="612" t="str">
        <f t="shared" si="491"/>
        <v xml:space="preserve"> </v>
      </c>
      <c r="AS942" s="612" t="str">
        <f t="shared" si="492"/>
        <v xml:space="preserve"> </v>
      </c>
      <c r="AT942" s="612" t="str">
        <f t="shared" si="493"/>
        <v xml:space="preserve"> </v>
      </c>
      <c r="AU942" s="612" t="str">
        <f t="shared" si="494"/>
        <v xml:space="preserve"> </v>
      </c>
      <c r="AV942" s="613"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1"/>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v>0</v>
      </c>
      <c r="AI943" s="161">
        <f t="shared" si="482"/>
        <v>0</v>
      </c>
      <c r="AJ943" s="162">
        <f t="shared" si="467"/>
        <v>0</v>
      </c>
      <c r="AK943" s="163">
        <f t="shared" si="483"/>
        <v>0</v>
      </c>
      <c r="AL943" s="164">
        <f t="shared" si="484"/>
        <v>0</v>
      </c>
      <c r="AM943" s="164">
        <f t="shared" si="485"/>
        <v>0</v>
      </c>
      <c r="AN943" s="164">
        <f t="shared" si="486"/>
        <v>0</v>
      </c>
      <c r="AO943" s="164">
        <f t="shared" si="487"/>
        <v>0</v>
      </c>
      <c r="AP943" s="609" t="str">
        <f t="shared" si="490"/>
        <v xml:space="preserve"> </v>
      </c>
      <c r="AQ943" s="612" t="str">
        <f t="shared" si="488"/>
        <v xml:space="preserve"> </v>
      </c>
      <c r="AR943" s="612" t="str">
        <f t="shared" si="491"/>
        <v xml:space="preserve"> </v>
      </c>
      <c r="AS943" s="612" t="str">
        <f t="shared" si="492"/>
        <v xml:space="preserve"> </v>
      </c>
      <c r="AT943" s="612" t="str">
        <f t="shared" si="493"/>
        <v xml:space="preserve"> </v>
      </c>
      <c r="AU943" s="612" t="str">
        <f t="shared" si="494"/>
        <v xml:space="preserve"> </v>
      </c>
      <c r="AV943" s="613"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1"/>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v>0</v>
      </c>
      <c r="AI944" s="161">
        <f t="shared" si="482"/>
        <v>0</v>
      </c>
      <c r="AJ944" s="162">
        <f t="shared" si="467"/>
        <v>0</v>
      </c>
      <c r="AK944" s="163">
        <f t="shared" si="483"/>
        <v>0</v>
      </c>
      <c r="AL944" s="164">
        <f t="shared" si="484"/>
        <v>0</v>
      </c>
      <c r="AM944" s="164">
        <f t="shared" si="485"/>
        <v>0</v>
      </c>
      <c r="AN944" s="164">
        <f t="shared" si="486"/>
        <v>0</v>
      </c>
      <c r="AO944" s="164">
        <f t="shared" si="487"/>
        <v>0</v>
      </c>
      <c r="AP944" s="609" t="str">
        <f t="shared" si="490"/>
        <v xml:space="preserve"> </v>
      </c>
      <c r="AQ944" s="612" t="str">
        <f t="shared" si="488"/>
        <v xml:space="preserve"> </v>
      </c>
      <c r="AR944" s="612" t="str">
        <f t="shared" si="491"/>
        <v xml:space="preserve"> </v>
      </c>
      <c r="AS944" s="612" t="str">
        <f t="shared" si="492"/>
        <v xml:space="preserve"> </v>
      </c>
      <c r="AT944" s="612" t="str">
        <f t="shared" si="493"/>
        <v xml:space="preserve"> </v>
      </c>
      <c r="AU944" s="612" t="str">
        <f t="shared" si="494"/>
        <v xml:space="preserve"> </v>
      </c>
      <c r="AV944" s="613"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1"/>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v>0</v>
      </c>
      <c r="AI945" s="161">
        <f t="shared" si="482"/>
        <v>0</v>
      </c>
      <c r="AJ945" s="162">
        <f t="shared" si="467"/>
        <v>0</v>
      </c>
      <c r="AK945" s="163">
        <f t="shared" si="483"/>
        <v>0</v>
      </c>
      <c r="AL945" s="164">
        <f t="shared" si="484"/>
        <v>0</v>
      </c>
      <c r="AM945" s="164">
        <f t="shared" si="485"/>
        <v>0</v>
      </c>
      <c r="AN945" s="164">
        <f t="shared" si="486"/>
        <v>0</v>
      </c>
      <c r="AO945" s="164">
        <f t="shared" si="487"/>
        <v>0</v>
      </c>
      <c r="AP945" s="609" t="str">
        <f t="shared" si="490"/>
        <v xml:space="preserve"> </v>
      </c>
      <c r="AQ945" s="612" t="str">
        <f t="shared" si="488"/>
        <v xml:space="preserve"> </v>
      </c>
      <c r="AR945" s="612" t="str">
        <f t="shared" si="491"/>
        <v xml:space="preserve"> </v>
      </c>
      <c r="AS945" s="612" t="str">
        <f t="shared" si="492"/>
        <v xml:space="preserve"> </v>
      </c>
      <c r="AT945" s="612" t="str">
        <f t="shared" si="493"/>
        <v xml:space="preserve"> </v>
      </c>
      <c r="AU945" s="612" t="str">
        <f t="shared" si="494"/>
        <v xml:space="preserve"> </v>
      </c>
      <c r="AV945" s="613"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1"/>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v>0</v>
      </c>
      <c r="AI946" s="161">
        <f t="shared" si="482"/>
        <v>0</v>
      </c>
      <c r="AJ946" s="162">
        <f t="shared" si="467"/>
        <v>0</v>
      </c>
      <c r="AK946" s="163">
        <f t="shared" si="483"/>
        <v>0</v>
      </c>
      <c r="AL946" s="164">
        <f t="shared" si="484"/>
        <v>0</v>
      </c>
      <c r="AM946" s="164">
        <f t="shared" si="485"/>
        <v>0</v>
      </c>
      <c r="AN946" s="164">
        <f t="shared" si="486"/>
        <v>0</v>
      </c>
      <c r="AO946" s="164">
        <f t="shared" si="487"/>
        <v>0</v>
      </c>
      <c r="AP946" s="609" t="str">
        <f t="shared" si="490"/>
        <v xml:space="preserve"> </v>
      </c>
      <c r="AQ946" s="612" t="str">
        <f t="shared" si="488"/>
        <v xml:space="preserve"> </v>
      </c>
      <c r="AR946" s="612" t="str">
        <f t="shared" si="491"/>
        <v xml:space="preserve"> </v>
      </c>
      <c r="AS946" s="612" t="str">
        <f t="shared" si="492"/>
        <v xml:space="preserve"> </v>
      </c>
      <c r="AT946" s="612" t="str">
        <f t="shared" si="493"/>
        <v xml:space="preserve"> </v>
      </c>
      <c r="AU946" s="612" t="str">
        <f t="shared" si="494"/>
        <v xml:space="preserve"> </v>
      </c>
      <c r="AV946" s="613"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1"/>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v>0</v>
      </c>
      <c r="AI947" s="161">
        <f t="shared" si="482"/>
        <v>0</v>
      </c>
      <c r="AJ947" s="162">
        <f t="shared" si="467"/>
        <v>0</v>
      </c>
      <c r="AK947" s="163">
        <f t="shared" si="483"/>
        <v>0</v>
      </c>
      <c r="AL947" s="164">
        <f t="shared" si="484"/>
        <v>0</v>
      </c>
      <c r="AM947" s="164">
        <f t="shared" si="485"/>
        <v>0</v>
      </c>
      <c r="AN947" s="164">
        <f t="shared" si="486"/>
        <v>0</v>
      </c>
      <c r="AO947" s="164">
        <f t="shared" si="487"/>
        <v>0</v>
      </c>
      <c r="AP947" s="609" t="str">
        <f t="shared" si="490"/>
        <v xml:space="preserve"> </v>
      </c>
      <c r="AQ947" s="612" t="str">
        <f t="shared" si="488"/>
        <v xml:space="preserve"> </v>
      </c>
      <c r="AR947" s="612" t="str">
        <f t="shared" si="491"/>
        <v xml:space="preserve"> </v>
      </c>
      <c r="AS947" s="612" t="str">
        <f t="shared" si="492"/>
        <v xml:space="preserve"> </v>
      </c>
      <c r="AT947" s="612" t="str">
        <f t="shared" si="493"/>
        <v xml:space="preserve"> </v>
      </c>
      <c r="AU947" s="612" t="str">
        <f t="shared" si="494"/>
        <v xml:space="preserve"> </v>
      </c>
      <c r="AV947" s="613"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1"/>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v>0</v>
      </c>
      <c r="AI948" s="161">
        <f t="shared" si="482"/>
        <v>0</v>
      </c>
      <c r="AJ948" s="162">
        <f t="shared" si="467"/>
        <v>0</v>
      </c>
      <c r="AK948" s="163">
        <f t="shared" si="483"/>
        <v>0</v>
      </c>
      <c r="AL948" s="164">
        <f t="shared" si="484"/>
        <v>0</v>
      </c>
      <c r="AM948" s="164">
        <f t="shared" si="485"/>
        <v>0</v>
      </c>
      <c r="AN948" s="164">
        <f t="shared" si="486"/>
        <v>0</v>
      </c>
      <c r="AO948" s="164">
        <f t="shared" si="487"/>
        <v>0</v>
      </c>
      <c r="AP948" s="609" t="str">
        <f t="shared" si="490"/>
        <v xml:space="preserve"> </v>
      </c>
      <c r="AQ948" s="612" t="str">
        <f t="shared" si="488"/>
        <v xml:space="preserve"> </v>
      </c>
      <c r="AR948" s="612" t="str">
        <f t="shared" si="491"/>
        <v xml:space="preserve"> </v>
      </c>
      <c r="AS948" s="612" t="str">
        <f t="shared" si="492"/>
        <v xml:space="preserve"> </v>
      </c>
      <c r="AT948" s="612" t="str">
        <f t="shared" si="493"/>
        <v xml:space="preserve"> </v>
      </c>
      <c r="AU948" s="612" t="str">
        <f t="shared" si="494"/>
        <v xml:space="preserve"> </v>
      </c>
      <c r="AV948" s="613"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1"/>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v>0</v>
      </c>
      <c r="AI949" s="161">
        <f t="shared" si="482"/>
        <v>0</v>
      </c>
      <c r="AJ949" s="162">
        <f t="shared" si="467"/>
        <v>0</v>
      </c>
      <c r="AK949" s="163">
        <f t="shared" si="483"/>
        <v>0</v>
      </c>
      <c r="AL949" s="164">
        <f t="shared" si="484"/>
        <v>0</v>
      </c>
      <c r="AM949" s="164">
        <f t="shared" si="485"/>
        <v>0</v>
      </c>
      <c r="AN949" s="164">
        <f t="shared" si="486"/>
        <v>0</v>
      </c>
      <c r="AO949" s="164">
        <f t="shared" si="487"/>
        <v>0</v>
      </c>
      <c r="AP949" s="609" t="str">
        <f t="shared" si="490"/>
        <v xml:space="preserve"> </v>
      </c>
      <c r="AQ949" s="612" t="str">
        <f t="shared" si="488"/>
        <v xml:space="preserve"> </v>
      </c>
      <c r="AR949" s="612" t="str">
        <f t="shared" si="491"/>
        <v xml:space="preserve"> </v>
      </c>
      <c r="AS949" s="612" t="str">
        <f t="shared" si="492"/>
        <v xml:space="preserve"> </v>
      </c>
      <c r="AT949" s="612" t="str">
        <f t="shared" si="493"/>
        <v xml:space="preserve"> </v>
      </c>
      <c r="AU949" s="612" t="str">
        <f t="shared" si="494"/>
        <v xml:space="preserve"> </v>
      </c>
      <c r="AV949" s="613"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1"/>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v>0</v>
      </c>
      <c r="AI950" s="161">
        <f t="shared" si="482"/>
        <v>0</v>
      </c>
      <c r="AJ950" s="162">
        <f t="shared" si="467"/>
        <v>0</v>
      </c>
      <c r="AK950" s="163">
        <f t="shared" si="483"/>
        <v>0</v>
      </c>
      <c r="AL950" s="164">
        <f t="shared" si="484"/>
        <v>0</v>
      </c>
      <c r="AM950" s="164">
        <f t="shared" si="485"/>
        <v>0</v>
      </c>
      <c r="AN950" s="164">
        <f t="shared" si="486"/>
        <v>0</v>
      </c>
      <c r="AO950" s="164">
        <f t="shared" si="487"/>
        <v>0</v>
      </c>
      <c r="AP950" s="609" t="str">
        <f t="shared" si="490"/>
        <v xml:space="preserve"> </v>
      </c>
      <c r="AQ950" s="612" t="str">
        <f t="shared" si="488"/>
        <v xml:space="preserve"> </v>
      </c>
      <c r="AR950" s="612" t="str">
        <f t="shared" si="491"/>
        <v xml:space="preserve"> </v>
      </c>
      <c r="AS950" s="612" t="str">
        <f t="shared" si="492"/>
        <v xml:space="preserve"> </v>
      </c>
      <c r="AT950" s="612" t="str">
        <f t="shared" si="493"/>
        <v xml:space="preserve"> </v>
      </c>
      <c r="AU950" s="612" t="str">
        <f t="shared" si="494"/>
        <v xml:space="preserve"> </v>
      </c>
      <c r="AV950" s="613"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1"/>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v>0</v>
      </c>
      <c r="AI951" s="161">
        <f t="shared" si="482"/>
        <v>0</v>
      </c>
      <c r="AJ951" s="162">
        <f t="shared" si="467"/>
        <v>0</v>
      </c>
      <c r="AK951" s="163">
        <f t="shared" si="483"/>
        <v>0</v>
      </c>
      <c r="AL951" s="164">
        <f t="shared" si="484"/>
        <v>0</v>
      </c>
      <c r="AM951" s="164">
        <f t="shared" si="485"/>
        <v>0</v>
      </c>
      <c r="AN951" s="164">
        <f t="shared" si="486"/>
        <v>0</v>
      </c>
      <c r="AO951" s="164">
        <f t="shared" si="487"/>
        <v>0</v>
      </c>
      <c r="AP951" s="609" t="str">
        <f t="shared" si="490"/>
        <v xml:space="preserve"> </v>
      </c>
      <c r="AQ951" s="612" t="str">
        <f t="shared" si="488"/>
        <v xml:space="preserve"> </v>
      </c>
      <c r="AR951" s="612" t="str">
        <f t="shared" si="491"/>
        <v xml:space="preserve"> </v>
      </c>
      <c r="AS951" s="612" t="str">
        <f t="shared" si="492"/>
        <v xml:space="preserve"> </v>
      </c>
      <c r="AT951" s="612" t="str">
        <f t="shared" si="493"/>
        <v xml:space="preserve"> </v>
      </c>
      <c r="AU951" s="612" t="str">
        <f t="shared" si="494"/>
        <v xml:space="preserve"> </v>
      </c>
      <c r="AV951" s="613"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1"/>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v>0</v>
      </c>
      <c r="AI952" s="161">
        <f t="shared" si="482"/>
        <v>0</v>
      </c>
      <c r="AJ952" s="162">
        <f t="shared" si="467"/>
        <v>0</v>
      </c>
      <c r="AK952" s="163">
        <f t="shared" si="483"/>
        <v>0</v>
      </c>
      <c r="AL952" s="164">
        <f t="shared" si="484"/>
        <v>0</v>
      </c>
      <c r="AM952" s="164">
        <f t="shared" si="485"/>
        <v>0</v>
      </c>
      <c r="AN952" s="164">
        <f t="shared" si="486"/>
        <v>0</v>
      </c>
      <c r="AO952" s="164">
        <f t="shared" si="487"/>
        <v>0</v>
      </c>
      <c r="AP952" s="609" t="str">
        <f t="shared" si="490"/>
        <v xml:space="preserve"> </v>
      </c>
      <c r="AQ952" s="612" t="str">
        <f t="shared" si="488"/>
        <v xml:space="preserve"> </v>
      </c>
      <c r="AR952" s="612" t="str">
        <f t="shared" si="491"/>
        <v xml:space="preserve"> </v>
      </c>
      <c r="AS952" s="612" t="str">
        <f t="shared" si="492"/>
        <v xml:space="preserve"> </v>
      </c>
      <c r="AT952" s="612" t="str">
        <f t="shared" si="493"/>
        <v xml:space="preserve"> </v>
      </c>
      <c r="AU952" s="612" t="str">
        <f t="shared" si="494"/>
        <v xml:space="preserve"> </v>
      </c>
      <c r="AV952" s="613"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1"/>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v>0</v>
      </c>
      <c r="AI953" s="161">
        <f t="shared" si="482"/>
        <v>0</v>
      </c>
      <c r="AJ953" s="162">
        <f t="shared" si="467"/>
        <v>0</v>
      </c>
      <c r="AK953" s="163">
        <f t="shared" si="483"/>
        <v>0</v>
      </c>
      <c r="AL953" s="164">
        <f t="shared" si="484"/>
        <v>0</v>
      </c>
      <c r="AM953" s="164">
        <f t="shared" si="485"/>
        <v>0</v>
      </c>
      <c r="AN953" s="164">
        <f t="shared" si="486"/>
        <v>0</v>
      </c>
      <c r="AO953" s="164">
        <f t="shared" si="487"/>
        <v>0</v>
      </c>
      <c r="AP953" s="609" t="str">
        <f t="shared" si="490"/>
        <v xml:space="preserve"> </v>
      </c>
      <c r="AQ953" s="612" t="str">
        <f t="shared" si="488"/>
        <v xml:space="preserve"> </v>
      </c>
      <c r="AR953" s="612" t="str">
        <f t="shared" si="491"/>
        <v xml:space="preserve"> </v>
      </c>
      <c r="AS953" s="612" t="str">
        <f t="shared" si="492"/>
        <v xml:space="preserve"> </v>
      </c>
      <c r="AT953" s="612" t="str">
        <f t="shared" si="493"/>
        <v xml:space="preserve"> </v>
      </c>
      <c r="AU953" s="612" t="str">
        <f t="shared" si="494"/>
        <v xml:space="preserve"> </v>
      </c>
      <c r="AV953" s="613"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1"/>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v>0</v>
      </c>
      <c r="AI954" s="161">
        <f t="shared" si="482"/>
        <v>0</v>
      </c>
      <c r="AJ954" s="162">
        <f t="shared" si="467"/>
        <v>0</v>
      </c>
      <c r="AK954" s="163">
        <f t="shared" si="483"/>
        <v>0</v>
      </c>
      <c r="AL954" s="164">
        <f t="shared" si="484"/>
        <v>0</v>
      </c>
      <c r="AM954" s="164">
        <f t="shared" si="485"/>
        <v>0</v>
      </c>
      <c r="AN954" s="164">
        <f t="shared" si="486"/>
        <v>0</v>
      </c>
      <c r="AO954" s="164">
        <f t="shared" si="487"/>
        <v>0</v>
      </c>
      <c r="AP954" s="609" t="str">
        <f t="shared" si="490"/>
        <v xml:space="preserve"> </v>
      </c>
      <c r="AQ954" s="612" t="str">
        <f t="shared" si="488"/>
        <v xml:space="preserve"> </v>
      </c>
      <c r="AR954" s="612" t="str">
        <f t="shared" si="491"/>
        <v xml:space="preserve"> </v>
      </c>
      <c r="AS954" s="612" t="str">
        <f t="shared" si="492"/>
        <v xml:space="preserve"> </v>
      </c>
      <c r="AT954" s="612" t="str">
        <f t="shared" si="493"/>
        <v xml:space="preserve"> </v>
      </c>
      <c r="AU954" s="612" t="str">
        <f t="shared" si="494"/>
        <v xml:space="preserve"> </v>
      </c>
      <c r="AV954" s="613"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1"/>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v>0</v>
      </c>
      <c r="AI955" s="161">
        <f t="shared" si="482"/>
        <v>0</v>
      </c>
      <c r="AJ955" s="162">
        <f t="shared" si="467"/>
        <v>0</v>
      </c>
      <c r="AK955" s="163">
        <f t="shared" si="483"/>
        <v>0</v>
      </c>
      <c r="AL955" s="164">
        <f t="shared" si="484"/>
        <v>0</v>
      </c>
      <c r="AM955" s="164">
        <f t="shared" si="485"/>
        <v>0</v>
      </c>
      <c r="AN955" s="164">
        <f t="shared" si="486"/>
        <v>0</v>
      </c>
      <c r="AO955" s="164">
        <f t="shared" si="487"/>
        <v>0</v>
      </c>
      <c r="AP955" s="609" t="str">
        <f t="shared" si="490"/>
        <v xml:space="preserve"> </v>
      </c>
      <c r="AQ955" s="612" t="str">
        <f t="shared" si="488"/>
        <v xml:space="preserve"> </v>
      </c>
      <c r="AR955" s="612" t="str">
        <f t="shared" si="491"/>
        <v xml:space="preserve"> </v>
      </c>
      <c r="AS955" s="612" t="str">
        <f t="shared" si="492"/>
        <v xml:space="preserve"> </v>
      </c>
      <c r="AT955" s="612" t="str">
        <f t="shared" si="493"/>
        <v xml:space="preserve"> </v>
      </c>
      <c r="AU955" s="612" t="str">
        <f t="shared" si="494"/>
        <v xml:space="preserve"> </v>
      </c>
      <c r="AV955" s="613"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1"/>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v>0</v>
      </c>
      <c r="AI956" s="161">
        <f t="shared" si="482"/>
        <v>0</v>
      </c>
      <c r="AJ956" s="162">
        <f t="shared" si="467"/>
        <v>0</v>
      </c>
      <c r="AK956" s="163">
        <f t="shared" si="483"/>
        <v>0</v>
      </c>
      <c r="AL956" s="164">
        <f t="shared" si="484"/>
        <v>0</v>
      </c>
      <c r="AM956" s="164">
        <f t="shared" si="485"/>
        <v>0</v>
      </c>
      <c r="AN956" s="164">
        <f t="shared" si="486"/>
        <v>0</v>
      </c>
      <c r="AO956" s="164">
        <f t="shared" si="487"/>
        <v>0</v>
      </c>
      <c r="AP956" s="609" t="str">
        <f t="shared" si="490"/>
        <v xml:space="preserve"> </v>
      </c>
      <c r="AQ956" s="612" t="str">
        <f t="shared" si="488"/>
        <v xml:space="preserve"> </v>
      </c>
      <c r="AR956" s="612" t="str">
        <f t="shared" si="491"/>
        <v xml:space="preserve"> </v>
      </c>
      <c r="AS956" s="612" t="str">
        <f t="shared" si="492"/>
        <v xml:space="preserve"> </v>
      </c>
      <c r="AT956" s="612" t="str">
        <f t="shared" si="493"/>
        <v xml:space="preserve"> </v>
      </c>
      <c r="AU956" s="612" t="str">
        <f t="shared" si="494"/>
        <v xml:space="preserve"> </v>
      </c>
      <c r="AV956" s="613"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1"/>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v>0</v>
      </c>
      <c r="AI957" s="161">
        <f t="shared" si="482"/>
        <v>0</v>
      </c>
      <c r="AJ957" s="162">
        <f t="shared" si="467"/>
        <v>0</v>
      </c>
      <c r="AK957" s="163">
        <f t="shared" si="483"/>
        <v>0</v>
      </c>
      <c r="AL957" s="164">
        <f t="shared" si="484"/>
        <v>0</v>
      </c>
      <c r="AM957" s="164">
        <f t="shared" si="485"/>
        <v>0</v>
      </c>
      <c r="AN957" s="164">
        <f t="shared" si="486"/>
        <v>0</v>
      </c>
      <c r="AO957" s="164">
        <f t="shared" si="487"/>
        <v>0</v>
      </c>
      <c r="AP957" s="609" t="str">
        <f t="shared" si="490"/>
        <v xml:space="preserve"> </v>
      </c>
      <c r="AQ957" s="612" t="str">
        <f t="shared" si="488"/>
        <v xml:space="preserve"> </v>
      </c>
      <c r="AR957" s="612" t="str">
        <f t="shared" si="491"/>
        <v xml:space="preserve"> </v>
      </c>
      <c r="AS957" s="612" t="str">
        <f t="shared" si="492"/>
        <v xml:space="preserve"> </v>
      </c>
      <c r="AT957" s="612" t="str">
        <f t="shared" si="493"/>
        <v xml:space="preserve"> </v>
      </c>
      <c r="AU957" s="612" t="str">
        <f t="shared" si="494"/>
        <v xml:space="preserve"> </v>
      </c>
      <c r="AV957" s="613"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1"/>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v>0</v>
      </c>
      <c r="AI958" s="161">
        <f t="shared" si="482"/>
        <v>0</v>
      </c>
      <c r="AJ958" s="162">
        <f t="shared" si="467"/>
        <v>0</v>
      </c>
      <c r="AK958" s="163">
        <f t="shared" si="483"/>
        <v>0</v>
      </c>
      <c r="AL958" s="164">
        <f t="shared" si="484"/>
        <v>0</v>
      </c>
      <c r="AM958" s="164">
        <f t="shared" si="485"/>
        <v>0</v>
      </c>
      <c r="AN958" s="164">
        <f t="shared" si="486"/>
        <v>0</v>
      </c>
      <c r="AO958" s="164">
        <f t="shared" si="487"/>
        <v>0</v>
      </c>
      <c r="AP958" s="609" t="str">
        <f t="shared" si="490"/>
        <v xml:space="preserve"> </v>
      </c>
      <c r="AQ958" s="612" t="str">
        <f t="shared" si="488"/>
        <v xml:space="preserve"> </v>
      </c>
      <c r="AR958" s="612" t="str">
        <f t="shared" si="491"/>
        <v xml:space="preserve"> </v>
      </c>
      <c r="AS958" s="612" t="str">
        <f t="shared" si="492"/>
        <v xml:space="preserve"> </v>
      </c>
      <c r="AT958" s="612" t="str">
        <f t="shared" si="493"/>
        <v xml:space="preserve"> </v>
      </c>
      <c r="AU958" s="612" t="str">
        <f t="shared" si="494"/>
        <v xml:space="preserve"> </v>
      </c>
      <c r="AV958" s="613"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1"/>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v>0</v>
      </c>
      <c r="AI959" s="161">
        <f t="shared" si="482"/>
        <v>0</v>
      </c>
      <c r="AJ959" s="162">
        <f t="shared" si="467"/>
        <v>0</v>
      </c>
      <c r="AK959" s="163">
        <f t="shared" si="483"/>
        <v>0</v>
      </c>
      <c r="AL959" s="164">
        <f t="shared" si="484"/>
        <v>0</v>
      </c>
      <c r="AM959" s="164">
        <f t="shared" si="485"/>
        <v>0</v>
      </c>
      <c r="AN959" s="164">
        <f t="shared" si="486"/>
        <v>0</v>
      </c>
      <c r="AO959" s="164">
        <f t="shared" si="487"/>
        <v>0</v>
      </c>
      <c r="AP959" s="609" t="str">
        <f t="shared" si="490"/>
        <v xml:space="preserve"> </v>
      </c>
      <c r="AQ959" s="612" t="str">
        <f t="shared" si="488"/>
        <v xml:space="preserve"> </v>
      </c>
      <c r="AR959" s="612" t="str">
        <f t="shared" si="491"/>
        <v xml:space="preserve"> </v>
      </c>
      <c r="AS959" s="612" t="str">
        <f t="shared" si="492"/>
        <v xml:space="preserve"> </v>
      </c>
      <c r="AT959" s="612" t="str">
        <f t="shared" si="493"/>
        <v xml:space="preserve"> </v>
      </c>
      <c r="AU959" s="612" t="str">
        <f t="shared" si="494"/>
        <v xml:space="preserve"> </v>
      </c>
      <c r="AV959" s="613"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1"/>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6">
        <v>0</v>
      </c>
      <c r="AI960" s="161">
        <f t="shared" si="482"/>
        <v>0</v>
      </c>
      <c r="AJ960" s="162">
        <f t="shared" si="467"/>
        <v>0</v>
      </c>
      <c r="AK960" s="163">
        <f t="shared" si="483"/>
        <v>0</v>
      </c>
      <c r="AL960" s="164">
        <f t="shared" si="484"/>
        <v>0</v>
      </c>
      <c r="AM960" s="164">
        <f t="shared" si="485"/>
        <v>0</v>
      </c>
      <c r="AN960" s="164">
        <f t="shared" si="486"/>
        <v>0</v>
      </c>
      <c r="AO960" s="164">
        <f t="shared" si="487"/>
        <v>0</v>
      </c>
      <c r="AP960" s="609" t="str">
        <f t="shared" si="490"/>
        <v xml:space="preserve"> </v>
      </c>
      <c r="AQ960" s="612" t="str">
        <f t="shared" si="488"/>
        <v xml:space="preserve"> </v>
      </c>
      <c r="AR960" s="612" t="str">
        <f t="shared" si="491"/>
        <v xml:space="preserve"> </v>
      </c>
      <c r="AS960" s="612" t="str">
        <f t="shared" si="492"/>
        <v xml:space="preserve"> </v>
      </c>
      <c r="AT960" s="612" t="str">
        <f t="shared" si="493"/>
        <v xml:space="preserve"> </v>
      </c>
      <c r="AU960" s="612" t="str">
        <f t="shared" si="494"/>
        <v xml:space="preserve"> </v>
      </c>
      <c r="AV960" s="613"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1"/>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6">
        <v>0</v>
      </c>
      <c r="AI961" s="161">
        <f t="shared" si="482"/>
        <v>0</v>
      </c>
      <c r="AJ961" s="162">
        <f t="shared" si="467"/>
        <v>0</v>
      </c>
      <c r="AK961" s="163">
        <f t="shared" si="483"/>
        <v>0</v>
      </c>
      <c r="AL961" s="164">
        <f t="shared" si="484"/>
        <v>0</v>
      </c>
      <c r="AM961" s="164">
        <f t="shared" si="485"/>
        <v>0</v>
      </c>
      <c r="AN961" s="164">
        <f t="shared" si="486"/>
        <v>0</v>
      </c>
      <c r="AO961" s="164">
        <f t="shared" si="487"/>
        <v>0</v>
      </c>
      <c r="AP961" s="609" t="str">
        <f t="shared" si="490"/>
        <v xml:space="preserve"> </v>
      </c>
      <c r="AQ961" s="612" t="str">
        <f t="shared" si="488"/>
        <v xml:space="preserve"> </v>
      </c>
      <c r="AR961" s="612" t="str">
        <f t="shared" si="491"/>
        <v xml:space="preserve"> </v>
      </c>
      <c r="AS961" s="612" t="str">
        <f t="shared" si="492"/>
        <v xml:space="preserve"> </v>
      </c>
      <c r="AT961" s="612" t="str">
        <f t="shared" si="493"/>
        <v xml:space="preserve"> </v>
      </c>
      <c r="AU961" s="612" t="str">
        <f t="shared" si="494"/>
        <v xml:space="preserve"> </v>
      </c>
      <c r="AV961" s="613"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1"/>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v>0</v>
      </c>
      <c r="AI962" s="161">
        <f t="shared" si="482"/>
        <v>0</v>
      </c>
      <c r="AJ962" s="162">
        <f t="shared" si="467"/>
        <v>0</v>
      </c>
      <c r="AK962" s="163">
        <f t="shared" si="483"/>
        <v>0</v>
      </c>
      <c r="AL962" s="164">
        <f t="shared" si="484"/>
        <v>0</v>
      </c>
      <c r="AM962" s="164">
        <f t="shared" si="485"/>
        <v>0</v>
      </c>
      <c r="AN962" s="164">
        <f t="shared" si="486"/>
        <v>0</v>
      </c>
      <c r="AO962" s="164">
        <f t="shared" si="487"/>
        <v>0</v>
      </c>
      <c r="AP962" s="609" t="str">
        <f t="shared" si="490"/>
        <v xml:space="preserve"> </v>
      </c>
      <c r="AQ962" s="612" t="str">
        <f t="shared" si="488"/>
        <v xml:space="preserve"> </v>
      </c>
      <c r="AR962" s="612" t="str">
        <f t="shared" si="491"/>
        <v xml:space="preserve"> </v>
      </c>
      <c r="AS962" s="612" t="str">
        <f t="shared" si="492"/>
        <v xml:space="preserve"> </v>
      </c>
      <c r="AT962" s="612" t="str">
        <f t="shared" si="493"/>
        <v xml:space="preserve"> </v>
      </c>
      <c r="AU962" s="612" t="str">
        <f t="shared" si="494"/>
        <v xml:space="preserve"> </v>
      </c>
      <c r="AV962" s="613"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1"/>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6">
        <v>0</v>
      </c>
      <c r="AI963" s="161">
        <f t="shared" si="482"/>
        <v>0</v>
      </c>
      <c r="AJ963" s="162">
        <f t="shared" si="467"/>
        <v>0</v>
      </c>
      <c r="AK963" s="163">
        <f t="shared" si="483"/>
        <v>0</v>
      </c>
      <c r="AL963" s="164">
        <f t="shared" si="484"/>
        <v>0</v>
      </c>
      <c r="AM963" s="164">
        <f t="shared" si="485"/>
        <v>0</v>
      </c>
      <c r="AN963" s="164">
        <f t="shared" si="486"/>
        <v>0</v>
      </c>
      <c r="AO963" s="164">
        <f t="shared" si="487"/>
        <v>0</v>
      </c>
      <c r="AP963" s="609" t="str">
        <f t="shared" si="490"/>
        <v xml:space="preserve"> </v>
      </c>
      <c r="AQ963" s="612" t="str">
        <f t="shared" si="488"/>
        <v xml:space="preserve"> </v>
      </c>
      <c r="AR963" s="612" t="str">
        <f t="shared" si="491"/>
        <v xml:space="preserve"> </v>
      </c>
      <c r="AS963" s="612" t="str">
        <f t="shared" si="492"/>
        <v xml:space="preserve"> </v>
      </c>
      <c r="AT963" s="612" t="str">
        <f t="shared" si="493"/>
        <v xml:space="preserve"> </v>
      </c>
      <c r="AU963" s="612" t="str">
        <f t="shared" si="494"/>
        <v xml:space="preserve"> </v>
      </c>
      <c r="AV963" s="613"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1"/>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6">
        <v>0</v>
      </c>
      <c r="AI964" s="161">
        <f t="shared" si="482"/>
        <v>0</v>
      </c>
      <c r="AJ964" s="162">
        <f t="shared" si="467"/>
        <v>0</v>
      </c>
      <c r="AK964" s="163">
        <f t="shared" si="483"/>
        <v>0</v>
      </c>
      <c r="AL964" s="164">
        <f t="shared" si="484"/>
        <v>0</v>
      </c>
      <c r="AM964" s="164">
        <f t="shared" si="485"/>
        <v>0</v>
      </c>
      <c r="AN964" s="164">
        <f t="shared" si="486"/>
        <v>0</v>
      </c>
      <c r="AO964" s="164">
        <f t="shared" si="487"/>
        <v>0</v>
      </c>
      <c r="AP964" s="609" t="str">
        <f t="shared" si="490"/>
        <v xml:space="preserve"> </v>
      </c>
      <c r="AQ964" s="612" t="str">
        <f t="shared" si="488"/>
        <v xml:space="preserve"> </v>
      </c>
      <c r="AR964" s="612" t="str">
        <f t="shared" si="491"/>
        <v xml:space="preserve"> </v>
      </c>
      <c r="AS964" s="612" t="str">
        <f t="shared" si="492"/>
        <v xml:space="preserve"> </v>
      </c>
      <c r="AT964" s="612" t="str">
        <f t="shared" si="493"/>
        <v xml:space="preserve"> </v>
      </c>
      <c r="AU964" s="612" t="str">
        <f t="shared" si="494"/>
        <v xml:space="preserve"> </v>
      </c>
      <c r="AV964" s="613"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1"/>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6">
        <v>0</v>
      </c>
      <c r="AI965" s="161">
        <f t="shared" si="482"/>
        <v>0</v>
      </c>
      <c r="AJ965" s="162">
        <f t="shared" si="467"/>
        <v>0</v>
      </c>
      <c r="AK965" s="163">
        <f t="shared" si="483"/>
        <v>0</v>
      </c>
      <c r="AL965" s="164">
        <f t="shared" si="484"/>
        <v>0</v>
      </c>
      <c r="AM965" s="164">
        <f t="shared" si="485"/>
        <v>0</v>
      </c>
      <c r="AN965" s="164">
        <f t="shared" si="486"/>
        <v>0</v>
      </c>
      <c r="AO965" s="164">
        <f t="shared" si="487"/>
        <v>0</v>
      </c>
      <c r="AP965" s="609" t="str">
        <f t="shared" si="490"/>
        <v xml:space="preserve"> </v>
      </c>
      <c r="AQ965" s="612" t="str">
        <f t="shared" si="488"/>
        <v xml:space="preserve"> </v>
      </c>
      <c r="AR965" s="612" t="str">
        <f t="shared" si="491"/>
        <v xml:space="preserve"> </v>
      </c>
      <c r="AS965" s="612" t="str">
        <f t="shared" si="492"/>
        <v xml:space="preserve"> </v>
      </c>
      <c r="AT965" s="612" t="str">
        <f t="shared" si="493"/>
        <v xml:space="preserve"> </v>
      </c>
      <c r="AU965" s="612" t="str">
        <f t="shared" si="494"/>
        <v xml:space="preserve"> </v>
      </c>
      <c r="AV965" s="613"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1"/>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v>0</v>
      </c>
      <c r="AI966" s="161">
        <f t="shared" si="482"/>
        <v>0</v>
      </c>
      <c r="AJ966" s="162">
        <f t="shared" si="467"/>
        <v>0</v>
      </c>
      <c r="AK966" s="163">
        <f t="shared" si="483"/>
        <v>0</v>
      </c>
      <c r="AL966" s="164">
        <f t="shared" si="484"/>
        <v>0</v>
      </c>
      <c r="AM966" s="164">
        <f t="shared" si="485"/>
        <v>0</v>
      </c>
      <c r="AN966" s="164">
        <f t="shared" si="486"/>
        <v>0</v>
      </c>
      <c r="AO966" s="164">
        <f t="shared" si="487"/>
        <v>0</v>
      </c>
      <c r="AP966" s="609" t="str">
        <f t="shared" si="490"/>
        <v xml:space="preserve"> </v>
      </c>
      <c r="AQ966" s="612" t="str">
        <f t="shared" si="488"/>
        <v xml:space="preserve"> </v>
      </c>
      <c r="AR966" s="612" t="str">
        <f t="shared" si="491"/>
        <v xml:space="preserve"> </v>
      </c>
      <c r="AS966" s="612" t="str">
        <f t="shared" si="492"/>
        <v xml:space="preserve"> </v>
      </c>
      <c r="AT966" s="612" t="str">
        <f t="shared" si="493"/>
        <v xml:space="preserve"> </v>
      </c>
      <c r="AU966" s="612" t="str">
        <f t="shared" si="494"/>
        <v xml:space="preserve"> </v>
      </c>
      <c r="AV966" s="613"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1"/>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v>0</v>
      </c>
      <c r="AI967" s="161">
        <f t="shared" si="482"/>
        <v>0</v>
      </c>
      <c r="AJ967" s="162">
        <f t="shared" si="467"/>
        <v>0</v>
      </c>
      <c r="AK967" s="163">
        <f t="shared" si="483"/>
        <v>0</v>
      </c>
      <c r="AL967" s="164">
        <f t="shared" si="484"/>
        <v>0</v>
      </c>
      <c r="AM967" s="164">
        <f t="shared" si="485"/>
        <v>0</v>
      </c>
      <c r="AN967" s="164">
        <f t="shared" si="486"/>
        <v>0</v>
      </c>
      <c r="AO967" s="164">
        <f t="shared" si="487"/>
        <v>0</v>
      </c>
      <c r="AP967" s="609" t="str">
        <f t="shared" si="490"/>
        <v xml:space="preserve"> </v>
      </c>
      <c r="AQ967" s="612" t="str">
        <f t="shared" si="488"/>
        <v xml:space="preserve"> </v>
      </c>
      <c r="AR967" s="612" t="str">
        <f t="shared" si="491"/>
        <v xml:space="preserve"> </v>
      </c>
      <c r="AS967" s="612" t="str">
        <f t="shared" si="492"/>
        <v xml:space="preserve"> </v>
      </c>
      <c r="AT967" s="612" t="str">
        <f t="shared" si="493"/>
        <v xml:space="preserve"> </v>
      </c>
      <c r="AU967" s="612" t="str">
        <f t="shared" si="494"/>
        <v xml:space="preserve"> </v>
      </c>
      <c r="AV967" s="613"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1"/>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v>0</v>
      </c>
      <c r="AI968" s="161">
        <f t="shared" si="482"/>
        <v>0</v>
      </c>
      <c r="AJ968" s="162">
        <f t="shared" si="467"/>
        <v>0</v>
      </c>
      <c r="AK968" s="163">
        <f t="shared" si="483"/>
        <v>0</v>
      </c>
      <c r="AL968" s="164">
        <f t="shared" si="484"/>
        <v>0</v>
      </c>
      <c r="AM968" s="164">
        <f t="shared" si="485"/>
        <v>0</v>
      </c>
      <c r="AN968" s="164">
        <f t="shared" si="486"/>
        <v>0</v>
      </c>
      <c r="AO968" s="164">
        <f t="shared" si="487"/>
        <v>0</v>
      </c>
      <c r="AP968" s="609" t="str">
        <f t="shared" si="490"/>
        <v xml:space="preserve"> </v>
      </c>
      <c r="AQ968" s="612" t="str">
        <f t="shared" si="488"/>
        <v xml:space="preserve"> </v>
      </c>
      <c r="AR968" s="612" t="str">
        <f t="shared" si="491"/>
        <v xml:space="preserve"> </v>
      </c>
      <c r="AS968" s="612" t="str">
        <f t="shared" si="492"/>
        <v xml:space="preserve"> </v>
      </c>
      <c r="AT968" s="612" t="str">
        <f t="shared" si="493"/>
        <v xml:space="preserve"> </v>
      </c>
      <c r="AU968" s="612" t="str">
        <f t="shared" si="494"/>
        <v xml:space="preserve"> </v>
      </c>
      <c r="AV968" s="613"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1"/>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v>0</v>
      </c>
      <c r="AI969" s="161">
        <f t="shared" si="482"/>
        <v>0</v>
      </c>
      <c r="AJ969" s="162">
        <f t="shared" si="467"/>
        <v>0</v>
      </c>
      <c r="AK969" s="163">
        <f t="shared" si="483"/>
        <v>0</v>
      </c>
      <c r="AL969" s="164">
        <f t="shared" si="484"/>
        <v>0</v>
      </c>
      <c r="AM969" s="164">
        <f t="shared" si="485"/>
        <v>0</v>
      </c>
      <c r="AN969" s="164">
        <f t="shared" si="486"/>
        <v>0</v>
      </c>
      <c r="AO969" s="164">
        <f t="shared" si="487"/>
        <v>0</v>
      </c>
      <c r="AP969" s="609" t="str">
        <f t="shared" si="490"/>
        <v xml:space="preserve"> </v>
      </c>
      <c r="AQ969" s="612" t="str">
        <f t="shared" si="488"/>
        <v xml:space="preserve"> </v>
      </c>
      <c r="AR969" s="612" t="str">
        <f t="shared" si="491"/>
        <v xml:space="preserve"> </v>
      </c>
      <c r="AS969" s="612" t="str">
        <f t="shared" si="492"/>
        <v xml:space="preserve"> </v>
      </c>
      <c r="AT969" s="612" t="str">
        <f t="shared" si="493"/>
        <v xml:space="preserve"> </v>
      </c>
      <c r="AU969" s="612" t="str">
        <f t="shared" si="494"/>
        <v xml:space="preserve"> </v>
      </c>
      <c r="AV969" s="613"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1"/>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v>0</v>
      </c>
      <c r="AI970" s="161">
        <f t="shared" si="482"/>
        <v>0</v>
      </c>
      <c r="AJ970" s="162">
        <f t="shared" si="467"/>
        <v>0</v>
      </c>
      <c r="AK970" s="163">
        <f t="shared" si="483"/>
        <v>0</v>
      </c>
      <c r="AL970" s="164">
        <f t="shared" si="484"/>
        <v>0</v>
      </c>
      <c r="AM970" s="164">
        <f t="shared" si="485"/>
        <v>0</v>
      </c>
      <c r="AN970" s="164">
        <f t="shared" si="486"/>
        <v>0</v>
      </c>
      <c r="AO970" s="164">
        <f t="shared" si="487"/>
        <v>0</v>
      </c>
      <c r="AP970" s="609" t="str">
        <f t="shared" si="490"/>
        <v xml:space="preserve"> </v>
      </c>
      <c r="AQ970" s="612" t="str">
        <f t="shared" si="488"/>
        <v xml:space="preserve"> </v>
      </c>
      <c r="AR970" s="612" t="str">
        <f t="shared" si="491"/>
        <v xml:space="preserve"> </v>
      </c>
      <c r="AS970" s="612" t="str">
        <f t="shared" si="492"/>
        <v xml:space="preserve"> </v>
      </c>
      <c r="AT970" s="612" t="str">
        <f t="shared" si="493"/>
        <v xml:space="preserve"> </v>
      </c>
      <c r="AU970" s="612" t="str">
        <f t="shared" si="494"/>
        <v xml:space="preserve"> </v>
      </c>
      <c r="AV970" s="613"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1"/>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v>0</v>
      </c>
      <c r="AI971" s="161">
        <f t="shared" si="482"/>
        <v>0</v>
      </c>
      <c r="AJ971" s="162">
        <f t="shared" si="467"/>
        <v>0</v>
      </c>
      <c r="AK971" s="163">
        <f t="shared" si="483"/>
        <v>0</v>
      </c>
      <c r="AL971" s="164">
        <f t="shared" si="484"/>
        <v>0</v>
      </c>
      <c r="AM971" s="164">
        <f t="shared" si="485"/>
        <v>0</v>
      </c>
      <c r="AN971" s="164">
        <f t="shared" si="486"/>
        <v>0</v>
      </c>
      <c r="AO971" s="164">
        <f t="shared" si="487"/>
        <v>0</v>
      </c>
      <c r="AP971" s="609" t="str">
        <f t="shared" si="490"/>
        <v xml:space="preserve"> </v>
      </c>
      <c r="AQ971" s="612" t="str">
        <f t="shared" si="488"/>
        <v xml:space="preserve"> </v>
      </c>
      <c r="AR971" s="612" t="str">
        <f t="shared" si="491"/>
        <v xml:space="preserve"> </v>
      </c>
      <c r="AS971" s="612" t="str">
        <f t="shared" si="492"/>
        <v xml:space="preserve"> </v>
      </c>
      <c r="AT971" s="612" t="str">
        <f t="shared" si="493"/>
        <v xml:space="preserve"> </v>
      </c>
      <c r="AU971" s="612" t="str">
        <f t="shared" si="494"/>
        <v xml:space="preserve"> </v>
      </c>
      <c r="AV971" s="613"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1"/>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v>0</v>
      </c>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09" t="str">
        <f t="shared" si="490"/>
        <v xml:space="preserve"> </v>
      </c>
      <c r="AQ972" s="612" t="str">
        <f t="shared" si="488"/>
        <v xml:space="preserve"> </v>
      </c>
      <c r="AR972" s="612" t="str">
        <f t="shared" si="491"/>
        <v xml:space="preserve"> </v>
      </c>
      <c r="AS972" s="612" t="str">
        <f t="shared" si="492"/>
        <v xml:space="preserve"> </v>
      </c>
      <c r="AT972" s="612" t="str">
        <f t="shared" si="493"/>
        <v xml:space="preserve"> </v>
      </c>
      <c r="AU972" s="612" t="str">
        <f t="shared" si="494"/>
        <v xml:space="preserve"> </v>
      </c>
      <c r="AV972" s="613"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1"/>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v>0</v>
      </c>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09" t="str">
        <f t="shared" si="490"/>
        <v xml:space="preserve"> </v>
      </c>
      <c r="AQ973" s="612" t="str">
        <f t="shared" ref="AQ973:AQ1011" si="520">IF(AND(AH973&gt;4.99,AH973&lt;50),AH973," ")</f>
        <v xml:space="preserve"> </v>
      </c>
      <c r="AR973" s="612" t="str">
        <f t="shared" si="491"/>
        <v xml:space="preserve"> </v>
      </c>
      <c r="AS973" s="612" t="str">
        <f t="shared" si="492"/>
        <v xml:space="preserve"> </v>
      </c>
      <c r="AT973" s="612" t="str">
        <f t="shared" si="493"/>
        <v xml:space="preserve"> </v>
      </c>
      <c r="AU973" s="612" t="str">
        <f t="shared" si="494"/>
        <v xml:space="preserve"> </v>
      </c>
      <c r="AV973" s="613"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1"/>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v>0</v>
      </c>
      <c r="AI974" s="161">
        <f t="shared" si="514"/>
        <v>0</v>
      </c>
      <c r="AJ974" s="162">
        <f t="shared" si="499"/>
        <v>0</v>
      </c>
      <c r="AK974" s="163">
        <f t="shared" si="515"/>
        <v>0</v>
      </c>
      <c r="AL974" s="164">
        <f t="shared" si="516"/>
        <v>0</v>
      </c>
      <c r="AM974" s="164">
        <f t="shared" si="517"/>
        <v>0</v>
      </c>
      <c r="AN974" s="164">
        <f t="shared" si="518"/>
        <v>0</v>
      </c>
      <c r="AO974" s="164">
        <f t="shared" si="519"/>
        <v>0</v>
      </c>
      <c r="AP974" s="609" t="str">
        <f t="shared" ref="AP974:AP1010" si="522">IF(AND(AH974&gt;0,AH974&lt;5),AH974," ")</f>
        <v xml:space="preserve"> </v>
      </c>
      <c r="AQ974" s="612" t="str">
        <f t="shared" si="520"/>
        <v xml:space="preserve"> </v>
      </c>
      <c r="AR974" s="612" t="str">
        <f t="shared" ref="AR974:AR1011" si="523">IF(AND(AH974&gt;49.99,AH974&lt;100),AH974," ")</f>
        <v xml:space="preserve"> </v>
      </c>
      <c r="AS974" s="612" t="str">
        <f t="shared" ref="AS974:AS1011" si="524">IF(AND(AH974&gt;99.99,AH974&lt;500),AH974," ")</f>
        <v xml:space="preserve"> </v>
      </c>
      <c r="AT974" s="612" t="str">
        <f t="shared" ref="AT974:AT1011" si="525">IF(AND(AH974&gt;499.99,AH974&lt;1000),AH974," ")</f>
        <v xml:space="preserve"> </v>
      </c>
      <c r="AU974" s="612" t="str">
        <f t="shared" ref="AU974:AU1011" si="526">IF(AND(AH974&gt;999.99,AH974&lt;10000),AH974," ")</f>
        <v xml:space="preserve"> </v>
      </c>
      <c r="AV974" s="613"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1"/>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v>0</v>
      </c>
      <c r="AI975" s="161">
        <f t="shared" si="514"/>
        <v>0</v>
      </c>
      <c r="AJ975" s="162">
        <f t="shared" si="499"/>
        <v>0</v>
      </c>
      <c r="AK975" s="163">
        <f t="shared" si="515"/>
        <v>0</v>
      </c>
      <c r="AL975" s="164">
        <f t="shared" si="516"/>
        <v>0</v>
      </c>
      <c r="AM975" s="164">
        <f t="shared" si="517"/>
        <v>0</v>
      </c>
      <c r="AN975" s="164">
        <f t="shared" si="518"/>
        <v>0</v>
      </c>
      <c r="AO975" s="164">
        <f t="shared" si="519"/>
        <v>0</v>
      </c>
      <c r="AP975" s="609" t="str">
        <f t="shared" si="522"/>
        <v xml:space="preserve"> </v>
      </c>
      <c r="AQ975" s="612" t="str">
        <f t="shared" si="520"/>
        <v xml:space="preserve"> </v>
      </c>
      <c r="AR975" s="612" t="str">
        <f t="shared" si="523"/>
        <v xml:space="preserve"> </v>
      </c>
      <c r="AS975" s="612" t="str">
        <f t="shared" si="524"/>
        <v xml:space="preserve"> </v>
      </c>
      <c r="AT975" s="612" t="str">
        <f t="shared" si="525"/>
        <v xml:space="preserve"> </v>
      </c>
      <c r="AU975" s="612" t="str">
        <f t="shared" si="526"/>
        <v xml:space="preserve"> </v>
      </c>
      <c r="AV975" s="613"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1"/>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v>0</v>
      </c>
      <c r="AI976" s="161">
        <f t="shared" si="514"/>
        <v>0</v>
      </c>
      <c r="AJ976" s="162">
        <f t="shared" si="499"/>
        <v>0</v>
      </c>
      <c r="AK976" s="163">
        <f t="shared" si="515"/>
        <v>0</v>
      </c>
      <c r="AL976" s="164">
        <f t="shared" si="516"/>
        <v>0</v>
      </c>
      <c r="AM976" s="164">
        <f t="shared" si="517"/>
        <v>0</v>
      </c>
      <c r="AN976" s="164">
        <f t="shared" si="518"/>
        <v>0</v>
      </c>
      <c r="AO976" s="164">
        <f t="shared" si="519"/>
        <v>0</v>
      </c>
      <c r="AP976" s="609" t="str">
        <f t="shared" si="522"/>
        <v xml:space="preserve"> </v>
      </c>
      <c r="AQ976" s="612" t="str">
        <f t="shared" si="520"/>
        <v xml:space="preserve"> </v>
      </c>
      <c r="AR976" s="612" t="str">
        <f t="shared" si="523"/>
        <v xml:space="preserve"> </v>
      </c>
      <c r="AS976" s="612" t="str">
        <f t="shared" si="524"/>
        <v xml:space="preserve"> </v>
      </c>
      <c r="AT976" s="612" t="str">
        <f t="shared" si="525"/>
        <v xml:space="preserve"> </v>
      </c>
      <c r="AU976" s="612" t="str">
        <f t="shared" si="526"/>
        <v xml:space="preserve"> </v>
      </c>
      <c r="AV976" s="613"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1"/>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v>0</v>
      </c>
      <c r="AI977" s="161">
        <f t="shared" si="514"/>
        <v>0</v>
      </c>
      <c r="AJ977" s="162">
        <f t="shared" si="499"/>
        <v>0</v>
      </c>
      <c r="AK977" s="163">
        <f t="shared" si="515"/>
        <v>0</v>
      </c>
      <c r="AL977" s="164">
        <f t="shared" si="516"/>
        <v>0</v>
      </c>
      <c r="AM977" s="164">
        <f t="shared" si="517"/>
        <v>0</v>
      </c>
      <c r="AN977" s="164">
        <f t="shared" si="518"/>
        <v>0</v>
      </c>
      <c r="AO977" s="164">
        <f t="shared" si="519"/>
        <v>0</v>
      </c>
      <c r="AP977" s="609" t="str">
        <f t="shared" si="522"/>
        <v xml:space="preserve"> </v>
      </c>
      <c r="AQ977" s="612" t="str">
        <f t="shared" si="520"/>
        <v xml:space="preserve"> </v>
      </c>
      <c r="AR977" s="612" t="str">
        <f t="shared" si="523"/>
        <v xml:space="preserve"> </v>
      </c>
      <c r="AS977" s="612" t="str">
        <f t="shared" si="524"/>
        <v xml:space="preserve"> </v>
      </c>
      <c r="AT977" s="612" t="str">
        <f t="shared" si="525"/>
        <v xml:space="preserve"> </v>
      </c>
      <c r="AU977" s="612" t="str">
        <f t="shared" si="526"/>
        <v xml:space="preserve"> </v>
      </c>
      <c r="AV977" s="613"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1"/>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v>0</v>
      </c>
      <c r="AI978" s="161">
        <f t="shared" si="514"/>
        <v>0</v>
      </c>
      <c r="AJ978" s="162">
        <f t="shared" si="499"/>
        <v>0</v>
      </c>
      <c r="AK978" s="163">
        <f t="shared" si="515"/>
        <v>0</v>
      </c>
      <c r="AL978" s="164">
        <f t="shared" si="516"/>
        <v>0</v>
      </c>
      <c r="AM978" s="164">
        <f t="shared" si="517"/>
        <v>0</v>
      </c>
      <c r="AN978" s="164">
        <f t="shared" si="518"/>
        <v>0</v>
      </c>
      <c r="AO978" s="164">
        <f t="shared" si="519"/>
        <v>0</v>
      </c>
      <c r="AP978" s="609" t="str">
        <f t="shared" si="522"/>
        <v xml:space="preserve"> </v>
      </c>
      <c r="AQ978" s="612" t="str">
        <f t="shared" si="520"/>
        <v xml:space="preserve"> </v>
      </c>
      <c r="AR978" s="612" t="str">
        <f t="shared" si="523"/>
        <v xml:space="preserve"> </v>
      </c>
      <c r="AS978" s="612" t="str">
        <f t="shared" si="524"/>
        <v xml:space="preserve"> </v>
      </c>
      <c r="AT978" s="612" t="str">
        <f t="shared" si="525"/>
        <v xml:space="preserve"> </v>
      </c>
      <c r="AU978" s="612" t="str">
        <f t="shared" si="526"/>
        <v xml:space="preserve"> </v>
      </c>
      <c r="AV978" s="613"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1"/>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v>0</v>
      </c>
      <c r="AI979" s="161">
        <f t="shared" si="514"/>
        <v>0</v>
      </c>
      <c r="AJ979" s="162">
        <f t="shared" si="499"/>
        <v>0</v>
      </c>
      <c r="AK979" s="163">
        <f t="shared" si="515"/>
        <v>0</v>
      </c>
      <c r="AL979" s="164">
        <f t="shared" si="516"/>
        <v>0</v>
      </c>
      <c r="AM979" s="164">
        <f t="shared" si="517"/>
        <v>0</v>
      </c>
      <c r="AN979" s="164">
        <f t="shared" si="518"/>
        <v>0</v>
      </c>
      <c r="AO979" s="164">
        <f t="shared" si="519"/>
        <v>0</v>
      </c>
      <c r="AP979" s="609" t="str">
        <f t="shared" si="522"/>
        <v xml:space="preserve"> </v>
      </c>
      <c r="AQ979" s="612" t="str">
        <f t="shared" si="520"/>
        <v xml:space="preserve"> </v>
      </c>
      <c r="AR979" s="612" t="str">
        <f t="shared" si="523"/>
        <v xml:space="preserve"> </v>
      </c>
      <c r="AS979" s="612" t="str">
        <f t="shared" si="524"/>
        <v xml:space="preserve"> </v>
      </c>
      <c r="AT979" s="612" t="str">
        <f t="shared" si="525"/>
        <v xml:space="preserve"> </v>
      </c>
      <c r="AU979" s="612" t="str">
        <f t="shared" si="526"/>
        <v xml:space="preserve"> </v>
      </c>
      <c r="AV979" s="613"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1"/>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v>0</v>
      </c>
      <c r="AI980" s="161">
        <f t="shared" si="514"/>
        <v>0</v>
      </c>
      <c r="AJ980" s="162">
        <f t="shared" si="499"/>
        <v>0</v>
      </c>
      <c r="AK980" s="163">
        <f t="shared" si="515"/>
        <v>0</v>
      </c>
      <c r="AL980" s="164">
        <f t="shared" si="516"/>
        <v>0</v>
      </c>
      <c r="AM980" s="164">
        <f t="shared" si="517"/>
        <v>0</v>
      </c>
      <c r="AN980" s="164">
        <f t="shared" si="518"/>
        <v>0</v>
      </c>
      <c r="AO980" s="164">
        <f t="shared" si="519"/>
        <v>0</v>
      </c>
      <c r="AP980" s="609" t="str">
        <f t="shared" si="522"/>
        <v xml:space="preserve"> </v>
      </c>
      <c r="AQ980" s="612" t="str">
        <f t="shared" si="520"/>
        <v xml:space="preserve"> </v>
      </c>
      <c r="AR980" s="612" t="str">
        <f t="shared" si="523"/>
        <v xml:space="preserve"> </v>
      </c>
      <c r="AS980" s="612" t="str">
        <f t="shared" si="524"/>
        <v xml:space="preserve"> </v>
      </c>
      <c r="AT980" s="612" t="str">
        <f t="shared" si="525"/>
        <v xml:space="preserve"> </v>
      </c>
      <c r="AU980" s="612" t="str">
        <f t="shared" si="526"/>
        <v xml:space="preserve"> </v>
      </c>
      <c r="AV980" s="613"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1"/>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v>0</v>
      </c>
      <c r="AI981" s="161">
        <f t="shared" si="514"/>
        <v>0</v>
      </c>
      <c r="AJ981" s="162">
        <f t="shared" si="499"/>
        <v>0</v>
      </c>
      <c r="AK981" s="163">
        <f t="shared" si="515"/>
        <v>0</v>
      </c>
      <c r="AL981" s="164">
        <f t="shared" si="516"/>
        <v>0</v>
      </c>
      <c r="AM981" s="164">
        <f t="shared" si="517"/>
        <v>0</v>
      </c>
      <c r="AN981" s="164">
        <f t="shared" si="518"/>
        <v>0</v>
      </c>
      <c r="AO981" s="164">
        <f t="shared" si="519"/>
        <v>0</v>
      </c>
      <c r="AP981" s="609" t="str">
        <f t="shared" si="522"/>
        <v xml:space="preserve"> </v>
      </c>
      <c r="AQ981" s="612" t="str">
        <f t="shared" si="520"/>
        <v xml:space="preserve"> </v>
      </c>
      <c r="AR981" s="612" t="str">
        <f t="shared" si="523"/>
        <v xml:space="preserve"> </v>
      </c>
      <c r="AS981" s="612" t="str">
        <f t="shared" si="524"/>
        <v xml:space="preserve"> </v>
      </c>
      <c r="AT981" s="612" t="str">
        <f t="shared" si="525"/>
        <v xml:space="preserve"> </v>
      </c>
      <c r="AU981" s="612" t="str">
        <f t="shared" si="526"/>
        <v xml:space="preserve"> </v>
      </c>
      <c r="AV981" s="613"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1"/>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v>0</v>
      </c>
      <c r="AI982" s="161">
        <f t="shared" si="514"/>
        <v>0</v>
      </c>
      <c r="AJ982" s="162">
        <f t="shared" si="499"/>
        <v>0</v>
      </c>
      <c r="AK982" s="163">
        <f t="shared" si="515"/>
        <v>0</v>
      </c>
      <c r="AL982" s="164">
        <f t="shared" si="516"/>
        <v>0</v>
      </c>
      <c r="AM982" s="164">
        <f t="shared" si="517"/>
        <v>0</v>
      </c>
      <c r="AN982" s="164">
        <f t="shared" si="518"/>
        <v>0</v>
      </c>
      <c r="AO982" s="164">
        <f t="shared" si="519"/>
        <v>0</v>
      </c>
      <c r="AP982" s="609" t="str">
        <f t="shared" si="522"/>
        <v xml:space="preserve"> </v>
      </c>
      <c r="AQ982" s="612" t="str">
        <f t="shared" si="520"/>
        <v xml:space="preserve"> </v>
      </c>
      <c r="AR982" s="612" t="str">
        <f t="shared" si="523"/>
        <v xml:space="preserve"> </v>
      </c>
      <c r="AS982" s="612" t="str">
        <f t="shared" si="524"/>
        <v xml:space="preserve"> </v>
      </c>
      <c r="AT982" s="612" t="str">
        <f t="shared" si="525"/>
        <v xml:space="preserve"> </v>
      </c>
      <c r="AU982" s="612" t="str">
        <f t="shared" si="526"/>
        <v xml:space="preserve"> </v>
      </c>
      <c r="AV982" s="613"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1"/>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v>0</v>
      </c>
      <c r="AI983" s="161">
        <f t="shared" si="514"/>
        <v>0</v>
      </c>
      <c r="AJ983" s="162">
        <f t="shared" si="499"/>
        <v>0</v>
      </c>
      <c r="AK983" s="163">
        <f t="shared" si="515"/>
        <v>0</v>
      </c>
      <c r="AL983" s="164">
        <f t="shared" si="516"/>
        <v>0</v>
      </c>
      <c r="AM983" s="164">
        <f t="shared" si="517"/>
        <v>0</v>
      </c>
      <c r="AN983" s="164">
        <f t="shared" si="518"/>
        <v>0</v>
      </c>
      <c r="AO983" s="164">
        <f t="shared" si="519"/>
        <v>0</v>
      </c>
      <c r="AP983" s="609" t="str">
        <f t="shared" si="522"/>
        <v xml:space="preserve"> </v>
      </c>
      <c r="AQ983" s="612" t="str">
        <f t="shared" si="520"/>
        <v xml:space="preserve"> </v>
      </c>
      <c r="AR983" s="612" t="str">
        <f t="shared" si="523"/>
        <v xml:space="preserve"> </v>
      </c>
      <c r="AS983" s="612" t="str">
        <f t="shared" si="524"/>
        <v xml:space="preserve"> </v>
      </c>
      <c r="AT983" s="612" t="str">
        <f t="shared" si="525"/>
        <v xml:space="preserve"> </v>
      </c>
      <c r="AU983" s="612" t="str">
        <f t="shared" si="526"/>
        <v xml:space="preserve"> </v>
      </c>
      <c r="AV983" s="613"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1"/>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v>0</v>
      </c>
      <c r="AI984" s="161">
        <f t="shared" si="514"/>
        <v>0</v>
      </c>
      <c r="AJ984" s="162">
        <f t="shared" si="499"/>
        <v>0</v>
      </c>
      <c r="AK984" s="163">
        <f t="shared" si="515"/>
        <v>0</v>
      </c>
      <c r="AL984" s="164">
        <f t="shared" si="516"/>
        <v>0</v>
      </c>
      <c r="AM984" s="164">
        <f t="shared" si="517"/>
        <v>0</v>
      </c>
      <c r="AN984" s="164">
        <f t="shared" si="518"/>
        <v>0</v>
      </c>
      <c r="AO984" s="164">
        <f t="shared" si="519"/>
        <v>0</v>
      </c>
      <c r="AP984" s="609" t="str">
        <f t="shared" si="522"/>
        <v xml:space="preserve"> </v>
      </c>
      <c r="AQ984" s="612" t="str">
        <f t="shared" si="520"/>
        <v xml:space="preserve"> </v>
      </c>
      <c r="AR984" s="612" t="str">
        <f t="shared" si="523"/>
        <v xml:space="preserve"> </v>
      </c>
      <c r="AS984" s="612" t="str">
        <f t="shared" si="524"/>
        <v xml:space="preserve"> </v>
      </c>
      <c r="AT984" s="612" t="str">
        <f t="shared" si="525"/>
        <v xml:space="preserve"> </v>
      </c>
      <c r="AU984" s="612" t="str">
        <f t="shared" si="526"/>
        <v xml:space="preserve"> </v>
      </c>
      <c r="AV984" s="613"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1"/>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v>0</v>
      </c>
      <c r="AI985" s="161">
        <f t="shared" si="514"/>
        <v>0</v>
      </c>
      <c r="AJ985" s="162">
        <f t="shared" si="499"/>
        <v>0</v>
      </c>
      <c r="AK985" s="163">
        <f t="shared" si="515"/>
        <v>0</v>
      </c>
      <c r="AL985" s="164">
        <f t="shared" si="516"/>
        <v>0</v>
      </c>
      <c r="AM985" s="164">
        <f t="shared" si="517"/>
        <v>0</v>
      </c>
      <c r="AN985" s="164">
        <f t="shared" si="518"/>
        <v>0</v>
      </c>
      <c r="AO985" s="164">
        <f t="shared" si="519"/>
        <v>0</v>
      </c>
      <c r="AP985" s="609" t="str">
        <f t="shared" si="522"/>
        <v xml:space="preserve"> </v>
      </c>
      <c r="AQ985" s="612" t="str">
        <f t="shared" si="520"/>
        <v xml:space="preserve"> </v>
      </c>
      <c r="AR985" s="612" t="str">
        <f t="shared" si="523"/>
        <v xml:space="preserve"> </v>
      </c>
      <c r="AS985" s="612" t="str">
        <f t="shared" si="524"/>
        <v xml:space="preserve"> </v>
      </c>
      <c r="AT985" s="612" t="str">
        <f t="shared" si="525"/>
        <v xml:space="preserve"> </v>
      </c>
      <c r="AU985" s="612" t="str">
        <f t="shared" si="526"/>
        <v xml:space="preserve"> </v>
      </c>
      <c r="AV985" s="613"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1"/>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v>0</v>
      </c>
      <c r="AI986" s="161">
        <f t="shared" si="514"/>
        <v>0</v>
      </c>
      <c r="AJ986" s="162">
        <f t="shared" si="499"/>
        <v>0</v>
      </c>
      <c r="AK986" s="163">
        <f t="shared" si="515"/>
        <v>0</v>
      </c>
      <c r="AL986" s="164">
        <f t="shared" si="516"/>
        <v>0</v>
      </c>
      <c r="AM986" s="164">
        <f t="shared" si="517"/>
        <v>0</v>
      </c>
      <c r="AN986" s="164">
        <f t="shared" si="518"/>
        <v>0</v>
      </c>
      <c r="AO986" s="164">
        <f t="shared" si="519"/>
        <v>0</v>
      </c>
      <c r="AP986" s="609" t="str">
        <f t="shared" si="522"/>
        <v xml:space="preserve"> </v>
      </c>
      <c r="AQ986" s="612" t="str">
        <f t="shared" si="520"/>
        <v xml:space="preserve"> </v>
      </c>
      <c r="AR986" s="612" t="str">
        <f t="shared" si="523"/>
        <v xml:space="preserve"> </v>
      </c>
      <c r="AS986" s="612" t="str">
        <f t="shared" si="524"/>
        <v xml:space="preserve"> </v>
      </c>
      <c r="AT986" s="612" t="str">
        <f t="shared" si="525"/>
        <v xml:space="preserve"> </v>
      </c>
      <c r="AU986" s="612" t="str">
        <f t="shared" si="526"/>
        <v xml:space="preserve"> </v>
      </c>
      <c r="AV986" s="613"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1"/>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v>0</v>
      </c>
      <c r="AI987" s="161">
        <f t="shared" si="514"/>
        <v>0</v>
      </c>
      <c r="AJ987" s="162">
        <f t="shared" si="499"/>
        <v>0</v>
      </c>
      <c r="AK987" s="163">
        <f t="shared" si="515"/>
        <v>0</v>
      </c>
      <c r="AL987" s="164">
        <f t="shared" si="516"/>
        <v>0</v>
      </c>
      <c r="AM987" s="164">
        <f t="shared" si="517"/>
        <v>0</v>
      </c>
      <c r="AN987" s="164">
        <f t="shared" si="518"/>
        <v>0</v>
      </c>
      <c r="AO987" s="164">
        <f t="shared" si="519"/>
        <v>0</v>
      </c>
      <c r="AP987" s="609" t="str">
        <f t="shared" si="522"/>
        <v xml:space="preserve"> </v>
      </c>
      <c r="AQ987" s="612" t="str">
        <f t="shared" si="520"/>
        <v xml:space="preserve"> </v>
      </c>
      <c r="AR987" s="612" t="str">
        <f t="shared" si="523"/>
        <v xml:space="preserve"> </v>
      </c>
      <c r="AS987" s="612" t="str">
        <f t="shared" si="524"/>
        <v xml:space="preserve"> </v>
      </c>
      <c r="AT987" s="612" t="str">
        <f t="shared" si="525"/>
        <v xml:space="preserve"> </v>
      </c>
      <c r="AU987" s="612" t="str">
        <f t="shared" si="526"/>
        <v xml:space="preserve"> </v>
      </c>
      <c r="AV987" s="613"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1"/>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v>0</v>
      </c>
      <c r="AI988" s="161">
        <f t="shared" si="514"/>
        <v>0</v>
      </c>
      <c r="AJ988" s="162">
        <f t="shared" si="499"/>
        <v>0</v>
      </c>
      <c r="AK988" s="163">
        <f t="shared" si="515"/>
        <v>0</v>
      </c>
      <c r="AL988" s="164">
        <f t="shared" si="516"/>
        <v>0</v>
      </c>
      <c r="AM988" s="164">
        <f t="shared" si="517"/>
        <v>0</v>
      </c>
      <c r="AN988" s="164">
        <f t="shared" si="518"/>
        <v>0</v>
      </c>
      <c r="AO988" s="164">
        <f t="shared" si="519"/>
        <v>0</v>
      </c>
      <c r="AP988" s="609" t="str">
        <f t="shared" si="522"/>
        <v xml:space="preserve"> </v>
      </c>
      <c r="AQ988" s="612" t="str">
        <f t="shared" si="520"/>
        <v xml:space="preserve"> </v>
      </c>
      <c r="AR988" s="612" t="str">
        <f t="shared" si="523"/>
        <v xml:space="preserve"> </v>
      </c>
      <c r="AS988" s="612" t="str">
        <f t="shared" si="524"/>
        <v xml:space="preserve"> </v>
      </c>
      <c r="AT988" s="612" t="str">
        <f t="shared" si="525"/>
        <v xml:space="preserve"> </v>
      </c>
      <c r="AU988" s="612" t="str">
        <f t="shared" si="526"/>
        <v xml:space="preserve"> </v>
      </c>
      <c r="AV988" s="613"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1"/>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v>0</v>
      </c>
      <c r="AI989" s="161">
        <f t="shared" si="514"/>
        <v>0</v>
      </c>
      <c r="AJ989" s="162">
        <f t="shared" si="499"/>
        <v>0</v>
      </c>
      <c r="AK989" s="163">
        <f t="shared" si="515"/>
        <v>0</v>
      </c>
      <c r="AL989" s="164">
        <f t="shared" si="516"/>
        <v>0</v>
      </c>
      <c r="AM989" s="164">
        <f t="shared" si="517"/>
        <v>0</v>
      </c>
      <c r="AN989" s="164">
        <f t="shared" si="518"/>
        <v>0</v>
      </c>
      <c r="AO989" s="164">
        <f t="shared" si="519"/>
        <v>0</v>
      </c>
      <c r="AP989" s="609" t="str">
        <f t="shared" si="522"/>
        <v xml:space="preserve"> </v>
      </c>
      <c r="AQ989" s="612" t="str">
        <f t="shared" si="520"/>
        <v xml:space="preserve"> </v>
      </c>
      <c r="AR989" s="612" t="str">
        <f t="shared" si="523"/>
        <v xml:space="preserve"> </v>
      </c>
      <c r="AS989" s="612" t="str">
        <f t="shared" si="524"/>
        <v xml:space="preserve"> </v>
      </c>
      <c r="AT989" s="612" t="str">
        <f t="shared" si="525"/>
        <v xml:space="preserve"> </v>
      </c>
      <c r="AU989" s="612" t="str">
        <f t="shared" si="526"/>
        <v xml:space="preserve"> </v>
      </c>
      <c r="AV989" s="613"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1"/>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v>0</v>
      </c>
      <c r="AI990" s="161">
        <f t="shared" si="514"/>
        <v>0</v>
      </c>
      <c r="AJ990" s="162">
        <f t="shared" si="499"/>
        <v>0</v>
      </c>
      <c r="AK990" s="163">
        <f t="shared" si="515"/>
        <v>0</v>
      </c>
      <c r="AL990" s="164">
        <f t="shared" si="516"/>
        <v>0</v>
      </c>
      <c r="AM990" s="164">
        <f t="shared" si="517"/>
        <v>0</v>
      </c>
      <c r="AN990" s="164">
        <f t="shared" si="518"/>
        <v>0</v>
      </c>
      <c r="AO990" s="164">
        <f t="shared" si="519"/>
        <v>0</v>
      </c>
      <c r="AP990" s="609" t="str">
        <f t="shared" si="522"/>
        <v xml:space="preserve"> </v>
      </c>
      <c r="AQ990" s="612" t="str">
        <f t="shared" si="520"/>
        <v xml:space="preserve"> </v>
      </c>
      <c r="AR990" s="612" t="str">
        <f t="shared" si="523"/>
        <v xml:space="preserve"> </v>
      </c>
      <c r="AS990" s="612" t="str">
        <f t="shared" si="524"/>
        <v xml:space="preserve"> </v>
      </c>
      <c r="AT990" s="612" t="str">
        <f t="shared" si="525"/>
        <v xml:space="preserve"> </v>
      </c>
      <c r="AU990" s="612" t="str">
        <f t="shared" si="526"/>
        <v xml:space="preserve"> </v>
      </c>
      <c r="AV990" s="613"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1"/>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v>0</v>
      </c>
      <c r="AI991" s="161">
        <f t="shared" si="514"/>
        <v>0</v>
      </c>
      <c r="AJ991" s="162">
        <f t="shared" si="499"/>
        <v>0</v>
      </c>
      <c r="AK991" s="163">
        <f t="shared" si="515"/>
        <v>0</v>
      </c>
      <c r="AL991" s="164">
        <f t="shared" si="516"/>
        <v>0</v>
      </c>
      <c r="AM991" s="164">
        <f t="shared" si="517"/>
        <v>0</v>
      </c>
      <c r="AN991" s="164">
        <f t="shared" si="518"/>
        <v>0</v>
      </c>
      <c r="AO991" s="164">
        <f t="shared" si="519"/>
        <v>0</v>
      </c>
      <c r="AP991" s="609" t="str">
        <f t="shared" si="522"/>
        <v xml:space="preserve"> </v>
      </c>
      <c r="AQ991" s="612" t="str">
        <f t="shared" si="520"/>
        <v xml:space="preserve"> </v>
      </c>
      <c r="AR991" s="612" t="str">
        <f t="shared" si="523"/>
        <v xml:space="preserve"> </v>
      </c>
      <c r="AS991" s="612" t="str">
        <f t="shared" si="524"/>
        <v xml:space="preserve"> </v>
      </c>
      <c r="AT991" s="612" t="str">
        <f t="shared" si="525"/>
        <v xml:space="preserve"> </v>
      </c>
      <c r="AU991" s="612" t="str">
        <f t="shared" si="526"/>
        <v xml:space="preserve"> </v>
      </c>
      <c r="AV991" s="613"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1"/>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v>0</v>
      </c>
      <c r="AI992" s="161">
        <f t="shared" si="514"/>
        <v>0</v>
      </c>
      <c r="AJ992" s="162">
        <f t="shared" si="499"/>
        <v>0</v>
      </c>
      <c r="AK992" s="163">
        <f t="shared" si="515"/>
        <v>0</v>
      </c>
      <c r="AL992" s="164">
        <f t="shared" si="516"/>
        <v>0</v>
      </c>
      <c r="AM992" s="164">
        <f t="shared" si="517"/>
        <v>0</v>
      </c>
      <c r="AN992" s="164">
        <f t="shared" si="518"/>
        <v>0</v>
      </c>
      <c r="AO992" s="164">
        <f t="shared" si="519"/>
        <v>0</v>
      </c>
      <c r="AP992" s="609" t="str">
        <f t="shared" si="522"/>
        <v xml:space="preserve"> </v>
      </c>
      <c r="AQ992" s="612" t="str">
        <f t="shared" si="520"/>
        <v xml:space="preserve"> </v>
      </c>
      <c r="AR992" s="612" t="str">
        <f t="shared" si="523"/>
        <v xml:space="preserve"> </v>
      </c>
      <c r="AS992" s="612" t="str">
        <f t="shared" si="524"/>
        <v xml:space="preserve"> </v>
      </c>
      <c r="AT992" s="612" t="str">
        <f t="shared" si="525"/>
        <v xml:space="preserve"> </v>
      </c>
      <c r="AU992" s="612" t="str">
        <f t="shared" si="526"/>
        <v xml:space="preserve"> </v>
      </c>
      <c r="AV992" s="613"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1"/>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v>0</v>
      </c>
      <c r="AI993" s="161">
        <f t="shared" si="514"/>
        <v>0</v>
      </c>
      <c r="AJ993" s="162">
        <f t="shared" si="499"/>
        <v>0</v>
      </c>
      <c r="AK993" s="163">
        <f t="shared" si="515"/>
        <v>0</v>
      </c>
      <c r="AL993" s="164">
        <f t="shared" si="516"/>
        <v>0</v>
      </c>
      <c r="AM993" s="164">
        <f t="shared" si="517"/>
        <v>0</v>
      </c>
      <c r="AN993" s="164">
        <f t="shared" si="518"/>
        <v>0</v>
      </c>
      <c r="AO993" s="164">
        <f t="shared" si="519"/>
        <v>0</v>
      </c>
      <c r="AP993" s="609" t="str">
        <f t="shared" si="522"/>
        <v xml:space="preserve"> </v>
      </c>
      <c r="AQ993" s="612" t="str">
        <f t="shared" si="520"/>
        <v xml:space="preserve"> </v>
      </c>
      <c r="AR993" s="612" t="str">
        <f t="shared" si="523"/>
        <v xml:space="preserve"> </v>
      </c>
      <c r="AS993" s="612" t="str">
        <f t="shared" si="524"/>
        <v xml:space="preserve"> </v>
      </c>
      <c r="AT993" s="612" t="str">
        <f t="shared" si="525"/>
        <v xml:space="preserve"> </v>
      </c>
      <c r="AU993" s="612" t="str">
        <f t="shared" si="526"/>
        <v xml:space="preserve"> </v>
      </c>
      <c r="AV993" s="613"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1"/>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v>0</v>
      </c>
      <c r="AI994" s="161">
        <f t="shared" si="514"/>
        <v>0</v>
      </c>
      <c r="AJ994" s="162">
        <f t="shared" si="499"/>
        <v>0</v>
      </c>
      <c r="AK994" s="163">
        <f t="shared" si="515"/>
        <v>0</v>
      </c>
      <c r="AL994" s="164">
        <f t="shared" si="516"/>
        <v>0</v>
      </c>
      <c r="AM994" s="164">
        <f t="shared" si="517"/>
        <v>0</v>
      </c>
      <c r="AN994" s="164">
        <f t="shared" si="518"/>
        <v>0</v>
      </c>
      <c r="AO994" s="164">
        <f t="shared" si="519"/>
        <v>0</v>
      </c>
      <c r="AP994" s="609" t="str">
        <f t="shared" si="522"/>
        <v xml:space="preserve"> </v>
      </c>
      <c r="AQ994" s="612" t="str">
        <f t="shared" si="520"/>
        <v xml:space="preserve"> </v>
      </c>
      <c r="AR994" s="612" t="str">
        <f t="shared" si="523"/>
        <v xml:space="preserve"> </v>
      </c>
      <c r="AS994" s="612" t="str">
        <f t="shared" si="524"/>
        <v xml:space="preserve"> </v>
      </c>
      <c r="AT994" s="612" t="str">
        <f t="shared" si="525"/>
        <v xml:space="preserve"> </v>
      </c>
      <c r="AU994" s="612" t="str">
        <f t="shared" si="526"/>
        <v xml:space="preserve"> </v>
      </c>
      <c r="AV994" s="613"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1"/>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v>0</v>
      </c>
      <c r="AI995" s="161">
        <f t="shared" si="514"/>
        <v>0</v>
      </c>
      <c r="AJ995" s="162">
        <f t="shared" si="499"/>
        <v>0</v>
      </c>
      <c r="AK995" s="163">
        <f t="shared" si="515"/>
        <v>0</v>
      </c>
      <c r="AL995" s="164">
        <f t="shared" si="516"/>
        <v>0</v>
      </c>
      <c r="AM995" s="164">
        <f t="shared" si="517"/>
        <v>0</v>
      </c>
      <c r="AN995" s="164">
        <f t="shared" si="518"/>
        <v>0</v>
      </c>
      <c r="AO995" s="164">
        <f t="shared" si="519"/>
        <v>0</v>
      </c>
      <c r="AP995" s="609" t="str">
        <f t="shared" si="522"/>
        <v xml:space="preserve"> </v>
      </c>
      <c r="AQ995" s="612" t="str">
        <f t="shared" si="520"/>
        <v xml:space="preserve"> </v>
      </c>
      <c r="AR995" s="612" t="str">
        <f t="shared" si="523"/>
        <v xml:space="preserve"> </v>
      </c>
      <c r="AS995" s="612" t="str">
        <f t="shared" si="524"/>
        <v xml:space="preserve"> </v>
      </c>
      <c r="AT995" s="612" t="str">
        <f t="shared" si="525"/>
        <v xml:space="preserve"> </v>
      </c>
      <c r="AU995" s="612" t="str">
        <f t="shared" si="526"/>
        <v xml:space="preserve"> </v>
      </c>
      <c r="AV995" s="613"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1"/>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v>0</v>
      </c>
      <c r="AI996" s="161">
        <f t="shared" si="514"/>
        <v>0</v>
      </c>
      <c r="AJ996" s="162">
        <f t="shared" si="499"/>
        <v>0</v>
      </c>
      <c r="AK996" s="163">
        <f t="shared" si="515"/>
        <v>0</v>
      </c>
      <c r="AL996" s="164">
        <f t="shared" si="516"/>
        <v>0</v>
      </c>
      <c r="AM996" s="164">
        <f t="shared" si="517"/>
        <v>0</v>
      </c>
      <c r="AN996" s="164">
        <f t="shared" si="518"/>
        <v>0</v>
      </c>
      <c r="AO996" s="164">
        <f t="shared" si="519"/>
        <v>0</v>
      </c>
      <c r="AP996" s="609" t="str">
        <f t="shared" si="522"/>
        <v xml:space="preserve"> </v>
      </c>
      <c r="AQ996" s="612" t="str">
        <f t="shared" si="520"/>
        <v xml:space="preserve"> </v>
      </c>
      <c r="AR996" s="612" t="str">
        <f t="shared" si="523"/>
        <v xml:space="preserve"> </v>
      </c>
      <c r="AS996" s="612" t="str">
        <f t="shared" si="524"/>
        <v xml:space="preserve"> </v>
      </c>
      <c r="AT996" s="612" t="str">
        <f t="shared" si="525"/>
        <v xml:space="preserve"> </v>
      </c>
      <c r="AU996" s="612" t="str">
        <f t="shared" si="526"/>
        <v xml:space="preserve"> </v>
      </c>
      <c r="AV996" s="613"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1"/>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v>0</v>
      </c>
      <c r="AI997" s="161">
        <f t="shared" si="514"/>
        <v>0</v>
      </c>
      <c r="AJ997" s="162">
        <f t="shared" si="499"/>
        <v>0</v>
      </c>
      <c r="AK997" s="163">
        <f t="shared" si="515"/>
        <v>0</v>
      </c>
      <c r="AL997" s="164">
        <f t="shared" si="516"/>
        <v>0</v>
      </c>
      <c r="AM997" s="164">
        <f t="shared" si="517"/>
        <v>0</v>
      </c>
      <c r="AN997" s="164">
        <f t="shared" si="518"/>
        <v>0</v>
      </c>
      <c r="AO997" s="164">
        <f t="shared" si="519"/>
        <v>0</v>
      </c>
      <c r="AP997" s="609" t="str">
        <f t="shared" si="522"/>
        <v xml:space="preserve"> </v>
      </c>
      <c r="AQ997" s="612" t="str">
        <f t="shared" si="520"/>
        <v xml:space="preserve"> </v>
      </c>
      <c r="AR997" s="612" t="str">
        <f t="shared" si="523"/>
        <v xml:space="preserve"> </v>
      </c>
      <c r="AS997" s="612" t="str">
        <f t="shared" si="524"/>
        <v xml:space="preserve"> </v>
      </c>
      <c r="AT997" s="612" t="str">
        <f t="shared" si="525"/>
        <v xml:space="preserve"> </v>
      </c>
      <c r="AU997" s="612" t="str">
        <f t="shared" si="526"/>
        <v xml:space="preserve"> </v>
      </c>
      <c r="AV997" s="613"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1"/>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v>0</v>
      </c>
      <c r="AI998" s="161">
        <f t="shared" si="514"/>
        <v>0</v>
      </c>
      <c r="AJ998" s="162">
        <f t="shared" si="499"/>
        <v>0</v>
      </c>
      <c r="AK998" s="163">
        <f t="shared" si="515"/>
        <v>0</v>
      </c>
      <c r="AL998" s="164">
        <f t="shared" si="516"/>
        <v>0</v>
      </c>
      <c r="AM998" s="164">
        <f t="shared" si="517"/>
        <v>0</v>
      </c>
      <c r="AN998" s="164">
        <f t="shared" si="518"/>
        <v>0</v>
      </c>
      <c r="AO998" s="164">
        <f t="shared" si="519"/>
        <v>0</v>
      </c>
      <c r="AP998" s="609" t="str">
        <f t="shared" si="522"/>
        <v xml:space="preserve"> </v>
      </c>
      <c r="AQ998" s="612" t="str">
        <f t="shared" si="520"/>
        <v xml:space="preserve"> </v>
      </c>
      <c r="AR998" s="612" t="str">
        <f t="shared" si="523"/>
        <v xml:space="preserve"> </v>
      </c>
      <c r="AS998" s="612" t="str">
        <f t="shared" si="524"/>
        <v xml:space="preserve"> </v>
      </c>
      <c r="AT998" s="612" t="str">
        <f t="shared" si="525"/>
        <v xml:space="preserve"> </v>
      </c>
      <c r="AU998" s="612" t="str">
        <f t="shared" si="526"/>
        <v xml:space="preserve"> </v>
      </c>
      <c r="AV998" s="613"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1"/>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v>0</v>
      </c>
      <c r="AI999" s="161">
        <f t="shared" si="514"/>
        <v>0</v>
      </c>
      <c r="AJ999" s="162">
        <f t="shared" si="499"/>
        <v>0</v>
      </c>
      <c r="AK999" s="163">
        <f t="shared" si="515"/>
        <v>0</v>
      </c>
      <c r="AL999" s="164">
        <f t="shared" si="516"/>
        <v>0</v>
      </c>
      <c r="AM999" s="164">
        <f t="shared" si="517"/>
        <v>0</v>
      </c>
      <c r="AN999" s="164">
        <f t="shared" si="518"/>
        <v>0</v>
      </c>
      <c r="AO999" s="164">
        <f t="shared" si="519"/>
        <v>0</v>
      </c>
      <c r="AP999" s="609" t="str">
        <f t="shared" si="522"/>
        <v xml:space="preserve"> </v>
      </c>
      <c r="AQ999" s="612" t="str">
        <f t="shared" si="520"/>
        <v xml:space="preserve"> </v>
      </c>
      <c r="AR999" s="612" t="str">
        <f t="shared" si="523"/>
        <v xml:space="preserve"> </v>
      </c>
      <c r="AS999" s="612" t="str">
        <f t="shared" si="524"/>
        <v xml:space="preserve"> </v>
      </c>
      <c r="AT999" s="612" t="str">
        <f t="shared" si="525"/>
        <v xml:space="preserve"> </v>
      </c>
      <c r="AU999" s="612" t="str">
        <f t="shared" si="526"/>
        <v xml:space="preserve"> </v>
      </c>
      <c r="AV999" s="613"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1"/>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v>0</v>
      </c>
      <c r="AI1000" s="161">
        <f t="shared" si="514"/>
        <v>0</v>
      </c>
      <c r="AJ1000" s="162">
        <f t="shared" si="499"/>
        <v>0</v>
      </c>
      <c r="AK1000" s="163">
        <f t="shared" si="515"/>
        <v>0</v>
      </c>
      <c r="AL1000" s="164">
        <f t="shared" si="516"/>
        <v>0</v>
      </c>
      <c r="AM1000" s="164">
        <f t="shared" si="517"/>
        <v>0</v>
      </c>
      <c r="AN1000" s="164">
        <f t="shared" si="518"/>
        <v>0</v>
      </c>
      <c r="AO1000" s="164">
        <f t="shared" si="519"/>
        <v>0</v>
      </c>
      <c r="AP1000" s="609" t="str">
        <f t="shared" si="522"/>
        <v xml:space="preserve"> </v>
      </c>
      <c r="AQ1000" s="612" t="str">
        <f t="shared" si="520"/>
        <v xml:space="preserve"> </v>
      </c>
      <c r="AR1000" s="612" t="str">
        <f t="shared" si="523"/>
        <v xml:space="preserve"> </v>
      </c>
      <c r="AS1000" s="612" t="str">
        <f t="shared" si="524"/>
        <v xml:space="preserve"> </v>
      </c>
      <c r="AT1000" s="612" t="str">
        <f t="shared" si="525"/>
        <v xml:space="preserve"> </v>
      </c>
      <c r="AU1000" s="612" t="str">
        <f t="shared" si="526"/>
        <v xml:space="preserve"> </v>
      </c>
      <c r="AV1000" s="613"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1"/>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v>0</v>
      </c>
      <c r="AI1001" s="161">
        <f t="shared" si="514"/>
        <v>0</v>
      </c>
      <c r="AJ1001" s="162">
        <f t="shared" si="499"/>
        <v>0</v>
      </c>
      <c r="AK1001" s="163">
        <f t="shared" si="515"/>
        <v>0</v>
      </c>
      <c r="AL1001" s="164">
        <f t="shared" si="516"/>
        <v>0</v>
      </c>
      <c r="AM1001" s="164">
        <f t="shared" si="517"/>
        <v>0</v>
      </c>
      <c r="AN1001" s="164">
        <f t="shared" si="518"/>
        <v>0</v>
      </c>
      <c r="AO1001" s="164">
        <f t="shared" si="519"/>
        <v>0</v>
      </c>
      <c r="AP1001" s="609" t="str">
        <f t="shared" si="522"/>
        <v xml:space="preserve"> </v>
      </c>
      <c r="AQ1001" s="612" t="str">
        <f t="shared" si="520"/>
        <v xml:space="preserve"> </v>
      </c>
      <c r="AR1001" s="612" t="str">
        <f t="shared" si="523"/>
        <v xml:space="preserve"> </v>
      </c>
      <c r="AS1001" s="612" t="str">
        <f t="shared" si="524"/>
        <v xml:space="preserve"> </v>
      </c>
      <c r="AT1001" s="612" t="str">
        <f t="shared" si="525"/>
        <v xml:space="preserve"> </v>
      </c>
      <c r="AU1001" s="612" t="str">
        <f t="shared" si="526"/>
        <v xml:space="preserve"> </v>
      </c>
      <c r="AV1001" s="613"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1"/>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v>0</v>
      </c>
      <c r="AI1002" s="161">
        <f t="shared" si="514"/>
        <v>0</v>
      </c>
      <c r="AJ1002" s="162">
        <f t="shared" si="499"/>
        <v>0</v>
      </c>
      <c r="AK1002" s="163">
        <f t="shared" si="515"/>
        <v>0</v>
      </c>
      <c r="AL1002" s="164">
        <f t="shared" si="516"/>
        <v>0</v>
      </c>
      <c r="AM1002" s="164">
        <f t="shared" si="517"/>
        <v>0</v>
      </c>
      <c r="AN1002" s="164">
        <f t="shared" si="518"/>
        <v>0</v>
      </c>
      <c r="AO1002" s="164">
        <f t="shared" si="519"/>
        <v>0</v>
      </c>
      <c r="AP1002" s="609" t="str">
        <f t="shared" si="522"/>
        <v xml:space="preserve"> </v>
      </c>
      <c r="AQ1002" s="612" t="str">
        <f t="shared" si="520"/>
        <v xml:space="preserve"> </v>
      </c>
      <c r="AR1002" s="612" t="str">
        <f t="shared" si="523"/>
        <v xml:space="preserve"> </v>
      </c>
      <c r="AS1002" s="612" t="str">
        <f t="shared" si="524"/>
        <v xml:space="preserve"> </v>
      </c>
      <c r="AT1002" s="612" t="str">
        <f t="shared" si="525"/>
        <v xml:space="preserve"> </v>
      </c>
      <c r="AU1002" s="612" t="str">
        <f t="shared" si="526"/>
        <v xml:space="preserve"> </v>
      </c>
      <c r="AV1002" s="613"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1"/>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v>0</v>
      </c>
      <c r="AI1003" s="161">
        <f t="shared" si="514"/>
        <v>0</v>
      </c>
      <c r="AJ1003" s="162">
        <f t="shared" si="499"/>
        <v>0</v>
      </c>
      <c r="AK1003" s="163">
        <f t="shared" si="515"/>
        <v>0</v>
      </c>
      <c r="AL1003" s="164">
        <f t="shared" si="516"/>
        <v>0</v>
      </c>
      <c r="AM1003" s="164">
        <f t="shared" si="517"/>
        <v>0</v>
      </c>
      <c r="AN1003" s="164">
        <f t="shared" si="518"/>
        <v>0</v>
      </c>
      <c r="AO1003" s="164">
        <f t="shared" si="519"/>
        <v>0</v>
      </c>
      <c r="AP1003" s="609" t="str">
        <f t="shared" si="522"/>
        <v xml:space="preserve"> </v>
      </c>
      <c r="AQ1003" s="612" t="str">
        <f t="shared" si="520"/>
        <v xml:space="preserve"> </v>
      </c>
      <c r="AR1003" s="612" t="str">
        <f t="shared" si="523"/>
        <v xml:space="preserve"> </v>
      </c>
      <c r="AS1003" s="612" t="str">
        <f t="shared" si="524"/>
        <v xml:space="preserve"> </v>
      </c>
      <c r="AT1003" s="612" t="str">
        <f t="shared" si="525"/>
        <v xml:space="preserve"> </v>
      </c>
      <c r="AU1003" s="612" t="str">
        <f t="shared" si="526"/>
        <v xml:space="preserve"> </v>
      </c>
      <c r="AV1003" s="613"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1"/>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v>0</v>
      </c>
      <c r="AI1004" s="161">
        <f t="shared" si="514"/>
        <v>0</v>
      </c>
      <c r="AJ1004" s="162">
        <f t="shared" si="499"/>
        <v>0</v>
      </c>
      <c r="AK1004" s="163">
        <f t="shared" si="515"/>
        <v>0</v>
      </c>
      <c r="AL1004" s="164">
        <f t="shared" si="516"/>
        <v>0</v>
      </c>
      <c r="AM1004" s="164">
        <f t="shared" si="517"/>
        <v>0</v>
      </c>
      <c r="AN1004" s="164">
        <f t="shared" si="518"/>
        <v>0</v>
      </c>
      <c r="AO1004" s="164">
        <f t="shared" si="519"/>
        <v>0</v>
      </c>
      <c r="AP1004" s="609" t="str">
        <f t="shared" si="522"/>
        <v xml:space="preserve"> </v>
      </c>
      <c r="AQ1004" s="612" t="str">
        <f t="shared" si="520"/>
        <v xml:space="preserve"> </v>
      </c>
      <c r="AR1004" s="612" t="str">
        <f t="shared" si="523"/>
        <v xml:space="preserve"> </v>
      </c>
      <c r="AS1004" s="612" t="str">
        <f t="shared" si="524"/>
        <v xml:space="preserve"> </v>
      </c>
      <c r="AT1004" s="612" t="str">
        <f t="shared" si="525"/>
        <v xml:space="preserve"> </v>
      </c>
      <c r="AU1004" s="612" t="str">
        <f t="shared" si="526"/>
        <v xml:space="preserve"> </v>
      </c>
      <c r="AV1004" s="613"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1"/>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v>0</v>
      </c>
      <c r="AI1005" s="161">
        <f t="shared" si="514"/>
        <v>0</v>
      </c>
      <c r="AJ1005" s="162">
        <f t="shared" si="499"/>
        <v>0</v>
      </c>
      <c r="AK1005" s="163">
        <f t="shared" si="515"/>
        <v>0</v>
      </c>
      <c r="AL1005" s="164">
        <f t="shared" si="516"/>
        <v>0</v>
      </c>
      <c r="AM1005" s="164">
        <f t="shared" si="517"/>
        <v>0</v>
      </c>
      <c r="AN1005" s="164">
        <f t="shared" si="518"/>
        <v>0</v>
      </c>
      <c r="AO1005" s="164">
        <f t="shared" si="519"/>
        <v>0</v>
      </c>
      <c r="AP1005" s="609" t="str">
        <f t="shared" si="522"/>
        <v xml:space="preserve"> </v>
      </c>
      <c r="AQ1005" s="612" t="str">
        <f t="shared" si="520"/>
        <v xml:space="preserve"> </v>
      </c>
      <c r="AR1005" s="612" t="str">
        <f t="shared" si="523"/>
        <v xml:space="preserve"> </v>
      </c>
      <c r="AS1005" s="612" t="str">
        <f t="shared" si="524"/>
        <v xml:space="preserve"> </v>
      </c>
      <c r="AT1005" s="612" t="str">
        <f t="shared" si="525"/>
        <v xml:space="preserve"> </v>
      </c>
      <c r="AU1005" s="612" t="str">
        <f t="shared" si="526"/>
        <v xml:space="preserve"> </v>
      </c>
      <c r="AV1005" s="613"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1"/>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v>0</v>
      </c>
      <c r="AI1006" s="161">
        <f t="shared" si="514"/>
        <v>0</v>
      </c>
      <c r="AJ1006" s="162">
        <f t="shared" si="499"/>
        <v>0</v>
      </c>
      <c r="AK1006" s="163">
        <f t="shared" si="515"/>
        <v>0</v>
      </c>
      <c r="AL1006" s="164">
        <f t="shared" si="516"/>
        <v>0</v>
      </c>
      <c r="AM1006" s="164">
        <f t="shared" si="517"/>
        <v>0</v>
      </c>
      <c r="AN1006" s="164">
        <f t="shared" si="518"/>
        <v>0</v>
      </c>
      <c r="AO1006" s="164">
        <f t="shared" si="519"/>
        <v>0</v>
      </c>
      <c r="AP1006" s="609" t="str">
        <f t="shared" si="522"/>
        <v xml:space="preserve"> </v>
      </c>
      <c r="AQ1006" s="612" t="str">
        <f t="shared" si="520"/>
        <v xml:space="preserve"> </v>
      </c>
      <c r="AR1006" s="612" t="str">
        <f t="shared" si="523"/>
        <v xml:space="preserve"> </v>
      </c>
      <c r="AS1006" s="612" t="str">
        <f t="shared" si="524"/>
        <v xml:space="preserve"> </v>
      </c>
      <c r="AT1006" s="612" t="str">
        <f t="shared" si="525"/>
        <v xml:space="preserve"> </v>
      </c>
      <c r="AU1006" s="612" t="str">
        <f t="shared" si="526"/>
        <v xml:space="preserve"> </v>
      </c>
      <c r="AV1006" s="613"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1"/>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v>0</v>
      </c>
      <c r="AI1007" s="161">
        <f t="shared" si="514"/>
        <v>0</v>
      </c>
      <c r="AJ1007" s="162">
        <f t="shared" si="499"/>
        <v>0</v>
      </c>
      <c r="AK1007" s="163">
        <f t="shared" si="515"/>
        <v>0</v>
      </c>
      <c r="AL1007" s="164">
        <f t="shared" si="516"/>
        <v>0</v>
      </c>
      <c r="AM1007" s="164">
        <f t="shared" si="517"/>
        <v>0</v>
      </c>
      <c r="AN1007" s="164">
        <f t="shared" si="518"/>
        <v>0</v>
      </c>
      <c r="AO1007" s="164">
        <f t="shared" si="519"/>
        <v>0</v>
      </c>
      <c r="AP1007" s="609" t="str">
        <f t="shared" si="522"/>
        <v xml:space="preserve"> </v>
      </c>
      <c r="AQ1007" s="612" t="str">
        <f t="shared" si="520"/>
        <v xml:space="preserve"> </v>
      </c>
      <c r="AR1007" s="612" t="str">
        <f t="shared" si="523"/>
        <v xml:space="preserve"> </v>
      </c>
      <c r="AS1007" s="612" t="str">
        <f t="shared" si="524"/>
        <v xml:space="preserve"> </v>
      </c>
      <c r="AT1007" s="612" t="str">
        <f t="shared" si="525"/>
        <v xml:space="preserve"> </v>
      </c>
      <c r="AU1007" s="612" t="str">
        <f t="shared" si="526"/>
        <v xml:space="preserve"> </v>
      </c>
      <c r="AV1007" s="613"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1"/>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v>0</v>
      </c>
      <c r="AI1008" s="161">
        <f t="shared" si="514"/>
        <v>0</v>
      </c>
      <c r="AJ1008" s="162">
        <f t="shared" si="499"/>
        <v>0</v>
      </c>
      <c r="AK1008" s="163">
        <f t="shared" si="515"/>
        <v>0</v>
      </c>
      <c r="AL1008" s="164">
        <f t="shared" si="516"/>
        <v>0</v>
      </c>
      <c r="AM1008" s="164">
        <f t="shared" si="517"/>
        <v>0</v>
      </c>
      <c r="AN1008" s="164">
        <f t="shared" si="518"/>
        <v>0</v>
      </c>
      <c r="AO1008" s="164">
        <f t="shared" si="519"/>
        <v>0</v>
      </c>
      <c r="AP1008" s="609" t="str">
        <f t="shared" si="522"/>
        <v xml:space="preserve"> </v>
      </c>
      <c r="AQ1008" s="612" t="str">
        <f t="shared" si="520"/>
        <v xml:space="preserve"> </v>
      </c>
      <c r="AR1008" s="612" t="str">
        <f t="shared" si="523"/>
        <v xml:space="preserve"> </v>
      </c>
      <c r="AS1008" s="612" t="str">
        <f t="shared" si="524"/>
        <v xml:space="preserve"> </v>
      </c>
      <c r="AT1008" s="612" t="str">
        <f t="shared" si="525"/>
        <v xml:space="preserve"> </v>
      </c>
      <c r="AU1008" s="612" t="str">
        <f t="shared" si="526"/>
        <v xml:space="preserve"> </v>
      </c>
      <c r="AV1008" s="613"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1"/>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v>0</v>
      </c>
      <c r="AI1009" s="161">
        <f t="shared" si="514"/>
        <v>0</v>
      </c>
      <c r="AJ1009" s="162">
        <f t="shared" si="499"/>
        <v>0</v>
      </c>
      <c r="AK1009" s="163">
        <f t="shared" si="515"/>
        <v>0</v>
      </c>
      <c r="AL1009" s="164">
        <f t="shared" si="516"/>
        <v>0</v>
      </c>
      <c r="AM1009" s="164">
        <f t="shared" si="517"/>
        <v>0</v>
      </c>
      <c r="AN1009" s="164">
        <f t="shared" si="518"/>
        <v>0</v>
      </c>
      <c r="AO1009" s="164">
        <f t="shared" si="519"/>
        <v>0</v>
      </c>
      <c r="AP1009" s="609" t="str">
        <f t="shared" si="522"/>
        <v xml:space="preserve"> </v>
      </c>
      <c r="AQ1009" s="612" t="str">
        <f t="shared" si="520"/>
        <v xml:space="preserve"> </v>
      </c>
      <c r="AR1009" s="612" t="str">
        <f t="shared" si="523"/>
        <v xml:space="preserve"> </v>
      </c>
      <c r="AS1009" s="612" t="str">
        <f t="shared" si="524"/>
        <v xml:space="preserve"> </v>
      </c>
      <c r="AT1009" s="612" t="str">
        <f t="shared" si="525"/>
        <v xml:space="preserve"> </v>
      </c>
      <c r="AU1009" s="612" t="str">
        <f t="shared" si="526"/>
        <v xml:space="preserve"> </v>
      </c>
      <c r="AV1009" s="613"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1"/>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v>0</v>
      </c>
      <c r="AI1010" s="161">
        <f t="shared" si="514"/>
        <v>0</v>
      </c>
      <c r="AJ1010" s="162">
        <f t="shared" si="499"/>
        <v>0</v>
      </c>
      <c r="AK1010" s="163">
        <f t="shared" si="515"/>
        <v>0</v>
      </c>
      <c r="AL1010" s="164">
        <f t="shared" si="516"/>
        <v>0</v>
      </c>
      <c r="AM1010" s="164">
        <f t="shared" si="517"/>
        <v>0</v>
      </c>
      <c r="AN1010" s="164">
        <f t="shared" si="518"/>
        <v>0</v>
      </c>
      <c r="AO1010" s="164">
        <f t="shared" si="519"/>
        <v>0</v>
      </c>
      <c r="AP1010" s="609" t="str">
        <f t="shared" si="522"/>
        <v xml:space="preserve"> </v>
      </c>
      <c r="AQ1010" s="612" t="str">
        <f t="shared" si="520"/>
        <v xml:space="preserve"> </v>
      </c>
      <c r="AR1010" s="612" t="str">
        <f t="shared" si="523"/>
        <v xml:space="preserve"> </v>
      </c>
      <c r="AS1010" s="612" t="str">
        <f t="shared" si="524"/>
        <v xml:space="preserve"> </v>
      </c>
      <c r="AT1010" s="612" t="str">
        <f t="shared" si="525"/>
        <v xml:space="preserve"> </v>
      </c>
      <c r="AU1010" s="612" t="str">
        <f t="shared" si="526"/>
        <v xml:space="preserve"> </v>
      </c>
      <c r="AV1010" s="613"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1"/>
    </row>
    <row r="1011" spans="1:61" ht="18" customHeight="1" thickBot="1" x14ac:dyDescent="0.35">
      <c r="A1011" s="223"/>
      <c r="B1011" s="224"/>
      <c r="C1011" s="215">
        <v>1000</v>
      </c>
      <c r="D1011" s="210"/>
      <c r="E1011" s="148"/>
      <c r="F1011" s="149"/>
      <c r="G1011" s="150"/>
      <c r="H1011" s="151"/>
      <c r="I1011" s="152"/>
      <c r="J1011" s="153"/>
      <c r="K1011" s="154"/>
      <c r="L1011" s="155"/>
      <c r="M1011" s="397"/>
      <c r="N1011" s="596" t="str">
        <f t="shared" si="511"/>
        <v/>
      </c>
      <c r="O1011" s="156"/>
      <c r="P1011" s="156"/>
      <c r="Q1011" s="156"/>
      <c r="R1011" s="156"/>
      <c r="S1011" s="156"/>
      <c r="T1011" s="155"/>
      <c r="U1011" s="157"/>
      <c r="V1011" s="169"/>
      <c r="W1011" s="324"/>
      <c r="X1011" s="325"/>
      <c r="Y1011" s="597">
        <f t="shared" si="497"/>
        <v>0</v>
      </c>
      <c r="Z1011" s="598">
        <f t="shared" si="512"/>
        <v>0</v>
      </c>
      <c r="AA1011" s="330"/>
      <c r="AB1011" s="599">
        <f t="shared" si="521"/>
        <v>0</v>
      </c>
      <c r="AC1011" s="372"/>
      <c r="AD1011" s="600" t="str">
        <f t="shared" si="498"/>
        <v/>
      </c>
      <c r="AE1011" s="426">
        <f t="shared" si="513"/>
        <v>0</v>
      </c>
      <c r="AF1011" s="344"/>
      <c r="AG1011" s="345"/>
      <c r="AH1011" s="336">
        <v>0</v>
      </c>
      <c r="AI1011" s="601">
        <f t="shared" si="514"/>
        <v>0</v>
      </c>
      <c r="AJ1011" s="602">
        <f t="shared" si="499"/>
        <v>0</v>
      </c>
      <c r="AK1011" s="603">
        <f t="shared" si="515"/>
        <v>0</v>
      </c>
      <c r="AL1011" s="604">
        <f t="shared" si="516"/>
        <v>0</v>
      </c>
      <c r="AM1011" s="604">
        <f t="shared" si="517"/>
        <v>0</v>
      </c>
      <c r="AN1011" s="604">
        <f t="shared" si="518"/>
        <v>0</v>
      </c>
      <c r="AO1011" s="605">
        <f t="shared" si="519"/>
        <v>0</v>
      </c>
      <c r="AP1011" s="610" t="str">
        <f>IF(AND(AH1010&gt;0,AH1010&lt;5),AH1010," ")</f>
        <v xml:space="preserve"> </v>
      </c>
      <c r="AQ1011" s="614" t="str">
        <f t="shared" si="520"/>
        <v xml:space="preserve"> </v>
      </c>
      <c r="AR1011" s="614" t="str">
        <f t="shared" si="523"/>
        <v xml:space="preserve"> </v>
      </c>
      <c r="AS1011" s="614" t="str">
        <f t="shared" si="524"/>
        <v xml:space="preserve"> </v>
      </c>
      <c r="AT1011" s="614" t="str">
        <f t="shared" si="525"/>
        <v xml:space="preserve"> </v>
      </c>
      <c r="AU1011" s="614" t="str">
        <f t="shared" si="526"/>
        <v xml:space="preserve"> </v>
      </c>
      <c r="AV1011" s="615"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1"/>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267:X311 V317:X361 V367:X411 V417:X461 V467:X511 V517:X561 V567:X611 V617:X661 V667:X711 V717:X761 V767:X811 V817:X861 V867:X911 V917:X961 AA76:AC111 AA116:AC161 AA166:AC211 AA516:AC561 AE466:AG512 O76:X76 O233:X261 O266:U311 O316:U361 O366:U411 O416:U461 O466:U511 O516:U561 O566:U611 O616:U661 O666:U711 O716:U761 O766:U811 O816:U861 O866:U911 O916:U961 AA966:AC1011 AE966:AG1011 AF262:AG262 AF312:AG312 AF362:AG362 AF412:AG412 AF562:AG562 AF612:AG612 AF662:AG662 AF712:AG712 AF762:AG762 AF812:AG812 AF862:AG862 AF912:AG912 AF962:AG962 AF462:AG462 AX12:AX1011 AA22:AC44 O966:U1011 W967:X1011 V1011 V967:V1009 AA216:AC262 AA266:AC312 AA316:AC362 AA366:AC412 AA416:AC462 AA916:AC962 AA866:AC912 AA816:AC862 AA766:AC812 AA716:AC762 AA666:AC712 AA616:AC662 AA566:AC612 AA466:AC512 AA16:AC20 AE233:AG261 AE266:AG311 AE316:AG361 AE366:AG411 AE416:AG461 AE516:AG561 AE566:AG611 AE616:AG661 AE666:AG711 AE716:AG761 AE766:AG811 AE816:AG861 AE866:AG911 AE916:AG961 BC12:BD1011 BE10:BG1011 V5:Y8 E10:X11 AA10:AC11 AF10:AH11 AY10:BB1011 BC10:BD10 C10:C11 AD12:AD1011 N12:N1011 Y10:Z1011 AB12:AB1011 AJ15:AJ1011 AI14:AJ14 AI10:AO13 AA5:AH8 AJ5:AO8 AW10:AW1011 AR12:AR1011 AT12:AT1011 AP12:AP1011 BH10:BI10 BH12:BI1011 AW5:BI8 AK14:AO1011 AI14:AI1011 AE76:AH76 AA45:AB61 AA66:AB75 AH233:AH1011 AE10:AE1011">
    <cfRule type="cellIs" dxfId="1061" priority="1220" operator="equal">
      <formula>0</formula>
    </cfRule>
  </conditionalFormatting>
  <conditionalFormatting sqref="AI5:AI9 AI12:AI1011">
    <cfRule type="cellIs" dxfId="1060" priority="1219" operator="lessThan">
      <formula>0</formula>
    </cfRule>
  </conditionalFormatting>
  <conditionalFormatting sqref="AE6:AE8">
    <cfRule type="cellIs" dxfId="1059" priority="1216" operator="equal">
      <formula>0</formula>
    </cfRule>
    <cfRule type="cellIs" dxfId="1058" priority="1217" operator="equal">
      <formula>0</formula>
    </cfRule>
    <cfRule type="cellIs" dxfId="1057" priority="1218" operator="equal">
      <formula>0</formula>
    </cfRule>
  </conditionalFormatting>
  <conditionalFormatting sqref="AE3 F11:AC11 AE10:AE1011 AE5:AE8">
    <cfRule type="cellIs" dxfId="1056" priority="1214" operator="greaterThanOrEqual">
      <formula>0</formula>
    </cfRule>
  </conditionalFormatting>
  <conditionalFormatting sqref="AE1:AE3 F11:AC11 AE5:AE8 AE10:AE64990">
    <cfRule type="cellIs" dxfId="1055" priority="1212" operator="equal">
      <formula>0</formula>
    </cfRule>
    <cfRule type="cellIs" dxfId="1054" priority="1213"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53" priority="1210" operator="lessThan">
      <formula>0</formula>
    </cfRule>
  </conditionalFormatting>
  <conditionalFormatting sqref="AD5:AD8">
    <cfRule type="cellIs" dxfId="1052" priority="1205" operator="lessThan">
      <formula>0</formula>
    </cfRule>
  </conditionalFormatting>
  <conditionalFormatting sqref="AD5:AD8">
    <cfRule type="cellIs" dxfId="1051" priority="1183" stopIfTrue="1" operator="lessThan">
      <formula>0</formula>
    </cfRule>
  </conditionalFormatting>
  <conditionalFormatting sqref="I10:J11">
    <cfRule type="containsText" dxfId="1050" priority="1194" operator="containsText" text="/">
      <formula>NOT(ISERROR(SEARCH("/",I10)))</formula>
    </cfRule>
    <cfRule type="cellIs" dxfId="1049" priority="1195" operator="greaterThan">
      <formula>"1/0/1900"</formula>
    </cfRule>
    <cfRule type="cellIs" dxfId="1048" priority="1196" operator="greaterThan">
      <formula>0</formula>
    </cfRule>
  </conditionalFormatting>
  <conditionalFormatting sqref="I10:J11 N12:N1011 I76:J76 I233:J1011">
    <cfRule type="cellIs" dxfId="1047" priority="1193" operator="greaterThan">
      <formula>0</formula>
    </cfRule>
  </conditionalFormatting>
  <conditionalFormatting sqref="F11:AC11 AE10:AE1011 AE5:AE8">
    <cfRule type="cellIs" dxfId="1046" priority="1182" operator="lessThan">
      <formula>0</formula>
    </cfRule>
    <cfRule type="cellIs" dxfId="1045" priority="1189" operator="between">
      <formula>-1</formula>
      <formula>999999999999</formula>
    </cfRule>
    <cfRule type="cellIs" dxfId="1044" priority="1190" operator="lessThan">
      <formula>0</formula>
    </cfRule>
    <cfRule type="cellIs" dxfId="1043" priority="1191" operator="greaterThan">
      <formula>0</formula>
    </cfRule>
    <cfRule type="cellIs" dxfId="1042" priority="1192" operator="equal">
      <formula>0</formula>
    </cfRule>
  </conditionalFormatting>
  <conditionalFormatting sqref="F11:AC11 AE10:AE11">
    <cfRule type="cellIs" dxfId="1041" priority="1184" stopIfTrue="1" operator="equal">
      <formula>0</formula>
    </cfRule>
    <cfRule type="cellIs" dxfId="1040" priority="1185" operator="notBetween">
      <formula>0</formula>
      <formula>1</formula>
    </cfRule>
    <cfRule type="cellIs" priority="1186" stopIfTrue="1" operator="notBetween">
      <formula>0</formula>
      <formula>1</formula>
    </cfRule>
    <cfRule type="cellIs" dxfId="1039" priority="1187" operator="between">
      <formula>-1</formula>
      <formula>9999999</formula>
    </cfRule>
  </conditionalFormatting>
  <conditionalFormatting sqref="F11:AC11 AE10:AE1011 AD5:AE8">
    <cfRule type="cellIs" dxfId="1038" priority="1188" operator="notBetween">
      <formula>0</formula>
      <formula>1</formula>
    </cfRule>
    <cfRule type="cellIs" dxfId="1037" priority="1198" operator="notBetween">
      <formula>0</formula>
      <formula>1</formula>
    </cfRule>
  </conditionalFormatting>
  <conditionalFormatting sqref="N12:N1011">
    <cfRule type="cellIs" dxfId="1036" priority="1179" stopIfTrue="1" operator="greaterThan">
      <formula>0</formula>
    </cfRule>
    <cfRule type="cellIs" dxfId="1035" priority="1180" stopIfTrue="1" operator="greaterThan">
      <formula>1</formula>
    </cfRule>
    <cfRule type="cellIs" dxfId="1034" priority="1181" stopIfTrue="1" operator="lessThan">
      <formula>1</formula>
    </cfRule>
  </conditionalFormatting>
  <conditionalFormatting sqref="V10:X11">
    <cfRule type="cellIs" dxfId="1033" priority="1177" stopIfTrue="1" operator="greaterThan">
      <formula>0</formula>
    </cfRule>
    <cfRule type="cellIs" dxfId="1032" priority="1178" stopIfTrue="1" operator="greaterThan">
      <formula>0</formula>
    </cfRule>
  </conditionalFormatting>
  <conditionalFormatting sqref="C10:C11">
    <cfRule type="cellIs" dxfId="1031" priority="1172" stopIfTrue="1" operator="equal">
      <formula>0</formula>
    </cfRule>
    <cfRule type="cellIs" dxfId="1030" priority="1173" stopIfTrue="1" operator="greaterThan">
      <formula>0</formula>
    </cfRule>
    <cfRule type="notContainsBlanks" dxfId="1029" priority="1174" stopIfTrue="1">
      <formula>LEN(TRIM(C10))&gt;0</formula>
    </cfRule>
    <cfRule type="cellIs" dxfId="1028" priority="1175" stopIfTrue="1" operator="equal">
      <formula>1</formula>
    </cfRule>
    <cfRule type="cellIs" dxfId="1027" priority="1176" stopIfTrue="1" operator="greaterThan">
      <formula>1</formula>
    </cfRule>
  </conditionalFormatting>
  <conditionalFormatting sqref="C10:C11">
    <cfRule type="notContainsBlanks" priority="1171" stopIfTrue="1">
      <formula>LEN(TRIM(C10))&gt;0</formula>
    </cfRule>
  </conditionalFormatting>
  <conditionalFormatting sqref="N10:N11">
    <cfRule type="cellIs" dxfId="1026" priority="1155" operator="greaterThan">
      <formula>0</formula>
    </cfRule>
    <cfRule type="cellIs" dxfId="1025" priority="1156" operator="greaterThan">
      <formula>0</formula>
    </cfRule>
    <cfRule type="uniqueValues" dxfId="1024" priority="1157"/>
    <cfRule type="uniqueValues" dxfId="1023" priority="1158"/>
    <cfRule type="cellIs" dxfId="1022" priority="1159" operator="equal">
      <formula>0</formula>
    </cfRule>
    <cfRule type="cellIs" dxfId="1021" priority="1160" operator="lessThan">
      <formula>1</formula>
    </cfRule>
    <cfRule type="containsText" dxfId="1020" priority="1161" operator="containsText" text="#NUM!">
      <formula>NOT(ISERROR(SEARCH("#NUM!",N10)))</formula>
    </cfRule>
    <cfRule type="cellIs" dxfId="1019" priority="1162" operator="equal">
      <formula>0</formula>
    </cfRule>
    <cfRule type="cellIs" dxfId="1018" priority="1163" operator="lessThan">
      <formula>0</formula>
    </cfRule>
    <cfRule type="uniqueValues" dxfId="1017" priority="1164"/>
    <cfRule type="duplicateValues" dxfId="1016" priority="1165"/>
    <cfRule type="cellIs" dxfId="1015" priority="1166" operator="equal">
      <formula>0</formula>
    </cfRule>
    <cfRule type="uniqueValues" dxfId="1014" priority="1167"/>
    <cfRule type="cellIs" dxfId="1013" priority="1168" operator="equal">
      <formula>0</formula>
    </cfRule>
    <cfRule type="cellIs" dxfId="1012" priority="1169" operator="between">
      <formula>1</formula>
      <formula>999999999999999</formula>
    </cfRule>
    <cfRule type="containsText" dxfId="1011" priority="1170" operator="containsText" text="#NUM!">
      <formula>NOT(ISERROR(SEARCH("#NUM!",N10)))</formula>
    </cfRule>
  </conditionalFormatting>
  <conditionalFormatting sqref="AW10:AW11 BE10:BG11 AY10:BB11 BC10:BD10 BH10:BI10">
    <cfRule type="containsText" dxfId="1010" priority="1149" operator="containsText" text="#DIV/0!">
      <formula>NOT(ISERROR(SEARCH("#DIV/0!",AW10)))</formula>
    </cfRule>
    <cfRule type="cellIs" dxfId="1009" priority="1150" operator="lessThan">
      <formula>"&lt;0"</formula>
    </cfRule>
    <cfRule type="cellIs" dxfId="1008" priority="1151" operator="lessThan">
      <formula>0</formula>
    </cfRule>
    <cfRule type="containsText" dxfId="1007" priority="1152" operator="containsText" text="#DIV/0!">
      <formula>NOT(ISERROR(SEARCH("#DIV/0!",AW10)))</formula>
    </cfRule>
    <cfRule type="containsText" dxfId="1006" priority="1153" operator="containsText" text="#DIV/0!">
      <formula>NOT(ISERROR(SEARCH("#DIV/0!",AW10)))</formula>
    </cfRule>
    <cfRule type="containsText" dxfId="1005" priority="1154" operator="containsText" text="#div/0/!">
      <formula>NOT(ISERROR(SEARCH("#div/0/!",AW10)))</formula>
    </cfRule>
  </conditionalFormatting>
  <conditionalFormatting sqref="AW10:AW11">
    <cfRule type="cellIs" dxfId="1004" priority="1133" operator="greaterThan">
      <formula>0</formula>
    </cfRule>
    <cfRule type="cellIs" dxfId="1003" priority="1134" operator="greaterThan">
      <formula>0</formula>
    </cfRule>
    <cfRule type="uniqueValues" dxfId="1002" priority="1135"/>
    <cfRule type="uniqueValues" dxfId="1001" priority="1136"/>
    <cfRule type="cellIs" dxfId="1000" priority="1137" operator="equal">
      <formula>0</formula>
    </cfRule>
    <cfRule type="cellIs" dxfId="999" priority="1138" operator="lessThan">
      <formula>1</formula>
    </cfRule>
    <cfRule type="containsText" dxfId="998" priority="1139" operator="containsText" text="#NUM!">
      <formula>NOT(ISERROR(SEARCH("#NUM!",AW10)))</formula>
    </cfRule>
    <cfRule type="cellIs" dxfId="997" priority="1140" operator="equal">
      <formula>0</formula>
    </cfRule>
    <cfRule type="cellIs" dxfId="996" priority="1141" operator="lessThan">
      <formula>0</formula>
    </cfRule>
    <cfRule type="uniqueValues" dxfId="995" priority="1142"/>
    <cfRule type="duplicateValues" dxfId="994" priority="1143"/>
    <cfRule type="cellIs" dxfId="993" priority="1144" operator="equal">
      <formula>0</formula>
    </cfRule>
    <cfRule type="uniqueValues" dxfId="992" priority="1145"/>
    <cfRule type="cellIs" dxfId="991" priority="1146" operator="equal">
      <formula>0</formula>
    </cfRule>
    <cfRule type="cellIs" dxfId="990" priority="1147" operator="between">
      <formula>1</formula>
      <formula>999999999999999</formula>
    </cfRule>
    <cfRule type="containsText" dxfId="989" priority="1148" operator="containsText" text="#NUM!">
      <formula>NOT(ISERROR(SEARCH("#NUM!",AW10)))</formula>
    </cfRule>
  </conditionalFormatting>
  <conditionalFormatting sqref="AY10:AZ11">
    <cfRule type="cellIs" dxfId="988" priority="1117" operator="greaterThan">
      <formula>0</formula>
    </cfRule>
    <cfRule type="cellIs" dxfId="987" priority="1118" operator="greaterThan">
      <formula>0</formula>
    </cfRule>
    <cfRule type="uniqueValues" dxfId="986" priority="1119"/>
    <cfRule type="uniqueValues" dxfId="985" priority="1120"/>
    <cfRule type="cellIs" dxfId="984" priority="1121" operator="equal">
      <formula>0</formula>
    </cfRule>
    <cfRule type="cellIs" dxfId="983" priority="1122" operator="lessThan">
      <formula>1</formula>
    </cfRule>
    <cfRule type="containsText" dxfId="982" priority="1123" operator="containsText" text="#NUM!">
      <formula>NOT(ISERROR(SEARCH("#NUM!",AY10)))</formula>
    </cfRule>
    <cfRule type="cellIs" dxfId="981" priority="1124" operator="equal">
      <formula>0</formula>
    </cfRule>
    <cfRule type="cellIs" dxfId="980" priority="1125" operator="lessThan">
      <formula>0</formula>
    </cfRule>
    <cfRule type="uniqueValues" dxfId="979" priority="1126"/>
    <cfRule type="duplicateValues" dxfId="978" priority="1127"/>
    <cfRule type="cellIs" dxfId="977" priority="1128" operator="equal">
      <formula>0</formula>
    </cfRule>
    <cfRule type="uniqueValues" dxfId="976" priority="1129"/>
    <cfRule type="cellIs" dxfId="975" priority="1130" operator="equal">
      <formula>0</formula>
    </cfRule>
    <cfRule type="cellIs" dxfId="974" priority="1131" operator="between">
      <formula>1</formula>
      <formula>999999999999999</formula>
    </cfRule>
    <cfRule type="containsText" dxfId="973" priority="1132" operator="containsText" text="#NUM!">
      <formula>NOT(ISERROR(SEARCH("#NUM!",AY10)))</formula>
    </cfRule>
  </conditionalFormatting>
  <conditionalFormatting sqref="BA11">
    <cfRule type="cellIs" dxfId="972" priority="1101" operator="greaterThan">
      <formula>0</formula>
    </cfRule>
    <cfRule type="cellIs" dxfId="971" priority="1102" operator="greaterThan">
      <formula>0</formula>
    </cfRule>
    <cfRule type="uniqueValues" dxfId="970" priority="1103"/>
    <cfRule type="uniqueValues" dxfId="969" priority="1104"/>
    <cfRule type="cellIs" dxfId="968" priority="1105" operator="equal">
      <formula>0</formula>
    </cfRule>
    <cfRule type="cellIs" dxfId="967" priority="1106" operator="lessThan">
      <formula>1</formula>
    </cfRule>
    <cfRule type="containsText" dxfId="966" priority="1107" operator="containsText" text="#NUM!">
      <formula>NOT(ISERROR(SEARCH("#NUM!",BA11)))</formula>
    </cfRule>
    <cfRule type="cellIs" dxfId="965" priority="1108" operator="equal">
      <formula>0</formula>
    </cfRule>
    <cfRule type="cellIs" dxfId="964" priority="1109" operator="lessThan">
      <formula>0</formula>
    </cfRule>
    <cfRule type="uniqueValues" dxfId="963" priority="1110"/>
    <cfRule type="duplicateValues" dxfId="962" priority="1111"/>
    <cfRule type="cellIs" dxfId="961" priority="1112" operator="equal">
      <formula>0</formula>
    </cfRule>
    <cfRule type="uniqueValues" dxfId="960" priority="1113"/>
    <cfRule type="cellIs" dxfId="959" priority="1114" operator="equal">
      <formula>0</formula>
    </cfRule>
    <cfRule type="cellIs" dxfId="958" priority="1115" operator="between">
      <formula>1</formula>
      <formula>999999999999999</formula>
    </cfRule>
    <cfRule type="containsText" dxfId="957" priority="1116" operator="containsText" text="#NUM!">
      <formula>NOT(ISERROR(SEARCH("#NUM!",BA11)))</formula>
    </cfRule>
  </conditionalFormatting>
  <conditionalFormatting sqref="BF10:BG11">
    <cfRule type="cellIs" dxfId="956" priority="1085" operator="greaterThan">
      <formula>0</formula>
    </cfRule>
    <cfRule type="cellIs" dxfId="955" priority="1086" operator="greaterThan">
      <formula>0</formula>
    </cfRule>
    <cfRule type="uniqueValues" dxfId="954" priority="1087"/>
    <cfRule type="uniqueValues" dxfId="953" priority="1088"/>
    <cfRule type="cellIs" dxfId="952" priority="1089" operator="equal">
      <formula>0</formula>
    </cfRule>
    <cfRule type="cellIs" dxfId="951" priority="1090" operator="lessThan">
      <formula>1</formula>
    </cfRule>
    <cfRule type="containsText" dxfId="950" priority="1091" operator="containsText" text="#NUM!">
      <formula>NOT(ISERROR(SEARCH("#NUM!",BF10)))</formula>
    </cfRule>
    <cfRule type="cellIs" dxfId="949" priority="1092" operator="equal">
      <formula>0</formula>
    </cfRule>
    <cfRule type="cellIs" dxfId="948" priority="1093" operator="lessThan">
      <formula>0</formula>
    </cfRule>
    <cfRule type="uniqueValues" dxfId="947" priority="1094"/>
    <cfRule type="duplicateValues" dxfId="946" priority="1095"/>
    <cfRule type="cellIs" dxfId="945" priority="1096" operator="equal">
      <formula>0</formula>
    </cfRule>
    <cfRule type="uniqueValues" dxfId="944" priority="1097"/>
    <cfRule type="cellIs" dxfId="943" priority="1098" operator="equal">
      <formula>0</formula>
    </cfRule>
    <cfRule type="cellIs" dxfId="942" priority="1099" operator="between">
      <formula>1</formula>
      <formula>999999999999999</formula>
    </cfRule>
    <cfRule type="containsText" dxfId="941" priority="1100" operator="containsText" text="#NUM!">
      <formula>NOT(ISERROR(SEARCH("#NUM!",BF10)))</formula>
    </cfRule>
  </conditionalFormatting>
  <conditionalFormatting sqref="BA10">
    <cfRule type="cellIs" dxfId="940" priority="924" operator="greaterThan">
      <formula>0</formula>
    </cfRule>
    <cfRule type="cellIs" dxfId="939" priority="1037" operator="greaterThan">
      <formula>0</formula>
    </cfRule>
    <cfRule type="cellIs" dxfId="938" priority="1038" operator="greaterThan">
      <formula>0</formula>
    </cfRule>
    <cfRule type="uniqueValues" dxfId="937" priority="1039"/>
    <cfRule type="uniqueValues" dxfId="936" priority="1040"/>
    <cfRule type="cellIs" dxfId="935" priority="1041" operator="equal">
      <formula>0</formula>
    </cfRule>
    <cfRule type="cellIs" dxfId="934" priority="1042" operator="lessThan">
      <formula>1</formula>
    </cfRule>
    <cfRule type="containsText" dxfId="933" priority="1043" operator="containsText" text="#NUM!">
      <formula>NOT(ISERROR(SEARCH("#NUM!",BA10)))</formula>
    </cfRule>
    <cfRule type="cellIs" dxfId="932" priority="1044" operator="equal">
      <formula>0</formula>
    </cfRule>
    <cfRule type="cellIs" dxfId="931" priority="1045" operator="lessThan">
      <formula>0</formula>
    </cfRule>
    <cfRule type="uniqueValues" dxfId="930" priority="1046"/>
    <cfRule type="duplicateValues" dxfId="929" priority="1047"/>
    <cfRule type="cellIs" dxfId="928" priority="1048" operator="equal">
      <formula>0</formula>
    </cfRule>
    <cfRule type="uniqueValues" dxfId="927" priority="1049"/>
    <cfRule type="cellIs" dxfId="926" priority="1050" operator="equal">
      <formula>0</formula>
    </cfRule>
    <cfRule type="cellIs" dxfId="925" priority="1051" operator="between">
      <formula>1</formula>
      <formula>999999999999999</formula>
    </cfRule>
    <cfRule type="containsText" dxfId="924" priority="1052" operator="containsText" text="#NUM!">
      <formula>NOT(ISERROR(SEARCH("#NUM!",BA10)))</formula>
    </cfRule>
  </conditionalFormatting>
  <conditionalFormatting sqref="BB10">
    <cfRule type="cellIs" dxfId="923" priority="926" operator="equal">
      <formula>0</formula>
    </cfRule>
    <cfRule type="cellIs" dxfId="922" priority="1021" operator="greaterThan">
      <formula>0</formula>
    </cfRule>
    <cfRule type="cellIs" dxfId="921" priority="1022" operator="greaterThan">
      <formula>0</formula>
    </cfRule>
    <cfRule type="uniqueValues" dxfId="920" priority="1023"/>
    <cfRule type="uniqueValues" dxfId="919" priority="1024"/>
    <cfRule type="cellIs" dxfId="918" priority="1025" operator="equal">
      <formula>0</formula>
    </cfRule>
    <cfRule type="cellIs" dxfId="917" priority="1026" operator="lessThan">
      <formula>1</formula>
    </cfRule>
    <cfRule type="containsText" dxfId="916" priority="1027" operator="containsText" text="#NUM!">
      <formula>NOT(ISERROR(SEARCH("#NUM!",BB10)))</formula>
    </cfRule>
    <cfRule type="cellIs" dxfId="915" priority="1028" operator="equal">
      <formula>0</formula>
    </cfRule>
    <cfRule type="cellIs" dxfId="914" priority="1029" operator="lessThan">
      <formula>0</formula>
    </cfRule>
    <cfRule type="uniqueValues" dxfId="913" priority="1030"/>
    <cfRule type="duplicateValues" dxfId="912" priority="1031"/>
    <cfRule type="cellIs" dxfId="911" priority="1032" operator="equal">
      <formula>0</formula>
    </cfRule>
    <cfRule type="uniqueValues" dxfId="910" priority="1033"/>
    <cfRule type="cellIs" dxfId="909" priority="1034" operator="equal">
      <formula>0</formula>
    </cfRule>
    <cfRule type="cellIs" dxfId="908" priority="1035" operator="between">
      <formula>1</formula>
      <formula>999999999999999</formula>
    </cfRule>
    <cfRule type="containsText" dxfId="907" priority="1036" operator="containsText" text="#NUM!">
      <formula>NOT(ISERROR(SEARCH("#NUM!",BB10)))</formula>
    </cfRule>
  </conditionalFormatting>
  <conditionalFormatting sqref="BB11">
    <cfRule type="cellIs" dxfId="906" priority="1005" operator="greaterThan">
      <formula>0</formula>
    </cfRule>
    <cfRule type="cellIs" dxfId="905" priority="1006" operator="greaterThan">
      <formula>0</formula>
    </cfRule>
    <cfRule type="uniqueValues" dxfId="904" priority="1007"/>
    <cfRule type="uniqueValues" dxfId="903" priority="1008"/>
    <cfRule type="cellIs" dxfId="902" priority="1009" operator="equal">
      <formula>0</formula>
    </cfRule>
    <cfRule type="cellIs" dxfId="901" priority="1010" operator="lessThan">
      <formula>1</formula>
    </cfRule>
    <cfRule type="containsText" dxfId="900" priority="1011" operator="containsText" text="#NUM!">
      <formula>NOT(ISERROR(SEARCH("#NUM!",BB11)))</formula>
    </cfRule>
    <cfRule type="cellIs" dxfId="899" priority="1012" operator="equal">
      <formula>0</formula>
    </cfRule>
    <cfRule type="cellIs" dxfId="898" priority="1013" operator="lessThan">
      <formula>0</formula>
    </cfRule>
    <cfRule type="uniqueValues" dxfId="897" priority="1014"/>
    <cfRule type="duplicateValues" dxfId="896" priority="1015"/>
    <cfRule type="cellIs" dxfId="895" priority="1016" operator="equal">
      <formula>0</formula>
    </cfRule>
    <cfRule type="uniqueValues" dxfId="894" priority="1017"/>
    <cfRule type="cellIs" dxfId="893" priority="1018" operator="equal">
      <formula>0</formula>
    </cfRule>
    <cfRule type="cellIs" dxfId="892" priority="1019" operator="between">
      <formula>1</formula>
      <formula>999999999999999</formula>
    </cfRule>
    <cfRule type="containsText" dxfId="891" priority="1020" operator="containsText" text="#NUM!">
      <formula>NOT(ISERROR(SEARCH("#NUM!",BB11)))</formula>
    </cfRule>
  </conditionalFormatting>
  <conditionalFormatting sqref="BE10">
    <cfRule type="cellIs" dxfId="890" priority="972" operator="greaterThan">
      <formula>0</formula>
    </cfRule>
    <cfRule type="cellIs" dxfId="889" priority="973" operator="greaterThan">
      <formula>0</formula>
    </cfRule>
    <cfRule type="uniqueValues" dxfId="888" priority="974"/>
    <cfRule type="uniqueValues" dxfId="887" priority="975"/>
    <cfRule type="cellIs" dxfId="886" priority="976" operator="equal">
      <formula>0</formula>
    </cfRule>
    <cfRule type="cellIs" dxfId="885" priority="977" operator="lessThan">
      <formula>1</formula>
    </cfRule>
    <cfRule type="containsText" dxfId="884" priority="978" operator="containsText" text="#NUM!">
      <formula>NOT(ISERROR(SEARCH("#NUM!",BE10)))</formula>
    </cfRule>
    <cfRule type="cellIs" dxfId="883" priority="979" operator="equal">
      <formula>0</formula>
    </cfRule>
    <cfRule type="cellIs" dxfId="882" priority="980" operator="lessThan">
      <formula>0</formula>
    </cfRule>
    <cfRule type="uniqueValues" dxfId="881" priority="981"/>
    <cfRule type="duplicateValues" dxfId="880" priority="982"/>
    <cfRule type="cellIs" dxfId="879" priority="983" operator="equal">
      <formula>0</formula>
    </cfRule>
    <cfRule type="uniqueValues" dxfId="878" priority="984"/>
    <cfRule type="cellIs" dxfId="877" priority="985" operator="equal">
      <formula>0</formula>
    </cfRule>
    <cfRule type="cellIs" dxfId="876" priority="986" operator="between">
      <formula>1</formula>
      <formula>999999999999999</formula>
    </cfRule>
    <cfRule type="containsText" dxfId="875" priority="987" operator="containsText" text="#NUM!">
      <formula>NOT(ISERROR(SEARCH("#NUM!",BE10)))</formula>
    </cfRule>
  </conditionalFormatting>
  <conditionalFormatting sqref="BE11">
    <cfRule type="cellIs" dxfId="874" priority="956" operator="greaterThan">
      <formula>0</formula>
    </cfRule>
    <cfRule type="cellIs" dxfId="873" priority="957" operator="greaterThan">
      <formula>0</formula>
    </cfRule>
    <cfRule type="uniqueValues" dxfId="872" priority="958"/>
    <cfRule type="uniqueValues" dxfId="871" priority="959"/>
    <cfRule type="cellIs" dxfId="870" priority="960" operator="equal">
      <formula>0</formula>
    </cfRule>
    <cfRule type="cellIs" dxfId="869" priority="961" operator="lessThan">
      <formula>1</formula>
    </cfRule>
    <cfRule type="containsText" dxfId="868" priority="962" operator="containsText" text="#NUM!">
      <formula>NOT(ISERROR(SEARCH("#NUM!",BE11)))</formula>
    </cfRule>
    <cfRule type="cellIs" dxfId="867" priority="963" operator="equal">
      <formula>0</formula>
    </cfRule>
    <cfRule type="cellIs" dxfId="866" priority="964" operator="lessThan">
      <formula>0</formula>
    </cfRule>
    <cfRule type="uniqueValues" dxfId="865" priority="965"/>
    <cfRule type="duplicateValues" dxfId="864" priority="966"/>
    <cfRule type="cellIs" dxfId="863" priority="967" operator="equal">
      <formula>0</formula>
    </cfRule>
    <cfRule type="uniqueValues" dxfId="862" priority="968"/>
    <cfRule type="cellIs" dxfId="861" priority="969" operator="equal">
      <formula>0</formula>
    </cfRule>
    <cfRule type="cellIs" dxfId="860" priority="970" operator="between">
      <formula>1</formula>
      <formula>999999999999999</formula>
    </cfRule>
    <cfRule type="containsText" dxfId="859" priority="971" operator="containsText" text="#NUM!">
      <formula>NOT(ISERROR(SEARCH("#NUM!",BE11)))</formula>
    </cfRule>
  </conditionalFormatting>
  <conditionalFormatting sqref="BE11:BG11 N11:AC11 AE11:AO11 AW11:BB11">
    <cfRule type="containsErrors" dxfId="858" priority="955" stopIfTrue="1">
      <formula>ISERROR(N11)</formula>
    </cfRule>
  </conditionalFormatting>
  <conditionalFormatting sqref="AB11:AC11">
    <cfRule type="cellIs" dxfId="857" priority="952" operator="lessThan">
      <formula>0</formula>
    </cfRule>
    <cfRule type="cellIs" dxfId="856" priority="953" operator="lessThan">
      <formula>1</formula>
    </cfRule>
  </conditionalFormatting>
  <conditionalFormatting sqref="E10:AC10 C10 AE10:AO10 AW10:BI10">
    <cfRule type="cellIs" dxfId="855" priority="951" operator="lessThan">
      <formula>1</formula>
    </cfRule>
  </conditionalFormatting>
  <conditionalFormatting sqref="AD12:AD1011">
    <cfRule type="cellIs" dxfId="854" priority="949" operator="greaterThan">
      <formula>0</formula>
    </cfRule>
    <cfRule type="cellIs" dxfId="853" priority="950" operator="between">
      <formula>0</formula>
      <formula>9999999999999990</formula>
    </cfRule>
  </conditionalFormatting>
  <conditionalFormatting sqref="AB12:AC15 AB12:AB1011">
    <cfRule type="expression" dxfId="852" priority="948">
      <formula>$F12="x"</formula>
    </cfRule>
  </conditionalFormatting>
  <conditionalFormatting sqref="AB12:AC44 AB76:AC1011 AB45:AB75">
    <cfRule type="expression" dxfId="851" priority="947">
      <formula>$F12="x"</formula>
    </cfRule>
  </conditionalFormatting>
  <conditionalFormatting sqref="AB5:AC8">
    <cfRule type="expression" dxfId="850" priority="946">
      <formula>$F5="x"</formula>
    </cfRule>
  </conditionalFormatting>
  <conditionalFormatting sqref="X11:Y11 AJ11:AK11 AN11:AO11 E10:AO10 AW10:BI10">
    <cfRule type="containsErrors" dxfId="849" priority="945">
      <formula>ISERROR(E10)</formula>
    </cfRule>
  </conditionalFormatting>
  <conditionalFormatting sqref="F10:AC10 AE10:AO10 AW10:BI10">
    <cfRule type="cellIs" dxfId="848" priority="944" operator="equal">
      <formula>0</formula>
    </cfRule>
  </conditionalFormatting>
  <conditionalFormatting sqref="E11:AO11 AW11:BI11">
    <cfRule type="containsErrors" dxfId="847" priority="943">
      <formula>ISERROR(E11)</formula>
    </cfRule>
  </conditionalFormatting>
  <conditionalFormatting sqref="V10:Y11 AW11:BI11">
    <cfRule type="cellIs" dxfId="846" priority="938" operator="greaterThanOrEqual">
      <formula>0</formula>
    </cfRule>
  </conditionalFormatting>
  <conditionalFormatting sqref="AE12:AE1011">
    <cfRule type="cellIs" dxfId="845" priority="936" operator="lessThan">
      <formula>0</formula>
    </cfRule>
  </conditionalFormatting>
  <conditionalFormatting sqref="AE10:AF11">
    <cfRule type="cellIs" dxfId="844" priority="935" stopIfTrue="1" operator="greaterThan">
      <formula>0</formula>
    </cfRule>
  </conditionalFormatting>
  <conditionalFormatting sqref="AE11">
    <cfRule type="cellIs" dxfId="843" priority="920" operator="equal">
      <formula>0</formula>
    </cfRule>
    <cfRule type="cellIs" dxfId="842" priority="934" operator="lessThan">
      <formula>1</formula>
    </cfRule>
  </conditionalFormatting>
  <conditionalFormatting sqref="AE11">
    <cfRule type="containsErrors" dxfId="841" priority="1222">
      <formula>ISERROR(AE11)</formula>
    </cfRule>
  </conditionalFormatting>
  <conditionalFormatting sqref="AW10:BI11">
    <cfRule type="cellIs" dxfId="840" priority="925" operator="equal">
      <formula>0</formula>
    </cfRule>
    <cfRule type="cellIs" dxfId="839" priority="927" operator="lessThan">
      <formula>0</formula>
    </cfRule>
  </conditionalFormatting>
  <conditionalFormatting sqref="AM11">
    <cfRule type="containsErrors" dxfId="838" priority="1221">
      <formula>ISERROR(AM11)</formula>
    </cfRule>
  </conditionalFormatting>
  <conditionalFormatting sqref="N11:AC11 AE11:AO11 AW11:BI11">
    <cfRule type="cellIs" dxfId="837" priority="954" operator="lessThan">
      <formula>1</formula>
    </cfRule>
  </conditionalFormatting>
  <conditionalFormatting sqref="AB5:AB8">
    <cfRule type="expression" dxfId="836" priority="919">
      <formula>$F5="x"</formula>
    </cfRule>
  </conditionalFormatting>
  <conditionalFormatting sqref="AB5:AB8">
    <cfRule type="expression" dxfId="835" priority="918">
      <formula>$F5="x"</formula>
    </cfRule>
  </conditionalFormatting>
  <conditionalFormatting sqref="AE5:AE8">
    <cfRule type="cellIs" priority="1215" operator="greaterThan">
      <formula>0</formula>
    </cfRule>
  </conditionalFormatting>
  <conditionalFormatting sqref="AE10">
    <cfRule type="cellIs" dxfId="834" priority="916" operator="greaterThan">
      <formula>0</formula>
    </cfRule>
  </conditionalFormatting>
  <conditionalFormatting sqref="Z11">
    <cfRule type="cellIs" dxfId="833" priority="913" operator="greaterThan">
      <formula>$Z$11</formula>
    </cfRule>
  </conditionalFormatting>
  <conditionalFormatting sqref="Z11:AA11">
    <cfRule type="cellIs" dxfId="832" priority="912" stopIfTrue="1" operator="greaterThan">
      <formula>0</formula>
    </cfRule>
  </conditionalFormatting>
  <conditionalFormatting sqref="BD10">
    <cfRule type="cellIs" dxfId="831" priority="910" stopIfTrue="1" operator="lessThan">
      <formula>0</formula>
    </cfRule>
  </conditionalFormatting>
  <conditionalFormatting sqref="AW10:BI10">
    <cfRule type="cellIs" dxfId="830" priority="911" stopIfTrue="1" operator="greaterThanOrEqual">
      <formula>0</formula>
    </cfRule>
  </conditionalFormatting>
  <conditionalFormatting sqref="AP10 AP5:AP8">
    <cfRule type="cellIs" dxfId="829" priority="795" operator="equal">
      <formula>0</formula>
    </cfRule>
  </conditionalFormatting>
  <conditionalFormatting sqref="AP10">
    <cfRule type="containsText" dxfId="828" priority="789" operator="containsText" text="#DIV/0!">
      <formula>NOT(ISERROR(SEARCH("#DIV/0!",AP10)))</formula>
    </cfRule>
    <cfRule type="cellIs" dxfId="827" priority="790" operator="lessThan">
      <formula>"&lt;0"</formula>
    </cfRule>
    <cfRule type="cellIs" dxfId="826" priority="791" operator="lessThan">
      <formula>0</formula>
    </cfRule>
    <cfRule type="containsText" dxfId="825" priority="792" operator="containsText" text="#DIV/0!">
      <formula>NOT(ISERROR(SEARCH("#DIV/0!",AP10)))</formula>
    </cfRule>
    <cfRule type="containsText" dxfId="824" priority="793" operator="containsText" text="#DIV/0!">
      <formula>NOT(ISERROR(SEARCH("#DIV/0!",AP10)))</formula>
    </cfRule>
    <cfRule type="containsText" dxfId="823" priority="794" operator="containsText" text="#div/0/!">
      <formula>NOT(ISERROR(SEARCH("#div/0/!",AP10)))</formula>
    </cfRule>
  </conditionalFormatting>
  <conditionalFormatting sqref="AP10">
    <cfRule type="cellIs" dxfId="822" priority="787" operator="lessThan">
      <formula>1</formula>
    </cfRule>
  </conditionalFormatting>
  <conditionalFormatting sqref="AP10">
    <cfRule type="containsErrors" dxfId="821" priority="786">
      <formula>ISERROR(AP10)</formula>
    </cfRule>
  </conditionalFormatting>
  <conditionalFormatting sqref="AP10">
    <cfRule type="cellIs" dxfId="820" priority="785" operator="equal">
      <formula>0</formula>
    </cfRule>
  </conditionalFormatting>
  <conditionalFormatting sqref="AP11:AV11">
    <cfRule type="cellIs" dxfId="819" priority="52" stopIfTrue="1" operator="lessThanOrEqual">
      <formula>0</formula>
    </cfRule>
    <cfRule type="containsErrors" dxfId="818" priority="784">
      <formula>ISERROR(AP11)</formula>
    </cfRule>
  </conditionalFormatting>
  <conditionalFormatting sqref="AP11:AV11">
    <cfRule type="cellIs" dxfId="817" priority="783" stopIfTrue="1" operator="greaterThan">
      <formula>0</formula>
    </cfRule>
  </conditionalFormatting>
  <conditionalFormatting sqref="AP10:AP11 AQ11:AV11">
    <cfRule type="cellIs" dxfId="816" priority="781" operator="equal">
      <formula>0</formula>
    </cfRule>
    <cfRule type="cellIs" dxfId="815" priority="782" operator="lessThan">
      <formula>0</formula>
    </cfRule>
  </conditionalFormatting>
  <conditionalFormatting sqref="AP11:AV11">
    <cfRule type="cellIs" dxfId="814" priority="788" stopIfTrue="1" operator="lessThan">
      <formula>1</formula>
    </cfRule>
  </conditionalFormatting>
  <conditionalFormatting sqref="AP10">
    <cfRule type="cellIs" dxfId="813" priority="780" operator="greaterThanOrEqual">
      <formula>0</formula>
    </cfRule>
  </conditionalFormatting>
  <conditionalFormatting sqref="AP10">
    <cfRule type="cellIs" dxfId="812" priority="796" operator="greaterThan">
      <formula>0</formula>
    </cfRule>
    <cfRule type="cellIs" dxfId="811" priority="797" operator="greaterThan">
      <formula>0</formula>
    </cfRule>
    <cfRule type="uniqueValues" dxfId="810" priority="798"/>
    <cfRule type="uniqueValues" dxfId="809" priority="799"/>
    <cfRule type="cellIs" dxfId="808" priority="800" operator="equal">
      <formula>0</formula>
    </cfRule>
    <cfRule type="cellIs" dxfId="807" priority="801" operator="lessThan">
      <formula>1</formula>
    </cfRule>
    <cfRule type="containsText" dxfId="806" priority="802" operator="containsText" text="#NUM!">
      <formula>NOT(ISERROR(SEARCH("#NUM!",AP10)))</formula>
    </cfRule>
    <cfRule type="cellIs" dxfId="805" priority="803" operator="equal">
      <formula>0</formula>
    </cfRule>
    <cfRule type="cellIs" dxfId="804" priority="804" operator="lessThan">
      <formula>0</formula>
    </cfRule>
    <cfRule type="uniqueValues" dxfId="803" priority="805"/>
    <cfRule type="duplicateValues" dxfId="802" priority="806"/>
    <cfRule type="cellIs" dxfId="801" priority="807" operator="equal">
      <formula>0</formula>
    </cfRule>
    <cfRule type="uniqueValues" dxfId="800" priority="808"/>
    <cfRule type="cellIs" dxfId="799" priority="809" operator="equal">
      <formula>0</formula>
    </cfRule>
    <cfRule type="cellIs" dxfId="798" priority="810" operator="between">
      <formula>1</formula>
      <formula>999999999999999</formula>
    </cfRule>
    <cfRule type="containsText" dxfId="797" priority="811" operator="containsText" text="#NUM!">
      <formula>NOT(ISERROR(SEARCH("#NUM!",AP10)))</formula>
    </cfRule>
  </conditionalFormatting>
  <conditionalFormatting sqref="AP10">
    <cfRule type="cellIs" dxfId="796" priority="812" operator="greaterThan">
      <formula>0</formula>
    </cfRule>
    <cfRule type="cellIs" dxfId="795" priority="813" operator="greaterThan">
      <formula>0</formula>
    </cfRule>
    <cfRule type="uniqueValues" dxfId="794" priority="814"/>
    <cfRule type="uniqueValues" dxfId="793" priority="815"/>
    <cfRule type="cellIs" dxfId="792" priority="816" operator="equal">
      <formula>0</formula>
    </cfRule>
    <cfRule type="cellIs" dxfId="791" priority="817" operator="lessThan">
      <formula>1</formula>
    </cfRule>
    <cfRule type="containsText" dxfId="790" priority="818" operator="containsText" text="#NUM!">
      <formula>NOT(ISERROR(SEARCH("#NUM!",AP10)))</formula>
    </cfRule>
    <cfRule type="cellIs" dxfId="789" priority="819" operator="equal">
      <formula>0</formula>
    </cfRule>
    <cfRule type="cellIs" dxfId="788" priority="820" operator="lessThan">
      <formula>0</formula>
    </cfRule>
    <cfRule type="uniqueValues" dxfId="787" priority="821"/>
    <cfRule type="duplicateValues" dxfId="786" priority="822"/>
    <cfRule type="cellIs" dxfId="785" priority="823" operator="equal">
      <formula>0</formula>
    </cfRule>
    <cfRule type="uniqueValues" dxfId="784" priority="824"/>
    <cfRule type="cellIs" dxfId="783" priority="825" operator="equal">
      <formula>0</formula>
    </cfRule>
    <cfRule type="cellIs" dxfId="782" priority="826" operator="between">
      <formula>1</formula>
      <formula>999999999999999</formula>
    </cfRule>
    <cfRule type="containsText" dxfId="781" priority="827" operator="containsText" text="#NUM!">
      <formula>NOT(ISERROR(SEARCH("#NUM!",AP10)))</formula>
    </cfRule>
  </conditionalFormatting>
  <conditionalFormatting sqref="AP10">
    <cfRule type="cellIs" dxfId="780" priority="828" operator="greaterThan">
      <formula>0</formula>
    </cfRule>
    <cfRule type="cellIs" dxfId="779" priority="829" operator="greaterThan">
      <formula>0</formula>
    </cfRule>
    <cfRule type="cellIs" dxfId="778" priority="830" operator="greaterThan">
      <formula>0</formula>
    </cfRule>
    <cfRule type="uniqueValues" dxfId="777" priority="831"/>
    <cfRule type="uniqueValues" dxfId="776" priority="832"/>
    <cfRule type="cellIs" dxfId="775" priority="833" operator="equal">
      <formula>0</formula>
    </cfRule>
    <cfRule type="cellIs" dxfId="774" priority="834" operator="lessThan">
      <formula>1</formula>
    </cfRule>
    <cfRule type="containsText" dxfId="773" priority="835" operator="containsText" text="#NUM!">
      <formula>NOT(ISERROR(SEARCH("#NUM!",AP10)))</formula>
    </cfRule>
    <cfRule type="cellIs" dxfId="772" priority="836" operator="equal">
      <formula>0</formula>
    </cfRule>
    <cfRule type="cellIs" dxfId="771" priority="837" operator="lessThan">
      <formula>0</formula>
    </cfRule>
    <cfRule type="uniqueValues" dxfId="770" priority="838"/>
    <cfRule type="duplicateValues" dxfId="769" priority="839"/>
    <cfRule type="cellIs" dxfId="768" priority="840" operator="equal">
      <formula>0</formula>
    </cfRule>
    <cfRule type="uniqueValues" dxfId="767" priority="841"/>
    <cfRule type="cellIs" dxfId="766" priority="842" operator="equal">
      <formula>0</formula>
    </cfRule>
    <cfRule type="cellIs" dxfId="765" priority="843" operator="between">
      <formula>1</formula>
      <formula>999999999999999</formula>
    </cfRule>
    <cfRule type="containsText" dxfId="764" priority="844" operator="containsText" text="#NUM!">
      <formula>NOT(ISERROR(SEARCH("#NUM!",AP10)))</formula>
    </cfRule>
  </conditionalFormatting>
  <conditionalFormatting sqref="AQ10 AQ5:AQ8">
    <cfRule type="cellIs" dxfId="763" priority="730" operator="equal">
      <formula>0</formula>
    </cfRule>
  </conditionalFormatting>
  <conditionalFormatting sqref="AQ10">
    <cfRule type="containsText" dxfId="762" priority="724" operator="containsText" text="#DIV/0!">
      <formula>NOT(ISERROR(SEARCH("#DIV/0!",AQ10)))</formula>
    </cfRule>
    <cfRule type="cellIs" dxfId="761" priority="725" operator="lessThan">
      <formula>"&lt;0"</formula>
    </cfRule>
    <cfRule type="cellIs" dxfId="760" priority="726" operator="lessThan">
      <formula>0</formula>
    </cfRule>
    <cfRule type="containsText" dxfId="759" priority="727" operator="containsText" text="#DIV/0!">
      <formula>NOT(ISERROR(SEARCH("#DIV/0!",AQ10)))</formula>
    </cfRule>
    <cfRule type="containsText" dxfId="758" priority="728" operator="containsText" text="#DIV/0!">
      <formula>NOT(ISERROR(SEARCH("#DIV/0!",AQ10)))</formula>
    </cfRule>
    <cfRule type="containsText" dxfId="757" priority="729" operator="containsText" text="#div/0/!">
      <formula>NOT(ISERROR(SEARCH("#div/0/!",AQ10)))</formula>
    </cfRule>
  </conditionalFormatting>
  <conditionalFormatting sqref="AQ10">
    <cfRule type="cellIs" dxfId="756" priority="722" operator="lessThan">
      <formula>1</formula>
    </cfRule>
  </conditionalFormatting>
  <conditionalFormatting sqref="AQ10">
    <cfRule type="containsErrors" dxfId="755" priority="721">
      <formula>ISERROR(AQ10)</formula>
    </cfRule>
  </conditionalFormatting>
  <conditionalFormatting sqref="AQ10">
    <cfRule type="cellIs" dxfId="754" priority="720" operator="equal">
      <formula>0</formula>
    </cfRule>
  </conditionalFormatting>
  <conditionalFormatting sqref="AQ10">
    <cfRule type="cellIs" dxfId="753" priority="716" operator="equal">
      <formula>0</formula>
    </cfRule>
    <cfRule type="cellIs" dxfId="752" priority="717" operator="lessThan">
      <formula>0</formula>
    </cfRule>
  </conditionalFormatting>
  <conditionalFormatting sqref="AQ10">
    <cfRule type="cellIs" dxfId="751" priority="715" stopIfTrue="1" operator="greaterThanOrEqual">
      <formula>0</formula>
    </cfRule>
  </conditionalFormatting>
  <conditionalFormatting sqref="AQ10">
    <cfRule type="cellIs" dxfId="750" priority="731" operator="greaterThan">
      <formula>0</formula>
    </cfRule>
    <cfRule type="cellIs" dxfId="749" priority="732" operator="greaterThan">
      <formula>0</formula>
    </cfRule>
    <cfRule type="uniqueValues" dxfId="748" priority="733"/>
    <cfRule type="uniqueValues" dxfId="747" priority="734"/>
    <cfRule type="cellIs" dxfId="746" priority="735" operator="equal">
      <formula>0</formula>
    </cfRule>
    <cfRule type="cellIs" dxfId="745" priority="736" operator="lessThan">
      <formula>1</formula>
    </cfRule>
    <cfRule type="containsText" dxfId="744" priority="737" operator="containsText" text="#NUM!">
      <formula>NOT(ISERROR(SEARCH("#NUM!",AQ10)))</formula>
    </cfRule>
    <cfRule type="cellIs" dxfId="743" priority="738" operator="equal">
      <formula>0</formula>
    </cfRule>
    <cfRule type="cellIs" dxfId="742" priority="739" operator="lessThan">
      <formula>0</formula>
    </cfRule>
    <cfRule type="uniqueValues" dxfId="741" priority="740"/>
    <cfRule type="duplicateValues" dxfId="740" priority="741"/>
    <cfRule type="cellIs" dxfId="739" priority="742" operator="equal">
      <formula>0</formula>
    </cfRule>
    <cfRule type="uniqueValues" dxfId="738" priority="743"/>
    <cfRule type="cellIs" dxfId="737" priority="744" operator="equal">
      <formula>0</formula>
    </cfRule>
    <cfRule type="cellIs" dxfId="736" priority="745" operator="between">
      <formula>1</formula>
      <formula>999999999999999</formula>
    </cfRule>
    <cfRule type="containsText" dxfId="735" priority="746" operator="containsText" text="#NUM!">
      <formula>NOT(ISERROR(SEARCH("#NUM!",AQ10)))</formula>
    </cfRule>
  </conditionalFormatting>
  <conditionalFormatting sqref="AQ10">
    <cfRule type="cellIs" dxfId="734" priority="747" operator="greaterThan">
      <formula>0</formula>
    </cfRule>
    <cfRule type="cellIs" dxfId="733" priority="748" operator="greaterThan">
      <formula>0</formula>
    </cfRule>
    <cfRule type="uniqueValues" dxfId="732" priority="749"/>
    <cfRule type="uniqueValues" dxfId="731" priority="750"/>
    <cfRule type="cellIs" dxfId="730" priority="751" operator="equal">
      <formula>0</formula>
    </cfRule>
    <cfRule type="cellIs" dxfId="729" priority="752" operator="lessThan">
      <formula>1</formula>
    </cfRule>
    <cfRule type="containsText" dxfId="728" priority="753" operator="containsText" text="#NUM!">
      <formula>NOT(ISERROR(SEARCH("#NUM!",AQ10)))</formula>
    </cfRule>
    <cfRule type="cellIs" dxfId="727" priority="754" operator="equal">
      <formula>0</formula>
    </cfRule>
    <cfRule type="cellIs" dxfId="726" priority="755" operator="lessThan">
      <formula>0</formula>
    </cfRule>
    <cfRule type="uniqueValues" dxfId="725" priority="756"/>
    <cfRule type="duplicateValues" dxfId="724" priority="757"/>
    <cfRule type="cellIs" dxfId="723" priority="758" operator="equal">
      <formula>0</formula>
    </cfRule>
    <cfRule type="uniqueValues" dxfId="722" priority="759"/>
    <cfRule type="cellIs" dxfId="721" priority="760" operator="equal">
      <formula>0</formula>
    </cfRule>
    <cfRule type="cellIs" dxfId="720" priority="761" operator="between">
      <formula>1</formula>
      <formula>999999999999999</formula>
    </cfRule>
    <cfRule type="containsText" dxfId="719" priority="762" operator="containsText" text="#NUM!">
      <formula>NOT(ISERROR(SEARCH("#NUM!",AQ10)))</formula>
    </cfRule>
  </conditionalFormatting>
  <conditionalFormatting sqref="AQ10">
    <cfRule type="cellIs" dxfId="718" priority="763" operator="greaterThan">
      <formula>0</formula>
    </cfRule>
    <cfRule type="cellIs" dxfId="717" priority="764" operator="greaterThan">
      <formula>0</formula>
    </cfRule>
    <cfRule type="cellIs" dxfId="716" priority="765" operator="greaterThan">
      <formula>0</formula>
    </cfRule>
    <cfRule type="uniqueValues" dxfId="715" priority="766"/>
    <cfRule type="uniqueValues" dxfId="714" priority="767"/>
    <cfRule type="cellIs" dxfId="713" priority="768" operator="equal">
      <formula>0</formula>
    </cfRule>
    <cfRule type="cellIs" dxfId="712" priority="769" operator="lessThan">
      <formula>1</formula>
    </cfRule>
    <cfRule type="containsText" dxfId="711" priority="770" operator="containsText" text="#NUM!">
      <formula>NOT(ISERROR(SEARCH("#NUM!",AQ10)))</formula>
    </cfRule>
    <cfRule type="cellIs" dxfId="710" priority="771" operator="equal">
      <formula>0</formula>
    </cfRule>
    <cfRule type="cellIs" dxfId="709" priority="772" operator="lessThan">
      <formula>0</formula>
    </cfRule>
    <cfRule type="uniqueValues" dxfId="708" priority="773"/>
    <cfRule type="duplicateValues" dxfId="707" priority="774"/>
    <cfRule type="cellIs" dxfId="706" priority="775" operator="equal">
      <formula>0</formula>
    </cfRule>
    <cfRule type="uniqueValues" dxfId="705" priority="776"/>
    <cfRule type="cellIs" dxfId="704" priority="777" operator="equal">
      <formula>0</formula>
    </cfRule>
    <cfRule type="cellIs" dxfId="703" priority="778" operator="between">
      <formula>1</formula>
      <formula>999999999999999</formula>
    </cfRule>
    <cfRule type="containsText" dxfId="702" priority="779" operator="containsText" text="#NUM!">
      <formula>NOT(ISERROR(SEARCH("#NUM!",AQ10)))</formula>
    </cfRule>
  </conditionalFormatting>
  <conditionalFormatting sqref="AR10 AR5:AR8">
    <cfRule type="cellIs" dxfId="701" priority="600" operator="equal">
      <formula>0</formula>
    </cfRule>
  </conditionalFormatting>
  <conditionalFormatting sqref="AR10">
    <cfRule type="containsText" dxfId="700" priority="594" operator="containsText" text="#DIV/0!">
      <formula>NOT(ISERROR(SEARCH("#DIV/0!",AR10)))</formula>
    </cfRule>
    <cfRule type="cellIs" dxfId="699" priority="595" operator="lessThan">
      <formula>"&lt;0"</formula>
    </cfRule>
    <cfRule type="cellIs" dxfId="698" priority="596" operator="lessThan">
      <formula>0</formula>
    </cfRule>
    <cfRule type="containsText" dxfId="697" priority="597" operator="containsText" text="#DIV/0!">
      <formula>NOT(ISERROR(SEARCH("#DIV/0!",AR10)))</formula>
    </cfRule>
    <cfRule type="containsText" dxfId="696" priority="598" operator="containsText" text="#DIV/0!">
      <formula>NOT(ISERROR(SEARCH("#DIV/0!",AR10)))</formula>
    </cfRule>
    <cfRule type="containsText" dxfId="695" priority="599" operator="containsText" text="#div/0/!">
      <formula>NOT(ISERROR(SEARCH("#div/0/!",AR10)))</formula>
    </cfRule>
  </conditionalFormatting>
  <conditionalFormatting sqref="AR10">
    <cfRule type="cellIs" dxfId="694" priority="592" operator="lessThan">
      <formula>1</formula>
    </cfRule>
  </conditionalFormatting>
  <conditionalFormatting sqref="AR10">
    <cfRule type="containsErrors" dxfId="693" priority="591">
      <formula>ISERROR(AR10)</formula>
    </cfRule>
  </conditionalFormatting>
  <conditionalFormatting sqref="AR10">
    <cfRule type="cellIs" dxfId="692" priority="590" operator="equal">
      <formula>0</formula>
    </cfRule>
  </conditionalFormatting>
  <conditionalFormatting sqref="AR10">
    <cfRule type="cellIs" dxfId="691" priority="586" operator="equal">
      <formula>0</formula>
    </cfRule>
    <cfRule type="cellIs" dxfId="690" priority="587" operator="lessThan">
      <formula>0</formula>
    </cfRule>
  </conditionalFormatting>
  <conditionalFormatting sqref="AR10">
    <cfRule type="cellIs" dxfId="689" priority="585" stopIfTrue="1" operator="greaterThanOrEqual">
      <formula>0</formula>
    </cfRule>
  </conditionalFormatting>
  <conditionalFormatting sqref="AR10">
    <cfRule type="cellIs" dxfId="688" priority="601" operator="greaterThan">
      <formula>0</formula>
    </cfRule>
    <cfRule type="cellIs" dxfId="687" priority="602" operator="greaterThan">
      <formula>0</formula>
    </cfRule>
    <cfRule type="uniqueValues" dxfId="686" priority="603"/>
    <cfRule type="uniqueValues" dxfId="685" priority="604"/>
    <cfRule type="cellIs" dxfId="684" priority="605" operator="equal">
      <formula>0</formula>
    </cfRule>
    <cfRule type="cellIs" dxfId="683" priority="606" operator="lessThan">
      <formula>1</formula>
    </cfRule>
    <cfRule type="containsText" dxfId="682" priority="607" operator="containsText" text="#NUM!">
      <formula>NOT(ISERROR(SEARCH("#NUM!",AR10)))</formula>
    </cfRule>
    <cfRule type="cellIs" dxfId="681" priority="608" operator="equal">
      <formula>0</formula>
    </cfRule>
    <cfRule type="cellIs" dxfId="680" priority="609" operator="lessThan">
      <formula>0</formula>
    </cfRule>
    <cfRule type="uniqueValues" dxfId="679" priority="610"/>
    <cfRule type="duplicateValues" dxfId="678" priority="611"/>
    <cfRule type="cellIs" dxfId="677" priority="612" operator="equal">
      <formula>0</formula>
    </cfRule>
    <cfRule type="uniqueValues" dxfId="676" priority="613"/>
    <cfRule type="cellIs" dxfId="675" priority="614" operator="equal">
      <formula>0</formula>
    </cfRule>
    <cfRule type="cellIs" dxfId="674" priority="615" operator="between">
      <formula>1</formula>
      <formula>999999999999999</formula>
    </cfRule>
    <cfRule type="containsText" dxfId="673" priority="616" operator="containsText" text="#NUM!">
      <formula>NOT(ISERROR(SEARCH("#NUM!",AR10)))</formula>
    </cfRule>
  </conditionalFormatting>
  <conditionalFormatting sqref="AR10">
    <cfRule type="cellIs" dxfId="672" priority="617" operator="greaterThan">
      <formula>0</formula>
    </cfRule>
    <cfRule type="cellIs" dxfId="671" priority="618" operator="greaterThan">
      <formula>0</formula>
    </cfRule>
    <cfRule type="uniqueValues" dxfId="670" priority="619"/>
    <cfRule type="uniqueValues" dxfId="669" priority="620"/>
    <cfRule type="cellIs" dxfId="668" priority="621" operator="equal">
      <formula>0</formula>
    </cfRule>
    <cfRule type="cellIs" dxfId="667" priority="622" operator="lessThan">
      <formula>1</formula>
    </cfRule>
    <cfRule type="containsText" dxfId="666" priority="623" operator="containsText" text="#NUM!">
      <formula>NOT(ISERROR(SEARCH("#NUM!",AR10)))</formula>
    </cfRule>
    <cfRule type="cellIs" dxfId="665" priority="624" operator="equal">
      <formula>0</formula>
    </cfRule>
    <cfRule type="cellIs" dxfId="664" priority="625" operator="lessThan">
      <formula>0</formula>
    </cfRule>
    <cfRule type="uniqueValues" dxfId="663" priority="626"/>
    <cfRule type="duplicateValues" dxfId="662" priority="627"/>
    <cfRule type="cellIs" dxfId="661" priority="628" operator="equal">
      <formula>0</formula>
    </cfRule>
    <cfRule type="uniqueValues" dxfId="660" priority="629"/>
    <cfRule type="cellIs" dxfId="659" priority="630" operator="equal">
      <formula>0</formula>
    </cfRule>
    <cfRule type="cellIs" dxfId="658" priority="631" operator="between">
      <formula>1</formula>
      <formula>999999999999999</formula>
    </cfRule>
    <cfRule type="containsText" dxfId="657" priority="632" operator="containsText" text="#NUM!">
      <formula>NOT(ISERROR(SEARCH("#NUM!",AR10)))</formula>
    </cfRule>
  </conditionalFormatting>
  <conditionalFormatting sqref="AR10">
    <cfRule type="cellIs" dxfId="656" priority="633" operator="greaterThan">
      <formula>0</formula>
    </cfRule>
    <cfRule type="cellIs" dxfId="655" priority="634" operator="greaterThan">
      <formula>0</formula>
    </cfRule>
    <cfRule type="cellIs" dxfId="654" priority="635" operator="greaterThan">
      <formula>0</formula>
    </cfRule>
    <cfRule type="uniqueValues" dxfId="653" priority="636"/>
    <cfRule type="uniqueValues" dxfId="652" priority="637"/>
    <cfRule type="cellIs" dxfId="651" priority="638" operator="equal">
      <formula>0</formula>
    </cfRule>
    <cfRule type="cellIs" dxfId="650" priority="639" operator="lessThan">
      <formula>1</formula>
    </cfRule>
    <cfRule type="containsText" dxfId="649" priority="640" operator="containsText" text="#NUM!">
      <formula>NOT(ISERROR(SEARCH("#NUM!",AR10)))</formula>
    </cfRule>
    <cfRule type="cellIs" dxfId="648" priority="641" operator="equal">
      <formula>0</formula>
    </cfRule>
    <cfRule type="cellIs" dxfId="647" priority="642" operator="lessThan">
      <formula>0</formula>
    </cfRule>
    <cfRule type="uniqueValues" dxfId="646" priority="643"/>
    <cfRule type="duplicateValues" dxfId="645" priority="644"/>
    <cfRule type="cellIs" dxfId="644" priority="645" operator="equal">
      <formula>0</formula>
    </cfRule>
    <cfRule type="uniqueValues" dxfId="643" priority="646"/>
    <cfRule type="cellIs" dxfId="642" priority="647" operator="equal">
      <formula>0</formula>
    </cfRule>
    <cfRule type="cellIs" dxfId="641" priority="648" operator="between">
      <formula>1</formula>
      <formula>999999999999999</formula>
    </cfRule>
    <cfRule type="containsText" dxfId="640" priority="649" operator="containsText" text="#NUM!">
      <formula>NOT(ISERROR(SEARCH("#NUM!",AR10)))</formula>
    </cfRule>
  </conditionalFormatting>
  <conditionalFormatting sqref="AS10 AS5:AS8">
    <cfRule type="cellIs" dxfId="639" priority="470" operator="equal">
      <formula>0</formula>
    </cfRule>
  </conditionalFormatting>
  <conditionalFormatting sqref="AS10">
    <cfRule type="containsText" dxfId="638" priority="464" operator="containsText" text="#DIV/0!">
      <formula>NOT(ISERROR(SEARCH("#DIV/0!",AS10)))</formula>
    </cfRule>
    <cfRule type="cellIs" dxfId="637" priority="465" operator="lessThan">
      <formula>"&lt;0"</formula>
    </cfRule>
    <cfRule type="cellIs" dxfId="636" priority="466" operator="lessThan">
      <formula>0</formula>
    </cfRule>
    <cfRule type="containsText" dxfId="635" priority="467" operator="containsText" text="#DIV/0!">
      <formula>NOT(ISERROR(SEARCH("#DIV/0!",AS10)))</formula>
    </cfRule>
    <cfRule type="containsText" dxfId="634" priority="468" operator="containsText" text="#DIV/0!">
      <formula>NOT(ISERROR(SEARCH("#DIV/0!",AS10)))</formula>
    </cfRule>
    <cfRule type="containsText" dxfId="633" priority="469" operator="containsText" text="#div/0/!">
      <formula>NOT(ISERROR(SEARCH("#div/0/!",AS10)))</formula>
    </cfRule>
  </conditionalFormatting>
  <conditionalFormatting sqref="AS10">
    <cfRule type="cellIs" dxfId="632" priority="462" operator="lessThan">
      <formula>1</formula>
    </cfRule>
  </conditionalFormatting>
  <conditionalFormatting sqref="AS10">
    <cfRule type="containsErrors" dxfId="631" priority="461">
      <formula>ISERROR(AS10)</formula>
    </cfRule>
  </conditionalFormatting>
  <conditionalFormatting sqref="AS10">
    <cfRule type="cellIs" dxfId="630" priority="460" operator="equal">
      <formula>0</formula>
    </cfRule>
  </conditionalFormatting>
  <conditionalFormatting sqref="AS10">
    <cfRule type="cellIs" dxfId="629" priority="456" operator="equal">
      <formula>0</formula>
    </cfRule>
    <cfRule type="cellIs" dxfId="628" priority="457" operator="lessThan">
      <formula>0</formula>
    </cfRule>
  </conditionalFormatting>
  <conditionalFormatting sqref="AS10">
    <cfRule type="cellIs" dxfId="627" priority="455" stopIfTrue="1" operator="greaterThanOrEqual">
      <formula>0</formula>
    </cfRule>
  </conditionalFormatting>
  <conditionalFormatting sqref="AS10">
    <cfRule type="cellIs" dxfId="626" priority="471" operator="greaterThan">
      <formula>0</formula>
    </cfRule>
    <cfRule type="cellIs" dxfId="625" priority="472" operator="greaterThan">
      <formula>0</formula>
    </cfRule>
    <cfRule type="uniqueValues" dxfId="624" priority="473"/>
    <cfRule type="uniqueValues" dxfId="623" priority="474"/>
    <cfRule type="cellIs" dxfId="622" priority="475" operator="equal">
      <formula>0</formula>
    </cfRule>
    <cfRule type="cellIs" dxfId="621" priority="476" operator="lessThan">
      <formula>1</formula>
    </cfRule>
    <cfRule type="containsText" dxfId="620" priority="477" operator="containsText" text="#NUM!">
      <formula>NOT(ISERROR(SEARCH("#NUM!",AS10)))</formula>
    </cfRule>
    <cfRule type="cellIs" dxfId="619" priority="478" operator="equal">
      <formula>0</formula>
    </cfRule>
    <cfRule type="cellIs" dxfId="618" priority="479" operator="lessThan">
      <formula>0</formula>
    </cfRule>
    <cfRule type="uniqueValues" dxfId="617" priority="480"/>
    <cfRule type="duplicateValues" dxfId="616" priority="481"/>
    <cfRule type="cellIs" dxfId="615" priority="482" operator="equal">
      <formula>0</formula>
    </cfRule>
    <cfRule type="uniqueValues" dxfId="614" priority="483"/>
    <cfRule type="cellIs" dxfId="613" priority="484" operator="equal">
      <formula>0</formula>
    </cfRule>
    <cfRule type="cellIs" dxfId="612" priority="485" operator="between">
      <formula>1</formula>
      <formula>999999999999999</formula>
    </cfRule>
    <cfRule type="containsText" dxfId="611" priority="486" operator="containsText" text="#NUM!">
      <formula>NOT(ISERROR(SEARCH("#NUM!",AS10)))</formula>
    </cfRule>
  </conditionalFormatting>
  <conditionalFormatting sqref="AS10">
    <cfRule type="cellIs" dxfId="610" priority="487" operator="greaterThan">
      <formula>0</formula>
    </cfRule>
    <cfRule type="cellIs" dxfId="609" priority="488" operator="greaterThan">
      <formula>0</formula>
    </cfRule>
    <cfRule type="uniqueValues" dxfId="608" priority="489"/>
    <cfRule type="uniqueValues" dxfId="607" priority="490"/>
    <cfRule type="cellIs" dxfId="606" priority="491" operator="equal">
      <formula>0</formula>
    </cfRule>
    <cfRule type="cellIs" dxfId="605" priority="492" operator="lessThan">
      <formula>1</formula>
    </cfRule>
    <cfRule type="containsText" dxfId="604" priority="493" operator="containsText" text="#NUM!">
      <formula>NOT(ISERROR(SEARCH("#NUM!",AS10)))</formula>
    </cfRule>
    <cfRule type="cellIs" dxfId="603" priority="494" operator="equal">
      <formula>0</formula>
    </cfRule>
    <cfRule type="cellIs" dxfId="602" priority="495" operator="lessThan">
      <formula>0</formula>
    </cfRule>
    <cfRule type="uniqueValues" dxfId="601" priority="496"/>
    <cfRule type="duplicateValues" dxfId="600" priority="497"/>
    <cfRule type="cellIs" dxfId="599" priority="498" operator="equal">
      <formula>0</formula>
    </cfRule>
    <cfRule type="uniqueValues" dxfId="598" priority="499"/>
    <cfRule type="cellIs" dxfId="597" priority="500" operator="equal">
      <formula>0</formula>
    </cfRule>
    <cfRule type="cellIs" dxfId="596" priority="501" operator="between">
      <formula>1</formula>
      <formula>999999999999999</formula>
    </cfRule>
    <cfRule type="containsText" dxfId="595" priority="502" operator="containsText" text="#NUM!">
      <formula>NOT(ISERROR(SEARCH("#NUM!",AS10)))</formula>
    </cfRule>
  </conditionalFormatting>
  <conditionalFormatting sqref="AS10">
    <cfRule type="cellIs" dxfId="594" priority="503" operator="greaterThan">
      <formula>0</formula>
    </cfRule>
    <cfRule type="cellIs" dxfId="593" priority="504" operator="greaterThan">
      <formula>0</formula>
    </cfRule>
    <cfRule type="cellIs" dxfId="592" priority="505" operator="greaterThan">
      <formula>0</formula>
    </cfRule>
    <cfRule type="uniqueValues" dxfId="591" priority="506"/>
    <cfRule type="uniqueValues" dxfId="590" priority="507"/>
    <cfRule type="cellIs" dxfId="589" priority="508" operator="equal">
      <formula>0</formula>
    </cfRule>
    <cfRule type="cellIs" dxfId="588" priority="509" operator="lessThan">
      <formula>1</formula>
    </cfRule>
    <cfRule type="containsText" dxfId="587" priority="510" operator="containsText" text="#NUM!">
      <formula>NOT(ISERROR(SEARCH("#NUM!",AS10)))</formula>
    </cfRule>
    <cfRule type="cellIs" dxfId="586" priority="511" operator="equal">
      <formula>0</formula>
    </cfRule>
    <cfRule type="cellIs" dxfId="585" priority="512" operator="lessThan">
      <formula>0</formula>
    </cfRule>
    <cfRule type="uniqueValues" dxfId="584" priority="513"/>
    <cfRule type="duplicateValues" dxfId="583" priority="514"/>
    <cfRule type="cellIs" dxfId="582" priority="515" operator="equal">
      <formula>0</formula>
    </cfRule>
    <cfRule type="uniqueValues" dxfId="581" priority="516"/>
    <cfRule type="cellIs" dxfId="580" priority="517" operator="equal">
      <formula>0</formula>
    </cfRule>
    <cfRule type="cellIs" dxfId="579" priority="518" operator="between">
      <formula>1</formula>
      <formula>999999999999999</formula>
    </cfRule>
    <cfRule type="containsText" dxfId="578" priority="519" operator="containsText" text="#NUM!">
      <formula>NOT(ISERROR(SEARCH("#NUM!",AS10)))</formula>
    </cfRule>
  </conditionalFormatting>
  <conditionalFormatting sqref="AT10 AT5:AT8">
    <cfRule type="cellIs" dxfId="577" priority="340" operator="equal">
      <formula>0</formula>
    </cfRule>
  </conditionalFormatting>
  <conditionalFormatting sqref="AT10">
    <cfRule type="containsText" dxfId="576" priority="334" operator="containsText" text="#DIV/0!">
      <formula>NOT(ISERROR(SEARCH("#DIV/0!",AT10)))</formula>
    </cfRule>
    <cfRule type="cellIs" dxfId="575" priority="335" operator="lessThan">
      <formula>"&lt;0"</formula>
    </cfRule>
    <cfRule type="cellIs" dxfId="574" priority="336" operator="lessThan">
      <formula>0</formula>
    </cfRule>
    <cfRule type="containsText" dxfId="573" priority="337" operator="containsText" text="#DIV/0!">
      <formula>NOT(ISERROR(SEARCH("#DIV/0!",AT10)))</formula>
    </cfRule>
    <cfRule type="containsText" dxfId="572" priority="338" operator="containsText" text="#DIV/0!">
      <formula>NOT(ISERROR(SEARCH("#DIV/0!",AT10)))</formula>
    </cfRule>
    <cfRule type="containsText" dxfId="571" priority="339" operator="containsText" text="#div/0/!">
      <formula>NOT(ISERROR(SEARCH("#div/0/!",AT10)))</formula>
    </cfRule>
  </conditionalFormatting>
  <conditionalFormatting sqref="AT10">
    <cfRule type="cellIs" dxfId="570" priority="332" operator="lessThan">
      <formula>1</formula>
    </cfRule>
  </conditionalFormatting>
  <conditionalFormatting sqref="AT10">
    <cfRule type="containsErrors" dxfId="569" priority="331">
      <formula>ISERROR(AT10)</formula>
    </cfRule>
  </conditionalFormatting>
  <conditionalFormatting sqref="AT10">
    <cfRule type="cellIs" dxfId="568" priority="330" operator="equal">
      <formula>0</formula>
    </cfRule>
  </conditionalFormatting>
  <conditionalFormatting sqref="AT10">
    <cfRule type="cellIs" dxfId="567" priority="326" operator="equal">
      <formula>0</formula>
    </cfRule>
    <cfRule type="cellIs" dxfId="566" priority="327" operator="lessThan">
      <formula>0</formula>
    </cfRule>
  </conditionalFormatting>
  <conditionalFormatting sqref="AT10">
    <cfRule type="cellIs" dxfId="565" priority="325" stopIfTrue="1" operator="greaterThanOrEqual">
      <formula>0</formula>
    </cfRule>
  </conditionalFormatting>
  <conditionalFormatting sqref="AT10">
    <cfRule type="cellIs" dxfId="564" priority="341" operator="greaterThan">
      <formula>0</formula>
    </cfRule>
    <cfRule type="cellIs" dxfId="563" priority="342" operator="greaterThan">
      <formula>0</formula>
    </cfRule>
    <cfRule type="uniqueValues" dxfId="562" priority="343"/>
    <cfRule type="uniqueValues" dxfId="561" priority="344"/>
    <cfRule type="cellIs" dxfId="560" priority="345" operator="equal">
      <formula>0</formula>
    </cfRule>
    <cfRule type="cellIs" dxfId="559" priority="346" operator="lessThan">
      <formula>1</formula>
    </cfRule>
    <cfRule type="containsText" dxfId="558" priority="347" operator="containsText" text="#NUM!">
      <formula>NOT(ISERROR(SEARCH("#NUM!",AT10)))</formula>
    </cfRule>
    <cfRule type="cellIs" dxfId="557" priority="348" operator="equal">
      <formula>0</formula>
    </cfRule>
    <cfRule type="cellIs" dxfId="556" priority="349" operator="lessThan">
      <formula>0</formula>
    </cfRule>
    <cfRule type="uniqueValues" dxfId="555" priority="350"/>
    <cfRule type="duplicateValues" dxfId="554" priority="351"/>
    <cfRule type="cellIs" dxfId="553" priority="352" operator="equal">
      <formula>0</formula>
    </cfRule>
    <cfRule type="uniqueValues" dxfId="552" priority="353"/>
    <cfRule type="cellIs" dxfId="551" priority="354" operator="equal">
      <formula>0</formula>
    </cfRule>
    <cfRule type="cellIs" dxfId="550" priority="355" operator="between">
      <formula>1</formula>
      <formula>999999999999999</formula>
    </cfRule>
    <cfRule type="containsText" dxfId="549" priority="356" operator="containsText" text="#NUM!">
      <formula>NOT(ISERROR(SEARCH("#NUM!",AT10)))</formula>
    </cfRule>
  </conditionalFormatting>
  <conditionalFormatting sqref="AT10">
    <cfRule type="cellIs" dxfId="548" priority="357" operator="greaterThan">
      <formula>0</formula>
    </cfRule>
    <cfRule type="cellIs" dxfId="547" priority="358" operator="greaterThan">
      <formula>0</formula>
    </cfRule>
    <cfRule type="uniqueValues" dxfId="546" priority="359"/>
    <cfRule type="uniqueValues" dxfId="545" priority="360"/>
    <cfRule type="cellIs" dxfId="544" priority="361" operator="equal">
      <formula>0</formula>
    </cfRule>
    <cfRule type="cellIs" dxfId="543" priority="362" operator="lessThan">
      <formula>1</formula>
    </cfRule>
    <cfRule type="containsText" dxfId="542" priority="363" operator="containsText" text="#NUM!">
      <formula>NOT(ISERROR(SEARCH("#NUM!",AT10)))</formula>
    </cfRule>
    <cfRule type="cellIs" dxfId="541" priority="364" operator="equal">
      <formula>0</formula>
    </cfRule>
    <cfRule type="cellIs" dxfId="540" priority="365" operator="lessThan">
      <formula>0</formula>
    </cfRule>
    <cfRule type="uniqueValues" dxfId="539" priority="366"/>
    <cfRule type="duplicateValues" dxfId="538" priority="367"/>
    <cfRule type="cellIs" dxfId="537" priority="368" operator="equal">
      <formula>0</formula>
    </cfRule>
    <cfRule type="uniqueValues" dxfId="536" priority="369"/>
    <cfRule type="cellIs" dxfId="535" priority="370" operator="equal">
      <formula>0</formula>
    </cfRule>
    <cfRule type="cellIs" dxfId="534" priority="371" operator="between">
      <formula>1</formula>
      <formula>999999999999999</formula>
    </cfRule>
    <cfRule type="containsText" dxfId="533" priority="372" operator="containsText" text="#NUM!">
      <formula>NOT(ISERROR(SEARCH("#NUM!",AT10)))</formula>
    </cfRule>
  </conditionalFormatting>
  <conditionalFormatting sqref="AT10">
    <cfRule type="cellIs" dxfId="532" priority="373" operator="greaterThan">
      <formula>0</formula>
    </cfRule>
    <cfRule type="cellIs" dxfId="531" priority="374" operator="greaterThan">
      <formula>0</formula>
    </cfRule>
    <cfRule type="cellIs" dxfId="530" priority="375" operator="greaterThan">
      <formula>0</formula>
    </cfRule>
    <cfRule type="uniqueValues" dxfId="529" priority="376"/>
    <cfRule type="uniqueValues" dxfId="528" priority="377"/>
    <cfRule type="cellIs" dxfId="527" priority="378" operator="equal">
      <formula>0</formula>
    </cfRule>
    <cfRule type="cellIs" dxfId="526" priority="379" operator="lessThan">
      <formula>1</formula>
    </cfRule>
    <cfRule type="containsText" dxfId="525" priority="380" operator="containsText" text="#NUM!">
      <formula>NOT(ISERROR(SEARCH("#NUM!",AT10)))</formula>
    </cfRule>
    <cfRule type="cellIs" dxfId="524" priority="381" operator="equal">
      <formula>0</formula>
    </cfRule>
    <cfRule type="cellIs" dxfId="523" priority="382" operator="lessThan">
      <formula>0</formula>
    </cfRule>
    <cfRule type="uniqueValues" dxfId="522" priority="383"/>
    <cfRule type="duplicateValues" dxfId="521" priority="384"/>
    <cfRule type="cellIs" dxfId="520" priority="385" operator="equal">
      <formula>0</formula>
    </cfRule>
    <cfRule type="uniqueValues" dxfId="519" priority="386"/>
    <cfRule type="cellIs" dxfId="518" priority="387" operator="equal">
      <formula>0</formula>
    </cfRule>
    <cfRule type="cellIs" dxfId="517" priority="388" operator="between">
      <formula>1</formula>
      <formula>999999999999999</formula>
    </cfRule>
    <cfRule type="containsText" dxfId="516" priority="389" operator="containsText" text="#NUM!">
      <formula>NOT(ISERROR(SEARCH("#NUM!",AT10)))</formula>
    </cfRule>
  </conditionalFormatting>
  <conditionalFormatting sqref="AV10">
    <cfRule type="cellIs" dxfId="515" priority="61" operator="equal">
      <formula>0</formula>
    </cfRule>
    <cfRule type="cellIs" dxfId="514" priority="62" operator="lessThan">
      <formula>0</formula>
    </cfRule>
  </conditionalFormatting>
  <conditionalFormatting sqref="AU10">
    <cfRule type="cellIs" dxfId="513" priority="207" operator="equal">
      <formula>0</formula>
    </cfRule>
  </conditionalFormatting>
  <conditionalFormatting sqref="AU10">
    <cfRule type="containsText" dxfId="512" priority="201" operator="containsText" text="#DIV/0!">
      <formula>NOT(ISERROR(SEARCH("#DIV/0!",AU10)))</formula>
    </cfRule>
    <cfRule type="cellIs" dxfId="511" priority="202" operator="lessThan">
      <formula>"&lt;0"</formula>
    </cfRule>
    <cfRule type="cellIs" dxfId="510" priority="203" operator="lessThan">
      <formula>0</formula>
    </cfRule>
    <cfRule type="containsText" dxfId="509" priority="204" operator="containsText" text="#DIV/0!">
      <formula>NOT(ISERROR(SEARCH("#DIV/0!",AU10)))</formula>
    </cfRule>
    <cfRule type="containsText" dxfId="508" priority="205" operator="containsText" text="#DIV/0!">
      <formula>NOT(ISERROR(SEARCH("#DIV/0!",AU10)))</formula>
    </cfRule>
    <cfRule type="containsText" dxfId="507" priority="206" operator="containsText" text="#div/0/!">
      <formula>NOT(ISERROR(SEARCH("#div/0/!",AU10)))</formula>
    </cfRule>
  </conditionalFormatting>
  <conditionalFormatting sqref="AU10">
    <cfRule type="cellIs" dxfId="506" priority="200" operator="lessThan">
      <formula>1</formula>
    </cfRule>
  </conditionalFormatting>
  <conditionalFormatting sqref="AU10">
    <cfRule type="containsErrors" dxfId="505" priority="199">
      <formula>ISERROR(AU10)</formula>
    </cfRule>
  </conditionalFormatting>
  <conditionalFormatting sqref="AU10">
    <cfRule type="cellIs" dxfId="504" priority="198" operator="equal">
      <formula>0</formula>
    </cfRule>
  </conditionalFormatting>
  <conditionalFormatting sqref="AU10">
    <cfRule type="cellIs" dxfId="503" priority="196" operator="equal">
      <formula>0</formula>
    </cfRule>
    <cfRule type="cellIs" dxfId="502" priority="197" operator="lessThan">
      <formula>0</formula>
    </cfRule>
  </conditionalFormatting>
  <conditionalFormatting sqref="AU10">
    <cfRule type="cellIs" dxfId="501" priority="195" stopIfTrue="1" operator="greaterThanOrEqual">
      <formula>0</formula>
    </cfRule>
  </conditionalFormatting>
  <conditionalFormatting sqref="AU5:AU8">
    <cfRule type="cellIs" dxfId="500" priority="194" operator="equal">
      <formula>0</formula>
    </cfRule>
  </conditionalFormatting>
  <conditionalFormatting sqref="AU10">
    <cfRule type="cellIs" dxfId="499" priority="208" operator="greaterThan">
      <formula>0</formula>
    </cfRule>
    <cfRule type="cellIs" dxfId="498" priority="209" operator="greaterThan">
      <formula>0</formula>
    </cfRule>
    <cfRule type="uniqueValues" dxfId="497" priority="210"/>
    <cfRule type="uniqueValues" dxfId="496" priority="211"/>
    <cfRule type="cellIs" dxfId="495" priority="212" operator="equal">
      <formula>0</formula>
    </cfRule>
    <cfRule type="cellIs" dxfId="494" priority="213" operator="lessThan">
      <formula>1</formula>
    </cfRule>
    <cfRule type="containsText" dxfId="493" priority="214" operator="containsText" text="#NUM!">
      <formula>NOT(ISERROR(SEARCH("#NUM!",AU10)))</formula>
    </cfRule>
    <cfRule type="cellIs" dxfId="492" priority="215" operator="equal">
      <formula>0</formula>
    </cfRule>
    <cfRule type="cellIs" dxfId="491" priority="216" operator="lessThan">
      <formula>0</formula>
    </cfRule>
    <cfRule type="uniqueValues" dxfId="490" priority="217"/>
    <cfRule type="duplicateValues" dxfId="489" priority="218"/>
    <cfRule type="cellIs" dxfId="488" priority="219" operator="equal">
      <formula>0</formula>
    </cfRule>
    <cfRule type="uniqueValues" dxfId="487" priority="220"/>
    <cfRule type="cellIs" dxfId="486" priority="221" operator="equal">
      <formula>0</formula>
    </cfRule>
    <cfRule type="cellIs" dxfId="485" priority="222" operator="between">
      <formula>1</formula>
      <formula>999999999999999</formula>
    </cfRule>
    <cfRule type="containsText" dxfId="484" priority="223" operator="containsText" text="#NUM!">
      <formula>NOT(ISERROR(SEARCH("#NUM!",AU10)))</formula>
    </cfRule>
  </conditionalFormatting>
  <conditionalFormatting sqref="AU10">
    <cfRule type="cellIs" dxfId="483" priority="224" operator="greaterThan">
      <formula>0</formula>
    </cfRule>
    <cfRule type="cellIs" dxfId="482" priority="225" operator="greaterThan">
      <formula>0</formula>
    </cfRule>
    <cfRule type="uniqueValues" dxfId="481" priority="226"/>
    <cfRule type="uniqueValues" dxfId="480" priority="227"/>
    <cfRule type="cellIs" dxfId="479" priority="228" operator="equal">
      <formula>0</formula>
    </cfRule>
    <cfRule type="cellIs" dxfId="478" priority="229" operator="lessThan">
      <formula>1</formula>
    </cfRule>
    <cfRule type="containsText" dxfId="477" priority="230" operator="containsText" text="#NUM!">
      <formula>NOT(ISERROR(SEARCH("#NUM!",AU10)))</formula>
    </cfRule>
    <cfRule type="cellIs" dxfId="476" priority="231" operator="equal">
      <formula>0</formula>
    </cfRule>
    <cfRule type="cellIs" dxfId="475" priority="232" operator="lessThan">
      <formula>0</formula>
    </cfRule>
    <cfRule type="uniqueValues" dxfId="474" priority="233"/>
    <cfRule type="duplicateValues" dxfId="473" priority="234"/>
    <cfRule type="cellIs" dxfId="472" priority="235" operator="equal">
      <formula>0</formula>
    </cfRule>
    <cfRule type="uniqueValues" dxfId="471" priority="236"/>
    <cfRule type="cellIs" dxfId="470" priority="237" operator="equal">
      <formula>0</formula>
    </cfRule>
    <cfRule type="cellIs" dxfId="469" priority="238" operator="between">
      <formula>1</formula>
      <formula>999999999999999</formula>
    </cfRule>
    <cfRule type="containsText" dxfId="468" priority="239" operator="containsText" text="#NUM!">
      <formula>NOT(ISERROR(SEARCH("#NUM!",AU10)))</formula>
    </cfRule>
  </conditionalFormatting>
  <conditionalFormatting sqref="AU10">
    <cfRule type="cellIs" dxfId="467" priority="240" operator="greaterThan">
      <formula>0</formula>
    </cfRule>
    <cfRule type="cellIs" dxfId="466" priority="241" operator="greaterThan">
      <formula>0</formula>
    </cfRule>
    <cfRule type="cellIs" dxfId="465" priority="242" operator="greaterThan">
      <formula>0</formula>
    </cfRule>
    <cfRule type="uniqueValues" dxfId="464" priority="243"/>
    <cfRule type="uniqueValues" dxfId="463" priority="244"/>
    <cfRule type="cellIs" dxfId="462" priority="245" operator="equal">
      <formula>0</formula>
    </cfRule>
    <cfRule type="cellIs" dxfId="461" priority="246" operator="lessThan">
      <formula>1</formula>
    </cfRule>
    <cfRule type="containsText" dxfId="460" priority="247" operator="containsText" text="#NUM!">
      <formula>NOT(ISERROR(SEARCH("#NUM!",AU10)))</formula>
    </cfRule>
    <cfRule type="cellIs" dxfId="459" priority="248" operator="equal">
      <formula>0</formula>
    </cfRule>
    <cfRule type="cellIs" dxfId="458" priority="249" operator="lessThan">
      <formula>0</formula>
    </cfRule>
    <cfRule type="uniqueValues" dxfId="457" priority="250"/>
    <cfRule type="duplicateValues" dxfId="456" priority="251"/>
    <cfRule type="cellIs" dxfId="455" priority="252" operator="equal">
      <formula>0</formula>
    </cfRule>
    <cfRule type="uniqueValues" dxfId="454" priority="253"/>
    <cfRule type="cellIs" dxfId="453" priority="254" operator="equal">
      <formula>0</formula>
    </cfRule>
    <cfRule type="cellIs" dxfId="452" priority="255" operator="between">
      <formula>1</formula>
      <formula>999999999999999</formula>
    </cfRule>
    <cfRule type="containsText" dxfId="451" priority="256" operator="containsText" text="#NUM!">
      <formula>NOT(ISERROR(SEARCH("#NUM!",AU10)))</formula>
    </cfRule>
  </conditionalFormatting>
  <conditionalFormatting sqref="AV5:AV8 AV10">
    <cfRule type="cellIs" dxfId="450" priority="74" operator="equal">
      <formula>0</formula>
    </cfRule>
  </conditionalFormatting>
  <conditionalFormatting sqref="AV10">
    <cfRule type="containsText" dxfId="449" priority="68" operator="containsText" text="#DIV/0!">
      <formula>NOT(ISERROR(SEARCH("#DIV/0!",AV10)))</formula>
    </cfRule>
    <cfRule type="cellIs" dxfId="448" priority="69" operator="lessThan">
      <formula>"&lt;0"</formula>
    </cfRule>
    <cfRule type="cellIs" dxfId="447" priority="70" operator="lessThan">
      <formula>0</formula>
    </cfRule>
    <cfRule type="containsText" dxfId="446" priority="71" operator="containsText" text="#DIV/0!">
      <formula>NOT(ISERROR(SEARCH("#DIV/0!",AV10)))</formula>
    </cfRule>
    <cfRule type="containsText" dxfId="445" priority="72" operator="containsText" text="#DIV/0!">
      <formula>NOT(ISERROR(SEARCH("#DIV/0!",AV10)))</formula>
    </cfRule>
    <cfRule type="containsText" dxfId="444" priority="73" operator="containsText" text="#div/0/!">
      <formula>NOT(ISERROR(SEARCH("#div/0/!",AV10)))</formula>
    </cfRule>
  </conditionalFormatting>
  <conditionalFormatting sqref="AV10">
    <cfRule type="cellIs" dxfId="443" priority="66" operator="lessThan">
      <formula>1</formula>
    </cfRule>
  </conditionalFormatting>
  <conditionalFormatting sqref="AV10">
    <cfRule type="containsErrors" dxfId="442" priority="65">
      <formula>ISERROR(AV10)</formula>
    </cfRule>
  </conditionalFormatting>
  <conditionalFormatting sqref="AV10">
    <cfRule type="cellIs" dxfId="441" priority="64" operator="equal">
      <formula>0</formula>
    </cfRule>
  </conditionalFormatting>
  <conditionalFormatting sqref="AP10:AV10">
    <cfRule type="cellIs" dxfId="440" priority="59" stopIfTrue="1" operator="greaterThanOrEqual">
      <formula>0</formula>
    </cfRule>
  </conditionalFormatting>
  <conditionalFormatting sqref="AV10">
    <cfRule type="cellIs" dxfId="439" priority="75" operator="greaterThan">
      <formula>0</formula>
    </cfRule>
    <cfRule type="cellIs" dxfId="438" priority="76" operator="greaterThan">
      <formula>0</formula>
    </cfRule>
    <cfRule type="uniqueValues" dxfId="437" priority="77"/>
    <cfRule type="uniqueValues" dxfId="436" priority="78"/>
    <cfRule type="cellIs" dxfId="435" priority="79" operator="equal">
      <formula>0</formula>
    </cfRule>
    <cfRule type="cellIs" dxfId="434" priority="80" operator="lessThan">
      <formula>1</formula>
    </cfRule>
    <cfRule type="containsText" dxfId="433" priority="81" operator="containsText" text="#NUM!">
      <formula>NOT(ISERROR(SEARCH("#NUM!",AV10)))</formula>
    </cfRule>
    <cfRule type="cellIs" dxfId="432" priority="82" operator="equal">
      <formula>0</formula>
    </cfRule>
    <cfRule type="cellIs" dxfId="431" priority="83" operator="lessThan">
      <formula>0</formula>
    </cfRule>
    <cfRule type="uniqueValues" dxfId="430" priority="84"/>
    <cfRule type="duplicateValues" dxfId="429" priority="85"/>
    <cfRule type="cellIs" dxfId="428" priority="86" operator="equal">
      <formula>0</formula>
    </cfRule>
    <cfRule type="uniqueValues" dxfId="427" priority="87"/>
    <cfRule type="cellIs" dxfId="426" priority="88" operator="equal">
      <formula>0</formula>
    </cfRule>
    <cfRule type="cellIs" dxfId="425" priority="89" operator="between">
      <formula>1</formula>
      <formula>999999999999999</formula>
    </cfRule>
    <cfRule type="containsText" dxfId="424" priority="90" operator="containsText" text="#NUM!">
      <formula>NOT(ISERROR(SEARCH("#NUM!",AV10)))</formula>
    </cfRule>
  </conditionalFormatting>
  <conditionalFormatting sqref="AV10">
    <cfRule type="cellIs" dxfId="423" priority="91" operator="greaterThan">
      <formula>0</formula>
    </cfRule>
    <cfRule type="cellIs" dxfId="422" priority="92" operator="greaterThan">
      <formula>0</formula>
    </cfRule>
    <cfRule type="uniqueValues" dxfId="421" priority="93"/>
    <cfRule type="uniqueValues" dxfId="420" priority="94"/>
    <cfRule type="cellIs" dxfId="419" priority="95" operator="equal">
      <formula>0</formula>
    </cfRule>
    <cfRule type="cellIs" dxfId="418" priority="96" operator="lessThan">
      <formula>1</formula>
    </cfRule>
    <cfRule type="containsText" dxfId="417" priority="97" operator="containsText" text="#NUM!">
      <formula>NOT(ISERROR(SEARCH("#NUM!",AV10)))</formula>
    </cfRule>
    <cfRule type="cellIs" dxfId="416" priority="98" operator="equal">
      <formula>0</formula>
    </cfRule>
    <cfRule type="cellIs" dxfId="415" priority="99" operator="lessThan">
      <formula>0</formula>
    </cfRule>
    <cfRule type="uniqueValues" dxfId="414" priority="100"/>
    <cfRule type="duplicateValues" dxfId="413" priority="101"/>
    <cfRule type="cellIs" dxfId="412" priority="102" operator="equal">
      <formula>0</formula>
    </cfRule>
    <cfRule type="uniqueValues" dxfId="411" priority="103"/>
    <cfRule type="cellIs" dxfId="410" priority="104" operator="equal">
      <formula>0</formula>
    </cfRule>
    <cfRule type="cellIs" dxfId="409" priority="105" operator="between">
      <formula>1</formula>
      <formula>999999999999999</formula>
    </cfRule>
    <cfRule type="containsText" dxfId="408" priority="106" operator="containsText" text="#NUM!">
      <formula>NOT(ISERROR(SEARCH("#NUM!",AV10)))</formula>
    </cfRule>
  </conditionalFormatting>
  <conditionalFormatting sqref="AV10">
    <cfRule type="cellIs" dxfId="407" priority="107" operator="greaterThan">
      <formula>0</formula>
    </cfRule>
    <cfRule type="cellIs" dxfId="406" priority="108" operator="greaterThan">
      <formula>0</formula>
    </cfRule>
    <cfRule type="cellIs" dxfId="405" priority="109" operator="greaterThan">
      <formula>0</formula>
    </cfRule>
    <cfRule type="uniqueValues" dxfId="404" priority="110"/>
    <cfRule type="uniqueValues" dxfId="403" priority="111"/>
    <cfRule type="cellIs" dxfId="402" priority="112" operator="equal">
      <formula>0</formula>
    </cfRule>
    <cfRule type="cellIs" dxfId="401" priority="113" operator="lessThan">
      <formula>1</formula>
    </cfRule>
    <cfRule type="containsText" dxfId="400" priority="114" operator="containsText" text="#NUM!">
      <formula>NOT(ISERROR(SEARCH("#NUM!",AV10)))</formula>
    </cfRule>
    <cfRule type="cellIs" dxfId="399" priority="115" operator="equal">
      <formula>0</formula>
    </cfRule>
    <cfRule type="cellIs" dxfId="398" priority="116" operator="lessThan">
      <formula>0</formula>
    </cfRule>
    <cfRule type="uniqueValues" dxfId="397" priority="117"/>
    <cfRule type="duplicateValues" dxfId="396" priority="118"/>
    <cfRule type="cellIs" dxfId="395" priority="119" operator="equal">
      <formula>0</formula>
    </cfRule>
    <cfRule type="uniqueValues" dxfId="394" priority="120"/>
    <cfRule type="cellIs" dxfId="393" priority="121" operator="equal">
      <formula>0</formula>
    </cfRule>
    <cfRule type="cellIs" dxfId="392" priority="122" operator="between">
      <formula>1</formula>
      <formula>999999999999999</formula>
    </cfRule>
    <cfRule type="containsText" dxfId="391" priority="123" operator="containsText" text="#NUM!">
      <formula>NOT(ISERROR(SEARCH("#NUM!",AV10)))</formula>
    </cfRule>
  </conditionalFormatting>
  <conditionalFormatting sqref="AU12:AU1011">
    <cfRule type="cellIs" dxfId="390" priority="54" operator="equal">
      <formula>0</formula>
    </cfRule>
  </conditionalFormatting>
  <conditionalFormatting sqref="AQ12:AQ1011">
    <cfRule type="cellIs" dxfId="389" priority="58" operator="equal">
      <formula>0</formula>
    </cfRule>
  </conditionalFormatting>
  <conditionalFormatting sqref="AS12:AS1011">
    <cfRule type="cellIs" dxfId="388" priority="56" operator="equal">
      <formula>0</formula>
    </cfRule>
  </conditionalFormatting>
  <conditionalFormatting sqref="AV12:AV1011">
    <cfRule type="cellIs" dxfId="387" priority="53" operator="equal">
      <formula>0</formula>
    </cfRule>
  </conditionalFormatting>
  <conditionalFormatting sqref="BB10:BB11 BE10:BE11 BC10:BD10 BF10:BI10">
    <cfRule type="cellIs" dxfId="386" priority="1667" operator="greaterThan">
      <formula>0</formula>
    </cfRule>
    <cfRule type="cellIs" dxfId="385" priority="1668" operator="greaterThan">
      <formula>0</formula>
    </cfRule>
    <cfRule type="uniqueValues" dxfId="384" priority="1669"/>
    <cfRule type="uniqueValues" dxfId="383" priority="1670"/>
    <cfRule type="cellIs" dxfId="382" priority="1671" operator="equal">
      <formula>0</formula>
    </cfRule>
    <cfRule type="cellIs" dxfId="381" priority="1672" operator="lessThan">
      <formula>1</formula>
    </cfRule>
    <cfRule type="containsText" dxfId="380" priority="1673" operator="containsText" text="#NUM!">
      <formula>NOT(ISERROR(SEARCH("#NUM!",BB10)))</formula>
    </cfRule>
    <cfRule type="cellIs" dxfId="379" priority="1674" operator="equal">
      <formula>0</formula>
    </cfRule>
    <cfRule type="cellIs" dxfId="378" priority="1675" operator="lessThan">
      <formula>0</formula>
    </cfRule>
    <cfRule type="uniqueValues" dxfId="377" priority="1676"/>
    <cfRule type="duplicateValues" dxfId="376" priority="1677"/>
    <cfRule type="cellIs" dxfId="375" priority="1678" operator="equal">
      <formula>0</formula>
    </cfRule>
    <cfRule type="uniqueValues" dxfId="374" priority="1679"/>
    <cfRule type="cellIs" dxfId="373" priority="1680" operator="equal">
      <formula>0</formula>
    </cfRule>
    <cfRule type="cellIs" dxfId="372" priority="1681" operator="between">
      <formula>1</formula>
      <formula>999999999999999</formula>
    </cfRule>
    <cfRule type="containsText" dxfId="371" priority="1682" operator="containsText" text="#NUM!">
      <formula>NOT(ISERROR(SEARCH("#NUM!",BB10)))</formula>
    </cfRule>
  </conditionalFormatting>
  <conditionalFormatting sqref="BA11 BB10:BB11 BE10:BG11 BC10:BD10 BH10:BI10">
    <cfRule type="cellIs" dxfId="370" priority="1731" operator="greaterThan">
      <formula>0</formula>
    </cfRule>
    <cfRule type="cellIs" dxfId="369" priority="1732" operator="greaterThan">
      <formula>0</formula>
    </cfRule>
    <cfRule type="uniqueValues" dxfId="368" priority="1733"/>
    <cfRule type="uniqueValues" dxfId="367" priority="1734"/>
    <cfRule type="cellIs" dxfId="366" priority="1735" operator="equal">
      <formula>0</formula>
    </cfRule>
    <cfRule type="cellIs" dxfId="365" priority="1736" operator="lessThan">
      <formula>1</formula>
    </cfRule>
    <cfRule type="containsText" dxfId="364" priority="1737" operator="containsText" text="#NUM!">
      <formula>NOT(ISERROR(SEARCH("#NUM!",BA10)))</formula>
    </cfRule>
    <cfRule type="cellIs" dxfId="363" priority="1738" operator="equal">
      <formula>0</formula>
    </cfRule>
    <cfRule type="cellIs" dxfId="362" priority="1739" operator="lessThan">
      <formula>0</formula>
    </cfRule>
    <cfRule type="uniqueValues" dxfId="361" priority="1740"/>
    <cfRule type="duplicateValues" dxfId="360" priority="1741"/>
    <cfRule type="cellIs" dxfId="359" priority="1742" operator="equal">
      <formula>0</formula>
    </cfRule>
    <cfRule type="uniqueValues" dxfId="358" priority="1743"/>
    <cfRule type="cellIs" dxfId="357" priority="1744" operator="equal">
      <formula>0</formula>
    </cfRule>
    <cfRule type="cellIs" dxfId="356" priority="1745" operator="between">
      <formula>1</formula>
      <formula>999999999999999</formula>
    </cfRule>
    <cfRule type="containsText" dxfId="355" priority="1746" operator="containsText" text="#NUM!">
      <formula>NOT(ISERROR(SEARCH("#NUM!",BA10)))</formula>
    </cfRule>
  </conditionalFormatting>
  <conditionalFormatting sqref="BC10:BI10">
    <cfRule type="cellIs" dxfId="354" priority="1811" operator="greaterThan">
      <formula>0</formula>
    </cfRule>
    <cfRule type="cellIs" dxfId="353" priority="1812" operator="greaterThan">
      <formula>0</formula>
    </cfRule>
    <cfRule type="cellIs" dxfId="352" priority="1813" operator="greaterThan">
      <formula>0</formula>
    </cfRule>
    <cfRule type="uniqueValues" dxfId="351" priority="1814"/>
    <cfRule type="uniqueValues" dxfId="350" priority="1815"/>
    <cfRule type="cellIs" dxfId="349" priority="1816" operator="equal">
      <formula>0</formula>
    </cfRule>
    <cfRule type="cellIs" dxfId="348" priority="1817" operator="lessThan">
      <formula>1</formula>
    </cfRule>
    <cfRule type="containsText" dxfId="347" priority="1818" operator="containsText" text="#NUM!">
      <formula>NOT(ISERROR(SEARCH("#NUM!",BC10)))</formula>
    </cfRule>
    <cfRule type="cellIs" dxfId="346" priority="1819" operator="equal">
      <formula>0</formula>
    </cfRule>
    <cfRule type="cellIs" dxfId="345" priority="1820" operator="lessThan">
      <formula>0</formula>
    </cfRule>
    <cfRule type="uniqueValues" dxfId="344" priority="1821"/>
    <cfRule type="duplicateValues" dxfId="343" priority="1822"/>
    <cfRule type="cellIs" dxfId="342" priority="1823" operator="equal">
      <formula>0</formula>
    </cfRule>
    <cfRule type="uniqueValues" dxfId="341" priority="1824"/>
    <cfRule type="cellIs" dxfId="340" priority="1825" operator="equal">
      <formula>0</formula>
    </cfRule>
    <cfRule type="cellIs" dxfId="339" priority="1826" operator="between">
      <formula>1</formula>
      <formula>999999999999999</formula>
    </cfRule>
    <cfRule type="containsText" dxfId="338" priority="1827" operator="containsText" text="#NUM!">
      <formula>NOT(ISERROR(SEARCH("#NUM!",BC10)))</formula>
    </cfRule>
  </conditionalFormatting>
  <conditionalFormatting sqref="I12:J44">
    <cfRule type="cellIs" dxfId="337" priority="51" operator="greaterThan">
      <formula>0</formula>
    </cfRule>
  </conditionalFormatting>
  <conditionalFormatting sqref="O22:X44 V17:X20 O16:U20">
    <cfRule type="cellIs" dxfId="336" priority="50" operator="equal">
      <formula>0</formula>
    </cfRule>
  </conditionalFormatting>
  <conditionalFormatting sqref="AF27:AG44 AH22:AH44 AH16:AH20">
    <cfRule type="cellIs" dxfId="335" priority="49" operator="equal">
      <formula>0</formula>
    </cfRule>
  </conditionalFormatting>
  <conditionalFormatting sqref="I45:J75">
    <cfRule type="cellIs" dxfId="334" priority="48" operator="greaterThan">
      <formula>0</formula>
    </cfRule>
  </conditionalFormatting>
  <conditionalFormatting sqref="O55:X75 V50:X53 O49:U53">
    <cfRule type="cellIs" dxfId="333" priority="47" operator="equal">
      <formula>0</formula>
    </cfRule>
  </conditionalFormatting>
  <conditionalFormatting sqref="AC55:AC75 AC49:AC53">
    <cfRule type="cellIs" dxfId="332" priority="46" operator="equal">
      <formula>0</formula>
    </cfRule>
  </conditionalFormatting>
  <conditionalFormatting sqref="AC45:AC48">
    <cfRule type="expression" dxfId="331" priority="45">
      <formula>$F45="x"</formula>
    </cfRule>
  </conditionalFormatting>
  <conditionalFormatting sqref="AC45:AC75">
    <cfRule type="expression" dxfId="330" priority="44">
      <formula>$F45="x"</formula>
    </cfRule>
  </conditionalFormatting>
  <conditionalFormatting sqref="AF60:AG75 AH55:AH75 AH49:AH53">
    <cfRule type="cellIs" dxfId="329" priority="43" operator="equal">
      <formula>0</formula>
    </cfRule>
  </conditionalFormatting>
  <conditionalFormatting sqref="I77:J117 I125:J130 I142:J152 I134:J134 I139:J140">
    <cfRule type="cellIs" dxfId="328" priority="42" operator="greaterThan">
      <formula>0</formula>
    </cfRule>
  </conditionalFormatting>
  <conditionalFormatting sqref="I120:J120">
    <cfRule type="cellIs" dxfId="327" priority="41" operator="greaterThan">
      <formula>0</formula>
    </cfRule>
  </conditionalFormatting>
  <conditionalFormatting sqref="I118:J118">
    <cfRule type="cellIs" dxfId="326" priority="40" operator="greaterThan">
      <formula>0</formula>
    </cfRule>
  </conditionalFormatting>
  <conditionalFormatting sqref="I121:J121">
    <cfRule type="cellIs" dxfId="325" priority="39" operator="greaterThan">
      <formula>0</formula>
    </cfRule>
  </conditionalFormatting>
  <conditionalFormatting sqref="I122:J122">
    <cfRule type="cellIs" dxfId="324" priority="38" operator="greaterThan">
      <formula>0</formula>
    </cfRule>
  </conditionalFormatting>
  <conditionalFormatting sqref="I123:J123">
    <cfRule type="cellIs" dxfId="323" priority="37" operator="greaterThan">
      <formula>0</formula>
    </cfRule>
  </conditionalFormatting>
  <conditionalFormatting sqref="I124:J124">
    <cfRule type="cellIs" dxfId="322" priority="36" operator="greaterThan">
      <formula>0</formula>
    </cfRule>
  </conditionalFormatting>
  <conditionalFormatting sqref="I131:J133">
    <cfRule type="cellIs" dxfId="321" priority="35" operator="greaterThan">
      <formula>0</formula>
    </cfRule>
  </conditionalFormatting>
  <conditionalFormatting sqref="I141:J141">
    <cfRule type="cellIs" dxfId="320" priority="34" operator="greaterThan">
      <formula>0</formula>
    </cfRule>
  </conditionalFormatting>
  <conditionalFormatting sqref="I119:J119">
    <cfRule type="cellIs" dxfId="319" priority="33" operator="greaterThan">
      <formula>0</formula>
    </cfRule>
  </conditionalFormatting>
  <conditionalFormatting sqref="I138:J138 I136:J136">
    <cfRule type="cellIs" dxfId="318" priority="32" operator="greaterThan">
      <formula>0</formula>
    </cfRule>
  </conditionalFormatting>
  <conditionalFormatting sqref="I137:J137">
    <cfRule type="cellIs" dxfId="317" priority="31" operator="greaterThan">
      <formula>0</formula>
    </cfRule>
  </conditionalFormatting>
  <conditionalFormatting sqref="I135:J135">
    <cfRule type="cellIs" dxfId="316" priority="30" operator="greaterThan">
      <formula>0</formula>
    </cfRule>
  </conditionalFormatting>
  <conditionalFormatting sqref="V99:X117 O98:U117 O77:X93 V151:X152 O150:U152 O125:X130 O142:X145 O134:X134 O139:X140">
    <cfRule type="cellIs" dxfId="315" priority="29" operator="equal">
      <formula>0</formula>
    </cfRule>
  </conditionalFormatting>
  <conditionalFormatting sqref="O120:X120">
    <cfRule type="cellIs" dxfId="314" priority="28" operator="equal">
      <formula>0</formula>
    </cfRule>
  </conditionalFormatting>
  <conditionalFormatting sqref="O118:X118">
    <cfRule type="cellIs" dxfId="313" priority="27" operator="equal">
      <formula>0</formula>
    </cfRule>
  </conditionalFormatting>
  <conditionalFormatting sqref="O121:X121">
    <cfRule type="cellIs" dxfId="312" priority="26" operator="equal">
      <formula>0</formula>
    </cfRule>
  </conditionalFormatting>
  <conditionalFormatting sqref="O122:X122">
    <cfRule type="cellIs" dxfId="311" priority="25" operator="equal">
      <formula>0</formula>
    </cfRule>
  </conditionalFormatting>
  <conditionalFormatting sqref="O123:X123">
    <cfRule type="cellIs" dxfId="310" priority="24" operator="equal">
      <formula>0</formula>
    </cfRule>
  </conditionalFormatting>
  <conditionalFormatting sqref="O124:X124">
    <cfRule type="cellIs" dxfId="309" priority="23" operator="equal">
      <formula>0</formula>
    </cfRule>
  </conditionalFormatting>
  <conditionalFormatting sqref="O131:X133">
    <cfRule type="cellIs" dxfId="308" priority="22" operator="equal">
      <formula>0</formula>
    </cfRule>
  </conditionalFormatting>
  <conditionalFormatting sqref="O141:X141">
    <cfRule type="cellIs" dxfId="307" priority="21" operator="equal">
      <formula>0</formula>
    </cfRule>
  </conditionalFormatting>
  <conditionalFormatting sqref="O119:X119">
    <cfRule type="cellIs" dxfId="306" priority="20" operator="equal">
      <formula>0</formula>
    </cfRule>
  </conditionalFormatting>
  <conditionalFormatting sqref="O138:X138 O136:X136">
    <cfRule type="cellIs" dxfId="305" priority="19" operator="equal">
      <formula>0</formula>
    </cfRule>
  </conditionalFormatting>
  <conditionalFormatting sqref="O137:X137">
    <cfRule type="cellIs" dxfId="304" priority="18" operator="equal">
      <formula>0</formula>
    </cfRule>
  </conditionalFormatting>
  <conditionalFormatting sqref="O135:X135">
    <cfRule type="cellIs" dxfId="303" priority="17" operator="equal">
      <formula>0</formula>
    </cfRule>
  </conditionalFormatting>
  <conditionalFormatting sqref="AF77:AH93 AF98:AH117 AF150:AH152 AF125:AH130 AF142:AH145 AF134:AH134 AF139:AH140">
    <cfRule type="cellIs" dxfId="302" priority="16" operator="equal">
      <formula>0</formula>
    </cfRule>
  </conditionalFormatting>
  <conditionalFormatting sqref="AF120:AH120">
    <cfRule type="cellIs" dxfId="301" priority="15" operator="equal">
      <formula>0</formula>
    </cfRule>
  </conditionalFormatting>
  <conditionalFormatting sqref="AF118:AH118">
    <cfRule type="cellIs" dxfId="300" priority="14" operator="equal">
      <formula>0</formula>
    </cfRule>
  </conditionalFormatting>
  <conditionalFormatting sqref="AF121:AH121">
    <cfRule type="cellIs" dxfId="299" priority="13" operator="equal">
      <formula>0</formula>
    </cfRule>
  </conditionalFormatting>
  <conditionalFormatting sqref="AF122:AH122">
    <cfRule type="cellIs" dxfId="298" priority="12" operator="equal">
      <formula>0</formula>
    </cfRule>
  </conditionalFormatting>
  <conditionalFormatting sqref="AF123:AH123">
    <cfRule type="cellIs" dxfId="297" priority="11" operator="equal">
      <formula>0</formula>
    </cfRule>
  </conditionalFormatting>
  <conditionalFormatting sqref="AF124:AH124">
    <cfRule type="cellIs" dxfId="296" priority="10" operator="equal">
      <formula>0</formula>
    </cfRule>
  </conditionalFormatting>
  <conditionalFormatting sqref="AF131:AH133">
    <cfRule type="cellIs" dxfId="295" priority="9" operator="equal">
      <formula>0</formula>
    </cfRule>
  </conditionalFormatting>
  <conditionalFormatting sqref="AF141:AH141">
    <cfRule type="cellIs" dxfId="294" priority="8" operator="equal">
      <formula>0</formula>
    </cfRule>
  </conditionalFormatting>
  <conditionalFormatting sqref="AF119:AH119">
    <cfRule type="cellIs" dxfId="293" priority="7" operator="equal">
      <formula>0</formula>
    </cfRule>
  </conditionalFormatting>
  <conditionalFormatting sqref="AF138:AH138 AF136:AH136">
    <cfRule type="cellIs" dxfId="292" priority="6" operator="equal">
      <formula>0</formula>
    </cfRule>
  </conditionalFormatting>
  <conditionalFormatting sqref="AF137:AH137">
    <cfRule type="cellIs" dxfId="291" priority="5" operator="equal">
      <formula>0</formula>
    </cfRule>
  </conditionalFormatting>
  <conditionalFormatting sqref="AF135:AH135">
    <cfRule type="cellIs" dxfId="290" priority="4" operator="equal">
      <formula>0</formula>
    </cfRule>
  </conditionalFormatting>
  <conditionalFormatting sqref="I153:J229 I231:J232 J230">
    <cfRule type="cellIs" dxfId="289" priority="3" operator="greaterThan">
      <formula>0</formula>
    </cfRule>
  </conditionalFormatting>
  <conditionalFormatting sqref="V176:X220 V226:X232 O175:U220 O225:U232 O153:X170">
    <cfRule type="cellIs" dxfId="288" priority="2" operator="equal">
      <formula>0</formula>
    </cfRule>
  </conditionalFormatting>
  <conditionalFormatting sqref="AF153:AH170 AF175:AH220 AF225:AH232">
    <cfRule type="cellIs" dxfId="287" priority="1" operator="equal">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41" t="s">
        <v>3417</v>
      </c>
      <c r="D1" s="742"/>
      <c r="E1" s="742"/>
      <c r="F1" s="743"/>
      <c r="G1" s="743"/>
      <c r="H1" s="743"/>
      <c r="I1" s="744"/>
      <c r="J1" s="745"/>
      <c r="K1" s="711" t="s">
        <v>5</v>
      </c>
      <c r="L1" s="712"/>
      <c r="M1" s="713" t="s">
        <v>2638</v>
      </c>
      <c r="N1" s="714"/>
      <c r="O1" s="715"/>
      <c r="P1" s="715"/>
      <c r="Q1" s="715"/>
      <c r="R1" s="715"/>
      <c r="S1" s="715"/>
      <c r="T1" s="715"/>
      <c r="U1" s="716"/>
      <c r="V1" s="717" t="s">
        <v>43</v>
      </c>
      <c r="W1" s="718"/>
      <c r="X1" s="718"/>
      <c r="Y1" s="718"/>
      <c r="Z1" s="718"/>
      <c r="AA1" s="718"/>
      <c r="AB1" s="718"/>
      <c r="AC1" s="718"/>
      <c r="AD1" s="718"/>
      <c r="AE1" s="719"/>
      <c r="AF1" s="720" t="s">
        <v>42</v>
      </c>
      <c r="AG1" s="721"/>
      <c r="AH1" s="728" t="s">
        <v>3438</v>
      </c>
      <c r="AI1" s="729"/>
      <c r="AJ1" s="729"/>
      <c r="AK1" s="729"/>
      <c r="AL1" s="728" t="s">
        <v>3439</v>
      </c>
      <c r="AM1" s="729"/>
      <c r="AN1" s="729"/>
      <c r="AO1" s="729"/>
      <c r="AP1" s="700" t="s">
        <v>2659</v>
      </c>
      <c r="AQ1" s="756"/>
      <c r="AR1" s="756"/>
      <c r="AS1" s="757"/>
      <c r="AT1" s="703" t="s">
        <v>2663</v>
      </c>
      <c r="AU1" s="704"/>
      <c r="AV1" s="704"/>
      <c r="AW1" s="704"/>
      <c r="AX1" s="704"/>
      <c r="AY1" s="704"/>
      <c r="AZ1" s="704"/>
      <c r="BA1" s="705"/>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2" t="s">
        <v>2618</v>
      </c>
      <c r="H4" s="683"/>
      <c r="I4" s="684" t="s">
        <v>2702</v>
      </c>
      <c r="J4" s="685"/>
      <c r="K4" s="686"/>
      <c r="L4" s="687"/>
      <c r="M4" s="361" t="s">
        <v>2619</v>
      </c>
      <c r="N4" s="237" t="s">
        <v>2615</v>
      </c>
      <c r="O4" s="688" t="s">
        <v>3416</v>
      </c>
      <c r="P4" s="689"/>
      <c r="Q4" s="689"/>
      <c r="R4" s="689"/>
      <c r="S4" s="689"/>
      <c r="T4" s="689"/>
      <c r="U4" s="690"/>
      <c r="V4" s="691" t="s">
        <v>2703</v>
      </c>
      <c r="W4" s="692"/>
      <c r="X4" s="692"/>
      <c r="Y4" s="722" t="s">
        <v>44</v>
      </c>
      <c r="Z4" s="723"/>
      <c r="AA4" s="362" t="s">
        <v>40</v>
      </c>
      <c r="AB4" s="724" t="s">
        <v>3394</v>
      </c>
      <c r="AC4" s="725"/>
      <c r="AD4" s="739" t="s">
        <v>3393</v>
      </c>
      <c r="AE4" s="740"/>
      <c r="AF4" s="401" t="s">
        <v>3403</v>
      </c>
      <c r="AG4" s="402" t="s">
        <v>3404</v>
      </c>
      <c r="AH4" s="363" t="s">
        <v>2673</v>
      </c>
      <c r="AI4" s="750" t="s">
        <v>7</v>
      </c>
      <c r="AJ4" s="751"/>
      <c r="AK4" s="752"/>
      <c r="AL4" s="753" t="s">
        <v>7</v>
      </c>
      <c r="AM4" s="754"/>
      <c r="AN4" s="754"/>
      <c r="AO4" s="755"/>
      <c r="AP4" s="746" t="s">
        <v>7</v>
      </c>
      <c r="AQ4" s="747"/>
      <c r="AR4" s="747"/>
      <c r="AS4" s="748"/>
      <c r="AT4" s="746" t="s">
        <v>7</v>
      </c>
      <c r="AU4" s="747"/>
      <c r="AV4" s="747"/>
      <c r="AW4" s="747"/>
      <c r="AX4" s="747"/>
      <c r="AY4" s="747"/>
      <c r="AZ4" s="747"/>
      <c r="BA4" s="749"/>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35" t="s">
        <v>3419</v>
      </c>
      <c r="B9" s="736"/>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37" t="s">
        <v>3392</v>
      </c>
      <c r="B10" s="738"/>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0" t="s">
        <v>3391</v>
      </c>
      <c r="B11" s="681"/>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Jim On, Spencer</cp:lastModifiedBy>
  <cp:lastPrinted>2016-05-31T18:15:39Z</cp:lastPrinted>
  <dcterms:created xsi:type="dcterms:W3CDTF">2013-04-08T20:12:31Z</dcterms:created>
  <dcterms:modified xsi:type="dcterms:W3CDTF">2021-03-29T21:20:19Z</dcterms:modified>
</cp:coreProperties>
</file>